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8 231b, 233b, 234b, 240b &amp; 241b JN1710\DataPacks\R3\"/>
    </mc:Choice>
  </mc:AlternateContent>
  <xr:revisionPtr revIDLastSave="0" documentId="8_{F27C75A0-E0EC-41B7-B219-4B3044CFD32F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4" i="47895" l="1"/>
  <c r="J12" i="47895"/>
  <c r="J22" i="47895"/>
  <c r="J3" i="47895"/>
  <c r="J19" i="47895"/>
  <c r="J15" i="47895"/>
  <c r="J11" i="47895"/>
  <c r="J7" i="47895"/>
  <c r="J18" i="47895"/>
  <c r="J14" i="47895"/>
  <c r="J10" i="47895"/>
  <c r="J6" i="47895"/>
  <c r="J21" i="47895"/>
  <c r="J17" i="47895"/>
  <c r="J13" i="47895"/>
  <c r="J9" i="47895"/>
  <c r="J5" i="47895"/>
  <c r="J20" i="47895"/>
  <c r="J16" i="47895"/>
  <c r="J8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E70EDFC-98E3-411A-BE67-311BC9FAE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AB4A9E6D-CB26-420A-BFF0-DDD56C4A9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AA3F29FB-3953-45BB-A380-05C4070F8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F204426-2351-4965-B41F-CD911E672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1A964BF-57F1-4829-90D4-2F7567B95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36BC8AA5-AEAF-4B70-B9E4-38603031E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FF9308C-374C-480E-9C37-FA9BFCCA1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21CD91E-05B0-45FF-8B32-9590A6E131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66898C9-2205-404D-89EC-DCB1FF919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B5E46575-5BDB-4C1F-8A13-D55ACE255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7B664D3-A22F-4035-8C2F-73737615D4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C665E26-F96D-44CE-BF93-CE0100F156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FB5EB6A-EC81-44D7-B2E8-3A2525ACCB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9A77F4D-CA2E-4A72-AFB4-F28F0035D0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5C168C5-4518-4FB2-B4F3-C5D67A3EE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EA3B856-AA51-4AC4-8A8A-70FCA7149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5B5117C-4D45-4439-92A3-AA645B2C49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74C789B4-81C4-4593-BB56-A1FADA029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BF15334-125C-46FD-985A-A6BB4D324D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09251C6-7CF6-468D-8EB6-4B9922502F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482FF88-19E9-4F94-8DE8-85B58145C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DA594648-1673-4EC1-B5C5-6CD88C3B81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6597A58-B1BB-496F-B5B2-54D64FF03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B522418-14F0-43CF-A1AC-8BAB01DCB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7756DA7-438B-46B2-82C4-FDA44756E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E98117FB-4FCA-4EFD-9DB8-556302FA33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7F467B3-9F18-47E5-8BBC-85A2D2705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6CE7473-2D1D-4F80-ADBC-C54AAC50E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48884DE2-645C-4272-BD23-88D40A4DA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1DD2AD6-7BBD-4FFA-873D-66FA503D20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D1FA00F-1869-431A-8967-9FCBF1C39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638201E-A38D-416A-A627-7EE7D834C9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4543BC0-1BB1-4404-864C-6759D2F00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4ACC32A-A266-417C-853E-B5DE90279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4BA188B0-C2DA-433C-ADA3-8B13C5112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70CC00A-58BB-438A-9F2B-FEAB5A3C8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F512E7B-6159-472D-AA3B-E4C26B0470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A087928-D4CC-42A8-8748-55C93365D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6FBA8FE-1132-4465-A0A9-087D4A7D6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A90BA5F5-CCC2-4B6F-AAB4-3F071804E2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22F0924-6CC9-4F0A-9CF1-73CC80E49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902F5713-532A-4DAA-82EC-57A21742BD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E61D4B9-9AEC-4C5D-9890-57086F5F7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8C5A63D7-CB01-42A7-A0DD-ECFBBDE91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20EB09A-D243-420F-8BC5-F479792FB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1A38A623-DA37-4536-A3B1-E81A767FF6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80A3A561-A930-48E1-8B46-2745E7CE57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7A3DF33-5972-4375-A0CF-AB359F0AC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86CAAD44-8425-4C7B-A3E8-4C47673F2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BD3D339D-C1D0-452B-BE61-2469E5A882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7BB6AA04-535A-4A60-B2B8-CDF051950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8370339-1416-4449-9C70-4C123FDD6B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BFF8C960-C4C9-468F-BF1A-2981E33F7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35E5B91-BEA4-4B7F-BAE0-74E7F0740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9919C09A-6409-4BF0-826B-A2FADEE98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AE3D485-F6D8-4CE0-AF56-317A4D176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6E60FF9-E750-4B4D-97CF-233786AEB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EF7F1C-00A8-4677-B932-C61A23E39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8146FCE-1FAC-4B13-BD66-7D882806E8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DC3E9BA-B7E7-4C01-AF9A-4DCFC5E8E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7F0C2B4-B924-4289-AC01-2AEB0AFCFE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403CCC8-928E-4D4C-BFA0-530B148BAE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ACCA59F-1A47-4E7A-9F7C-F4E82AA03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26480FB-1047-438C-AF2C-F029C6A12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807791C-A9F5-43CF-976B-0D6A54E41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408423A8-2F13-4A06-B2F8-6428D6E4B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F0708715-FDDD-4486-B10D-9BB869AEF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3C485F39-0216-476E-A691-CF682EDE9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C62F3971-B825-43ED-A26C-7B5FBA88C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B0C8F79-691A-4614-8AF8-AA609C8F92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B1DBF83-F94B-470F-A719-3A1034FEED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FB0DD09C-B875-4135-B248-501BF20CEF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1CDF782A-7C64-4090-9E39-CB5754AA01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EC94E2FC-42D8-433F-B0A9-84E1AD2FA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8454108E-4172-40A3-96CC-7236796FF6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7F789B22-F8AF-408B-AF47-E17A8417D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842096DB-3542-4340-A128-1C2A1D93B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2C5DF420-0BFB-4923-BEBE-D3D7FBE10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AC015AA2-2F62-4290-B752-F7CE29AA0C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4F5D07E-65E5-4F1E-8A2A-BAA6A9B46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60B18F40-F953-4467-99FE-05E02E9025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C5F442CF-6BE9-4A71-BD2B-090017D38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381CE3F2-E0D2-4078-87AB-93309ADBA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38C2C1CE-2F41-451A-B84B-585D363746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5AFA1C96-0181-4212-9AAA-38695D491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B52AEEA4-A1A9-42B1-8DA5-8A1F9DF5C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A03DCEFB-AC78-43AB-ABC5-EBA32746C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31FFC4F7-2655-415A-A760-E073B177C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4A393394-91E4-40D5-BB01-3FBE07BC8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5280AA23-8109-4AE4-8F32-61B942801C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337CB9A5-1441-417F-9615-B87EDAFF4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7E210542-56C4-481A-84EB-3F3706000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E90F2C43-966E-4D1D-B2FE-4F0D8B310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AB3B37D2-5C84-4B10-9D9D-388742432D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ABC36A00-AEBE-4CCB-A717-59C2CC84B7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391B19E-A2EE-4401-83BA-C847725709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F0677E3C-C6BA-432B-B8F2-AEB07D86E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DF04F5AF-1A5D-4D4E-89F5-E4473E9B82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A1D939A8-415D-465E-99B4-18395CEFE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342435A4-422F-417B-9735-6BEF8F6CAC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81E9358A-7B51-44AB-A766-336C1B03A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90A23B57-8A19-4C4A-8D65-577853726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33A49700-CE02-49F6-B60A-D04708AA6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E30FCE45-8038-487D-939E-298C97B21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C1BE9144-DE77-48A9-A89A-523A63E24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163B58D2-FC3F-4B30-B106-FB68A93C7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006B5515-55DE-4373-BF01-C9A4405B9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EBD5D3B2-52DA-4F5C-8B2D-3E50D3E66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F4D73D71-94CE-4E81-AC72-A665A30CB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A4D74AFC-97DB-401F-B6FA-BD0067F9FE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4D0930AB-D47C-427D-B45B-E5A4561920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62198763-F974-4B57-A4EC-CD89EED0A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CFB50926-90BE-4DCC-90D5-38553E6013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BC871804-29B2-4FF5-A5F7-2FD6E6F1B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9F1790D7-A872-4E61-9593-6100228FC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0E871306-784E-42E5-8323-248DC2DB28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43C60F20-7DFA-47DC-86D8-0C26460C9E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0474B1C3-EFB6-468F-BB37-B0A20B433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DD23639F-581C-44F3-98C0-D599A3CE3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755E18B-4EB4-4A85-9837-854F7F72E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1797592-D505-442B-8F91-A3A1F0CFD9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1533ED5-BEB8-423C-94CB-E25D96ED13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30F49D9-F7C6-4759-9B6D-3E51594C5E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50073334-EAEF-4C8F-A19D-DD79DD8EE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AB81A885-E238-4311-8537-1D49947B67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783BB47A-27A1-472D-854D-1ED11049A6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0AEB51D-C0D9-45E0-B9CE-FDEABE4C0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7362B606-92BA-4122-BD04-522030C45B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5865E89A-AE7F-42E2-B3B4-7D88EEA6C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0BDD127C-8014-4DA8-BC96-159923394E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7FE494A5-9B71-42DB-AA37-CAE0F3365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A5368F04-E8A3-40AA-A73F-A95F8138B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887C74EA-65EC-42A1-BFAD-2E223A447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966E1B57-A2F2-4B7A-A397-71FCCF2362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CB1EBB3-043B-4CEE-9582-BAC8168EF4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B9F2E7E9-4CB7-4E40-94A7-AE3AEC80C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775F8D1C-651B-404F-9C17-B14050F65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BFE2B8D4-7922-40D1-951F-195AAFD632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B11AFD7D-1D75-4473-BFF6-72012B07E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CF962E7B-35F2-4356-96B9-5FBAFC494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7CFFB74F-7E98-4515-8959-047859AEFF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782172FB-0133-4350-ACE2-79FE27C67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D4C39770-3DDB-479B-B1FC-892400DB5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5E34CE49-6997-4511-B854-51BBB3E0E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1D796C7A-D4C0-4484-86E8-C32604E23C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82A906CD-3423-41D3-8996-DF86C5FF0A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226AA1E2-02F9-4618-B4F8-5200DF5EC6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2BF71C4-9E46-436B-AF67-D48DADBD2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93AEDD95-3A76-48DB-9700-826910E32F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B873E196-BAA5-49E4-B82A-A4EDF8A875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A1CCA48F-411A-449A-8D0A-CEABAA222D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493E181A-90CA-4C8D-BFBB-BA057BAE9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BF006A4B-DCF3-471A-8A6A-5D71B082EA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E7A7A3CB-6CFF-4A3E-9185-2B342907F1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59B0126C-F3A1-433C-B143-9489ED5478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0BF46610-F980-443D-8840-472AAB2DF4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4BD03B1C-0280-4550-98E4-1A79AB2F6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83F05631-5A0F-4BB3-AE91-FC3E06598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EE2BADEC-0DE8-4EC5-B4A0-36D8C57C6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476E2384-3AE8-4C49-B9D2-34AA0E81C0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56E8D855-25F4-4769-B164-21B0B3E7A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42032BFB-4400-424B-888E-06F988EA1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E6BAFDBF-FA9D-4046-93E2-D475FD74E6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7035C135-02DD-4A8E-89BF-B639398B77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13547588-1670-4E3E-B9D0-AFFFEB010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AE6B8D21-EFFD-4874-9AC9-F95B9DE15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6684D90E-9362-4795-B1B4-8FC80FE11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D49941D9-A583-4009-8177-F688BAA40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E7F7307B-F776-4443-B93A-5433B0D6B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34288139-F3E3-4ACE-84AD-BC26D7918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90290131-2E7C-44BE-8F83-1A5AAA733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6DC83214-2E46-4C24-88E1-8C8F4ACF61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6155B307-76E5-4010-AA47-9A06BB8ED6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128A5BE6-615C-44CA-BAD5-4A626DAEFB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124D6AC7-79AA-4417-B274-4161F52EDE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44DA7E95-68F7-4A02-BCCF-27E600519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C82E0D42-699D-40D1-AA6D-5081CB705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0D5A6986-7BCA-471D-A886-E26DA62310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D52794CA-83F1-42A7-92E3-E63CE1E9B0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 xr:uid="{790DA13A-4F93-42B2-B0BB-1597E18BB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 xr:uid="{1185B2D0-4218-469E-BB36-6FAC586A5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 shapeId="0" xr:uid="{564A9622-22AC-44A4-977F-4A51CBBA75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 shapeId="0" xr:uid="{BB0826E3-9C46-4564-8909-593CB2B5C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 xr:uid="{DB686AB6-0703-40C8-8BCF-35523DFA22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 xr:uid="{05FC3F9D-B9C9-488C-A3B0-BC39DB7AE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136E639-399D-46B3-9AB9-7699DF98E6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3B2068B-D691-4391-8837-2A110B9BB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4FE4124-7E59-4E4E-9D57-568EE12CF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6BBA249-D6F5-400D-B522-9CC1C0AA8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A9F79E7-D356-4D3D-8D0A-49457AEFBB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9777E52-A8D3-47C0-AEE4-B167C36EA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BB5EAD2-B56E-4A97-9797-CAACFFB08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874F368-5142-4E80-AF83-8C35E85D9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8BEF275-C517-4298-826B-937DF095A6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5E55FF8-6A3D-43FA-AB1B-145444CB7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513C340-9A0A-4923-9664-5A4DFB4E4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0C7A58A-ADDC-47CC-AA8A-BC0946DBF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5AB6F37-032C-44E5-AA7E-B3CB1A05A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9FD34FC-AA0F-458E-A3C2-0438EAF6E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<sst xmlns="http://schemas.openxmlformats.org/spreadsheetml/2006/main" count="15806" uniqueCount="723">
  <si>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</si>
  <si>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</si>
  <si>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</si>
  <si>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</si>
  <si>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</si>
  <si>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</si>
  <si>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</si>
  <si>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</si>
  <si>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</si>
  <si>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</si>
  <si>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</si>
  <si>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</si>
  <si>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</si>
  <si>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</si>
  <si>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</si>
  <si>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</si>
  <si>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</si>
  <si>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</si>
  <si>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</si>
  <si>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</si>
  <si>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</si>
  <si>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</si>
  <si>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</si>
  <si>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</si>
  <si>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</si>
  <si>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</si>
  <si>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</si>
  <si>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</si>
  <si>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</si>
  <si>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</si>
  <si>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</si>
  <si>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</si>
  <si>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</si>
  <si>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</si>
  <si>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</si>
  <si>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</si>
  <si>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</si>
  <si>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</si>
  <si>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</si>
  <si>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</si>
  <si>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</si>
  <si>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</si>
  <si>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</si>
  <si>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</si>
  <si>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</si>
  <si>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</si>
  <si>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</si>
  <si>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</si>
  <si>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</si>
  <si>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</si>
  <si>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</si>
  <si>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</si>
  <si>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</si>
  <si>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</si>
  <si>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</si>
  <si>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</si>
  <si>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</si>
  <si>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</si>
  <si>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</si>
  <si>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</si>
  <si>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</si>
  <si>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</si>
  <si>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</si>
  <si>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</si>
  <si>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</si>
  <si>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</si>
  <si>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</si>
  <si>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</si>
  <si>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</si>
  <si>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</si>
  <si>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</si>
  <si>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</si>
  <si>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</si>
  <si>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</si>
  <si>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</si>
  <si>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</si>
  <si>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</si>
  <si>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</si>
  <si>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</si>
  <si>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</si>
  <si>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</si>
  <si>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</si>
  <si>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</si>
  <si>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</si>
  <si>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</si>
  <si>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</si>
  <si>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</si>
  <si>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</si>
  <si>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</si>
  <si>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</si>
  <si>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</si>
  <si>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</si>
  <si>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</si>
  <si>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</si>
  <si>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</si>
  <si>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</si>
  <si>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</si>
  <si>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</si>
  <si>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</si>
  <si>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</si>
  <si>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</si>
  <si>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</si>
  <si>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</si>
  <si>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</si>
  <si>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</si>
  <si>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</si>
  <si>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</si>
  <si>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</si>
  <si>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</si>
  <si>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</si>
  <si>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</si>
  <si>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</si>
  <si>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</si>
  <si>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</si>
  <si>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</si>
  <si>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</si>
  <si>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</si>
  <si>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</si>
  <si>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</si>
  <si>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</si>
  <si>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</si>
  <si>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</si>
  <si>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</si>
  <si>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</si>
  <si>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</si>
  <si>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</si>
  <si>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</si>
  <si>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</si>
  <si>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</si>
  <si>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</si>
  <si>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</si>
  <si>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</si>
  <si>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</si>
  <si>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</si>
  <si>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</si>
  <si>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</si>
  <si>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</si>
  <si>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</si>
  <si>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</si>
  <si>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</si>
  <si>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</si>
  <si>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</si>
  <si>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</si>
  <si>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</si>
  <si>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</si>
  <si>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</si>
  <si>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</si>
  <si>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</si>
  <si>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</si>
  <si>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</si>
  <si>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</si>
  <si>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</si>
  <si>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</si>
  <si>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</si>
  <si>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</si>
  <si>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</si>
  <si>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</si>
  <si>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</si>
  <si>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</si>
  <si>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</si>
  <si>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</si>
  <si>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</si>
  <si>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</si>
  <si>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</si>
  <si>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</si>
  <si>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</si>
  <si>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</si>
  <si>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</si>
  <si>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</si>
  <si>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</si>
  <si>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</si>
  <si>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</si>
  <si>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</si>
  <si>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</si>
  <si>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</si>
  <si>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</si>
  <si>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</si>
  <si>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</si>
  <si>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</si>
  <si>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</si>
  <si>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</si>
  <si>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</si>
  <si>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</si>
  <si>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</si>
  <si>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</si>
  <si>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</si>
  <si>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</si>
  <si>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</si>
  <si>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</si>
  <si>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</si>
  <si>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</si>
  <si>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</si>
  <si>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</si>
  <si>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</si>
  <si>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</si>
  <si>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</si>
  <si>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</si>
  <si>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</si>
  <si>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</si>
  <si>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</si>
  <si>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</si>
  <si>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</si>
  <si>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</si>
  <si>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</si>
  <si>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</si>
  <si>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</si>
  <si>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</si>
  <si>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</si>
  <si>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</si>
  <si>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</si>
  <si>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Aqua Regia Digestion</t>
  </si>
  <si>
    <t>Ir</t>
  </si>
  <si>
    <t>&lt; 0.003</t>
  </si>
  <si>
    <t>Laser Ablation ICP-MS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</si>
  <si>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</si>
  <si>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</si>
  <si>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</si>
  <si>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</si>
  <si>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</si>
  <si>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</si>
  <si>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</si>
  <si>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</si>
  <si>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</si>
  <si>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</si>
  <si>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</si>
  <si>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</si>
  <si>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</si>
  <si>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</si>
  <si>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Te, ppm</t>
  </si>
  <si>
    <t>W, ppm</t>
  </si>
  <si>
    <t>B,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</si>
  <si>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</si>
  <si>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</si>
  <si>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</si>
  <si>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</si>
  <si>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</si>
  <si>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</si>
  <si>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</si>
  <si>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</si>
  <si>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</si>
  <si>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</si>
  <si>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</si>
  <si>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</si>
  <si>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</si>
  <si>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</si>
  <si>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</si>
  <si>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</si>
  <si>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</si>
  <si>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</si>
  <si>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</si>
  <si>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</si>
  <si>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</si>
  <si>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</si>
  <si>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1.22</t>
  </si>
  <si>
    <t>1.23</t>
  </si>
  <si>
    <t>1.24</t>
  </si>
  <si>
    <t>1.25</t>
  </si>
  <si>
    <t>1.26</t>
  </si>
  <si>
    <t>1.27</t>
  </si>
  <si>
    <t>1.28</t>
  </si>
  <si>
    <t>1.30</t>
  </si>
  <si>
    <t>1.31</t>
  </si>
  <si>
    <t>1.32</t>
  </si>
  <si>
    <t>1.33</t>
  </si>
  <si>
    <t>1.34</t>
  </si>
  <si>
    <t>FA*AAS</t>
  </si>
  <si>
    <t>FA*OES</t>
  </si>
  <si>
    <t>FA*MS</t>
  </si>
  <si>
    <t>0.085g</t>
  </si>
  <si>
    <t>50g</t>
  </si>
  <si>
    <t>40g</t>
  </si>
  <si>
    <t>15g</t>
  </si>
  <si>
    <t>&gt; 5</t>
  </si>
  <si>
    <t>Mean</t>
  </si>
  <si>
    <t>Median</t>
  </si>
  <si>
    <t>Std Dev.</t>
  </si>
  <si>
    <t>PDM3</t>
  </si>
  <si>
    <t>Z-Score (Absolute)</t>
  </si>
  <si>
    <t>NA</t>
  </si>
  <si>
    <t>Indicative</t>
  </si>
  <si>
    <t>5.01</t>
  </si>
  <si>
    <t>5.02</t>
  </si>
  <si>
    <t>5.03</t>
  </si>
  <si>
    <t>5.04</t>
  </si>
  <si>
    <t>5.05</t>
  </si>
  <si>
    <t>5.06</t>
  </si>
  <si>
    <t>5.07</t>
  </si>
  <si>
    <t>6.01</t>
  </si>
  <si>
    <t>6.02</t>
  </si>
  <si>
    <t>6.03</t>
  </si>
  <si>
    <t>6.04</t>
  </si>
  <si>
    <t>Raw*PA</t>
  </si>
  <si>
    <t>Various [a]</t>
  </si>
  <si>
    <t>Various [b]</t>
  </si>
  <si>
    <t>Various [c]</t>
  </si>
  <si>
    <t>Various [d]</t>
  </si>
  <si>
    <t>Various [e]</t>
  </si>
  <si>
    <t>400g</t>
  </si>
  <si>
    <t>see footer</t>
  </si>
  <si>
    <t>450g</t>
  </si>
  <si>
    <t>[a]: Lab 5.02: Rnd 01 - Raw*PA (350g), Rnd 02 - Raw*PA (350g), Rnd 03 - Raw*PA (350g), Rnd 04 - Raw*PA (400g), Rnd 05 - Raw*PA (400g), Rnd 06 - Raw*PA (400g)</t>
  </si>
  <si>
    <t>[b]: Lab 5.04: Rnd 01 - Raw*PA (400g), Rnd 02 - Raw*PA (300g)</t>
  </si>
  <si>
    <t>[c]: Lab 5.05: Rnd 01 - Raw*PA (350g), Rnd 02 - Raw*PA (300g)</t>
  </si>
  <si>
    <t>[d]: Lab 5.07: Rnd 01 - Raw*PA (400g), Rnd 02 - Raw*PA (300g)</t>
  </si>
  <si>
    <t>[e]: Lab 6.04: Rnd 01 - Raw*PA (400g), Rnd 02 - Raw*PA (300g)</t>
  </si>
  <si>
    <t>1.29</t>
  </si>
  <si>
    <t>AR*AAS</t>
  </si>
  <si>
    <t>AR*MS</t>
  </si>
  <si>
    <t>AR*OES/MS</t>
  </si>
  <si>
    <t>10g</t>
  </si>
  <si>
    <t>20g</t>
  </si>
  <si>
    <t>&gt; 2</t>
  </si>
  <si>
    <t>1.20</t>
  </si>
  <si>
    <t>1.21</t>
  </si>
  <si>
    <t>CNL*AAS</t>
  </si>
  <si>
    <t>CNL*MS</t>
  </si>
  <si>
    <t>CNL*OES/AAS</t>
  </si>
  <si>
    <t>CNL*OES</t>
  </si>
  <si>
    <t>200g</t>
  </si>
  <si>
    <t>05g</t>
  </si>
  <si>
    <t>60g</t>
  </si>
  <si>
    <t>4A*OES/MS</t>
  </si>
  <si>
    <t>4A*MS</t>
  </si>
  <si>
    <t>&lt; 0.5</t>
  </si>
  <si>
    <t>Results from laboratories 1.01, 1.07, 1.08, 1.22, 1.27 and 1.32 were removed due to their 0.1 ppm reading resolution.</t>
  </si>
  <si>
    <t>&lt; 0.11</t>
  </si>
  <si>
    <t>Results from laboratory 1.08 were removed due to their 0.1 ppm reading resolution.</t>
  </si>
  <si>
    <t>Results from laboratories 1.07, 1.08, 1.12, 1.13, 1.23 and 1.27 were removed due to their 0.1 ppm reading resolution.</t>
  </si>
  <si>
    <t>Results from laboratories 1.08, 1.13, 1.19 and 1.23 were removed due to their 1 ppm reading resolution.</t>
  </si>
  <si>
    <t>Results from laboratories 1.12, 1.13, 1.19 and 1.27 were removed due to their 1 ppm reading resolution.</t>
  </si>
  <si>
    <t>&lt; 0.05</t>
  </si>
  <si>
    <t>Results from laboratories 1.02, 1.07, 1.10, 1.11, 1.13, 1.22 and 1.32 were removed due to their 0.1 ppm reading resolution.</t>
  </si>
  <si>
    <t>Results from laboratory 1.07 were removed due to their 0.1 ppm reading resolution.</t>
  </si>
  <si>
    <t>Results from laboratories 1.08, 1.12, 1.13 and 1.19 were removed due to their 1 ppm reading resolution.</t>
  </si>
  <si>
    <t>Results from laboratories 1.07, 1.08, 1.12, 1.24, 1.27 and 1.32 were removed due to their 1 ppm reading resolution.</t>
  </si>
  <si>
    <t>Results from laboratories 1.07 and 1.27 were removed due to their 0.1 ppm reading resolution.</t>
  </si>
  <si>
    <t>Results from laboratories 1.07, 1.12, 1.19 and 1.27 were removed due to their 1 ppm reading resolution.</t>
  </si>
  <si>
    <t>Results from laboratories 1.19 and 1.27 were removed due to their 1 ppm reading resolution.</t>
  </si>
  <si>
    <t>&lt; 0.002</t>
  </si>
  <si>
    <t>&lt; 0.005</t>
  </si>
  <si>
    <t>Results from laboratory 1.27 were removed due to their 0.1 ppm reading resolution.</t>
  </si>
  <si>
    <t>&lt; 1.5</t>
  </si>
  <si>
    <t>Results from laboratory 1.07 were removed due to their 1 ppm reading resolution.</t>
  </si>
  <si>
    <t>Results from laboratories 1.07, 1.13 and 1.23 were removed due to their 0.1 ppm reading resolution._x000D_
Results from laboratory 1.12 were removed due to their 1 ppm reading resolution.</t>
  </si>
  <si>
    <t>Results from laboratories 1.10, 1.13 and 1.22 were removed due to their 0.1 ppm reading resolution._x000D_
Results from laboratory 1.12 were removed due to their 1 ppm reading resolution.</t>
  </si>
  <si>
    <t>Results from laboratory 1.13 were removed due to their 0.1 ppm reading resolution.</t>
  </si>
  <si>
    <t>Results from laboratory 1.24 were removed due to their 0.1 ppm reading resolution.</t>
  </si>
  <si>
    <t>AR*OES</t>
  </si>
  <si>
    <t>0.25g</t>
  </si>
  <si>
    <t>0.5g</t>
  </si>
  <si>
    <t>0.2g</t>
  </si>
  <si>
    <t>01g</t>
  </si>
  <si>
    <t>0.15g</t>
  </si>
  <si>
    <t>Results from laboratories 1.12, 1.13, 1.19 and 1.27 were removed due to their 0.1 ppm reading resolution.</t>
  </si>
  <si>
    <t>Results from laboratories 1.14, 1.15, 1.16, 1.18, 1.27 and 1.29 were removed due to their 10 ppm reading resolution.</t>
  </si>
  <si>
    <t>Results from laboratories 1.01, 1.07, 1.27 and 1.32 were removed due to their 0.1 ppm reading resolution.</t>
  </si>
  <si>
    <t>Results from laboratories 1.12, 1.13 and 1.27 were removed due to their 0.1 ppm reading resolution.</t>
  </si>
  <si>
    <t>Results from laboratory 1.13 were removed due to their 1 ppm reading resolution.</t>
  </si>
  <si>
    <t>Results from laboratories 1.13 and 1.27 were removed due to their 0.1 ppm reading resolution.</t>
  </si>
  <si>
    <t>Results from laboratories 1.13 and 1.32 were removed due to their 0.1 ppm reading resolution.</t>
  </si>
  <si>
    <t>Results from laboratories 1.07 and 1.13 were removed due to their 0.1 ppm reading resolution.</t>
  </si>
  <si>
    <t>&lt; 0.08</t>
  </si>
  <si>
    <t>N.A.</t>
  </si>
  <si>
    <t>Results from laboratories 1.01, 1.08, 1.12, 1.24, 1.27 and 1.32 were removed due to their 1 ppm reading resolution.</t>
  </si>
  <si>
    <t>Results from laboratories 1.12, 1.19 and 1.27 were removed due to their 1 ppm reading resolution.</t>
  </si>
  <si>
    <t>&lt; 20</t>
  </si>
  <si>
    <t>&lt; 0.001</t>
  </si>
  <si>
    <t>Results from laboratories 1.10, 1.12, 1.19, 1.22 and 1.27 were removed due to their 1 ppm reading resolution.</t>
  </si>
  <si>
    <t>&lt; 0.03</t>
  </si>
  <si>
    <t>Results from laboratories 1.11, 1.13 and 1.27 were removed due to their 0.1 ppm reading resolution.</t>
  </si>
  <si>
    <t>Results from laboratories 1.07, 1.13, 1.23 and 1.27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</si>
  <si>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</si>
  <si>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</si>
  <si>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</si>
  <si>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</si>
  <si>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</si>
  <si>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</si>
  <si>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</si>
  <si>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</si>
  <si>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</si>
  <si>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</si>
  <si>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</si>
  <si>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</si>
  <si>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</si>
  <si>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</si>
  <si>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</si>
  <si>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</si>
  <si>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</si>
  <si>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</si>
  <si>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</si>
  <si>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</si>
  <si>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</si>
  <si>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</si>
  <si>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</si>
  <si>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</si>
  <si>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</si>
  <si>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</si>
  <si>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</si>
  <si>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</si>
  <si>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</si>
  <si>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</si>
  <si>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Not Applicable (Lab 1.27)</t>
  </si>
  <si>
    <t>AGAT Laboratories, Calgary, Alberta, Canada</t>
  </si>
  <si>
    <t>AGAT Laboratories, Mississauga, Ontario, Canada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</si>
  <si>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</si>
  <si>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</si>
  <si>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</si>
  <si>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</si>
  <si>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</si>
  <si>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</si>
  <si>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</si>
  <si>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</si>
  <si>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</si>
  <si>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</si>
  <si>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CRS Laboratories Oy, Kempele, Northern Ostrobothnia, Finland</t>
  </si>
  <si>
    <t>Gekko Assay Labs, Ballarat, VIC, Australia</t>
  </si>
  <si>
    <t>Inspectorate (BV), Lima, Peru</t>
  </si>
  <si>
    <t>Inspectorate Griffith India, Gandhidham, Gujarat, India</t>
  </si>
  <si>
    <t>Intertek Genalysis, Adelaide, SA, Australia</t>
  </si>
  <si>
    <t>Intertek Tarkwa, Tarkwa, Ghana</t>
  </si>
  <si>
    <t>Intertek Testing Services Philippines, Cupang, Muntinlupa, Philippines</t>
  </si>
  <si>
    <t>Koza Gold (Ovacik Gold Mine), Bergama, Izmir, Turkey</t>
  </si>
  <si>
    <t>MSA ENVAL Laboratories, Yamoussoukro, Côte d'Ivoire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</si>
  <si>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</si>
  <si>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</si>
  <si>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</si>
  <si>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</si>
  <si>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Kibali Gold Mines, Doko, Haut-Uélé, Congo, Democratic Republic of the (Zaire)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</si>
  <si>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</si>
  <si>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</si>
  <si>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</si>
  <si>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</si>
  <si>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</si>
  <si>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</si>
  <si>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</si>
  <si>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</si>
  <si>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</si>
  <si>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</si>
  <si>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</si>
  <si>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</si>
  <si>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</si>
  <si>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</si>
  <si>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</si>
  <si>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</si>
  <si>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</si>
  <si>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</si>
  <si>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</si>
  <si>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</si>
  <si>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</si>
  <si>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</si>
  <si>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</si>
  <si>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</si>
  <si>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</si>
  <si>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</si>
  <si>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</si>
  <si>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</si>
  <si>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</si>
  <si>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</si>
  <si>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</si>
  <si>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</si>
  <si>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</si>
  <si>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</si>
  <si>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</si>
  <si>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</si>
  <si>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</si>
  <si>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</si>
  <si>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</si>
  <si>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</si>
  <si>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</si>
  <si>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</si>
  <si>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</si>
  <si>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</si>
  <si>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</si>
  <si>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</si>
  <si>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</si>
  <si>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</si>
  <si>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</si>
  <si>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</si>
  <si>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</si>
  <si>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</si>
  <si>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</si>
  <si>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</si>
  <si>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</si>
  <si>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</si>
  <si>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</si>
  <si>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</si>
  <si>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</si>
  <si>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</si>
  <si>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</si>
  <si>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</si>
  <si>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</si>
  <si>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</si>
  <si>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</si>
  <si>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</si>
  <si>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</si>
  <si>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</si>
  <si>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</si>
  <si>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</si>
  <si>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</si>
  <si>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</si>
  <si>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</si>
  <si>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</si>
  <si>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</si>
  <si>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</si>
  <si>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</si>
  <si>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</si>
  <si>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</si>
  <si>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</si>
  <si>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</si>
  <si>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</si>
  <si>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</si>
  <si>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</si>
  <si>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</si>
  <si>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</si>
  <si>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240b (Certified Value 5.65 ppm)</t>
  </si>
  <si>
    <t>Analytical results for Pd in OREAS 240b (Indicative Value 14.1 ppb)</t>
  </si>
  <si>
    <t>Analytical results for Pt in OREAS 240b (Indicative Value 8.09 ppb)</t>
  </si>
  <si>
    <t>Analytical results for Au in OREAS 240b (Certified Value 5.58 ppm)</t>
  </si>
  <si>
    <t>Analytical results for Au in OREAS 240b (Certified Value 5.53 ppm)</t>
  </si>
  <si>
    <t>Analytical results for Au in OREAS 240b (Certified Value 5.44 ppm)</t>
  </si>
  <si>
    <t>Analytical results for Ag in OREAS 240b (Certified Value 1.4 ppm)</t>
  </si>
  <si>
    <t>Analytical results for Al in OREAS 240b (Certified Value 6.49 wt.%)</t>
  </si>
  <si>
    <t>Analytical results for As in OREAS 240b (Certified Value 98 ppm)</t>
  </si>
  <si>
    <t>Analytical results for B in OREAS 240b (Indicative Value 33.8 ppm)</t>
  </si>
  <si>
    <t>Analytical results for Ba in OREAS 240b (Certified Value 324 ppm)</t>
  </si>
  <si>
    <t>Analytical results for Be in OREAS 240b (Certified Value 0.47 ppm)</t>
  </si>
  <si>
    <t>Analytical results for Bi in OREAS 240b (Certified Value 0.073 ppm)</t>
  </si>
  <si>
    <t>Analytical results for Ca in OREAS 240b (Certified Value 5.66 wt.%)</t>
  </si>
  <si>
    <t>Analytical results for Cd in OREAS 240b (Certified Value 0.89 ppm)</t>
  </si>
  <si>
    <t>Analytical results for Ce in OREAS 240b (Certified Value 14.9 ppm)</t>
  </si>
  <si>
    <t>Analytical results for Co in OREAS 240b (Certified Value 40.3 ppm)</t>
  </si>
  <si>
    <t>Analytical results for Cr in OREAS 240b (Certified Value 146 ppm)</t>
  </si>
  <si>
    <t>Analytical results for Cs in OREAS 240b (Certified Value 1.38 ppm)</t>
  </si>
  <si>
    <t>Analytical results for Cu in OREAS 240b (Certified Value 164 ppm)</t>
  </si>
  <si>
    <t>Analytical results for Dy in OREAS 240b (Certified Value 3.35 ppm)</t>
  </si>
  <si>
    <t>Analytical results for Er in OREAS 240b (Certified Value 2.03 ppm)</t>
  </si>
  <si>
    <t>Analytical results for Eu in OREAS 240b (Certified Value 0.87 ppm)</t>
  </si>
  <si>
    <t>Analytical results for Fe in OREAS 240b (Certified Value 7.31 wt.%)</t>
  </si>
  <si>
    <t>Analytical results for Ga in OREAS 240b (Certified Value 14.8 ppm)</t>
  </si>
  <si>
    <t>Analytical results for Gd in OREAS 240b (Certified Value 2.89 ppm)</t>
  </si>
  <si>
    <t>Analytical results for Ge in OREAS 240b (Certified Value 0.095 ppm)</t>
  </si>
  <si>
    <t>Analytical results for Hf in OREAS 240b (Certified Value 1.66 ppm)</t>
  </si>
  <si>
    <t>Analytical results for Hg in OREAS 240b (Indicative Value 0.098 ppm)</t>
  </si>
  <si>
    <t>Analytical results for Ho in OREAS 240b (Certified Value 0.67 ppm)</t>
  </si>
  <si>
    <t>Analytical results for In in OREAS 240b (Certified Value 0.075 ppm)</t>
  </si>
  <si>
    <t>Analytical results for K in OREAS 240b (Certified Value 0.73 wt.%)</t>
  </si>
  <si>
    <t>Analytical results for La in OREAS 240b (Certified Value 6.6 ppm)</t>
  </si>
  <si>
    <t>Analytical results for Li in OREAS 240b (Certified Value 13.5 ppm)</t>
  </si>
  <si>
    <t>Analytical results for Lu in OREAS 240b (Certified Value 0.29 ppm)</t>
  </si>
  <si>
    <t>Analytical results for Mg in OREAS 240b (Certified Value 3.44 wt.%)</t>
  </si>
  <si>
    <t>Analytical results for Mn in OREAS 240b (Certified Value 0.14 wt.%)</t>
  </si>
  <si>
    <t>Analytical results for Mo in OREAS 240b (Certified Value 2.9 ppm)</t>
  </si>
  <si>
    <t>Analytical results for Na in OREAS 240b (Certified Value 1.87 wt.%)</t>
  </si>
  <si>
    <t>Analytical results for Nb in OREAS 240b (Certified Value 3.54 ppm)</t>
  </si>
  <si>
    <t>Analytical results for Nd in OREAS 240b (Certified Value 8.74 ppm)</t>
  </si>
  <si>
    <t>Analytical results for Ni in OREAS 240b (Certified Value 94 ppm)</t>
  </si>
  <si>
    <t>Analytical results for P in OREAS 240b (Certified Value 0.043 wt.%)</t>
  </si>
  <si>
    <t>Analytical results for Pb in OREAS 240b (Certified Value 40.5 ppm)</t>
  </si>
  <si>
    <t>Analytical results for Pr in OREAS 240b (Certified Value 1.91 ppm)</t>
  </si>
  <si>
    <t>Analytical results for Rb in OREAS 240b (Certified Value 21.1 ppm)</t>
  </si>
  <si>
    <t>Analytical results for Re in OREAS 240b (Certified Value 0.002 ppm)</t>
  </si>
  <si>
    <t>Analytical results for S in OREAS 240b (Certified Value 0.549 wt.%)</t>
  </si>
  <si>
    <t>Analytical results for Sb in OREAS 240b (Certified Value 2.14 ppm)</t>
  </si>
  <si>
    <t>Analytical results for Sc in OREAS 240b (Certified Value 33.3 ppm)</t>
  </si>
  <si>
    <t>Analytical results for Se in OREAS 240b (Indicative Value 1.05 ppm)</t>
  </si>
  <si>
    <t>Analytical results for Sm in OREAS 240b (Certified Value 2.42 ppm)</t>
  </si>
  <si>
    <t>Analytical results for Sn in OREAS 240b (Certified Value 1.32 ppm)</t>
  </si>
  <si>
    <t>Analytical results for Sr in OREAS 240b (Certified Value 196 ppm)</t>
  </si>
  <si>
    <t>Analytical results for Ta in OREAS 240b (Certified Value 0.24 ppm)</t>
  </si>
  <si>
    <t>Analytical results for Tb in OREAS 240b (Certified Value 0.5 ppm)</t>
  </si>
  <si>
    <t>Analytical results for Te in OREAS 240b (Certified Value 0.15 ppm)</t>
  </si>
  <si>
    <t>Analytical results for Th in OREAS 240b (Certified Value 1.45 ppm)</t>
  </si>
  <si>
    <t>Analytical results for Ti in OREAS 240b (Certified Value 0.543 wt.%)</t>
  </si>
  <si>
    <t>Analytical results for Tl in OREAS 240b (Certified Value 0.34 ppm)</t>
  </si>
  <si>
    <t>Analytical results for Tm in OREAS 240b (Certified Value 0.29 ppm)</t>
  </si>
  <si>
    <t>Analytical results for U in OREAS 240b (Certified Value 0.42 ppm)</t>
  </si>
  <si>
    <t>Analytical results for V in OREAS 240b (Certified Value 232 ppm)</t>
  </si>
  <si>
    <t>Analytical results for W in OREAS 240b (Certified Value 47.1 ppm)</t>
  </si>
  <si>
    <t>Analytical results for Y in OREAS 240b (Certified Value 18.3 ppm)</t>
  </si>
  <si>
    <t>Analytical results for Yb in OREAS 240b (Certified Value 1.87 ppm)</t>
  </si>
  <si>
    <t>Analytical results for Zn in OREAS 240b (Certified Value 173 ppm)</t>
  </si>
  <si>
    <t>Analytical results for Zr in OREAS 240b (Certified Value 53 ppm)</t>
  </si>
  <si>
    <t>Analytical results for Ag in OREAS 240b (Certified Value 1.39 ppm)</t>
  </si>
  <si>
    <t>Analytical results for Al in OREAS 240b (Certified Value 2.99 wt.%)</t>
  </si>
  <si>
    <t>Analytical results for As in OREAS 240b (Certified Value 96 ppm)</t>
  </si>
  <si>
    <t>Analytical results for B in OREAS 240b (Certified Value 22.6 ppm)</t>
  </si>
  <si>
    <t>Analytical results for Ba in OREAS 240b (Certified Value 51 ppm)</t>
  </si>
  <si>
    <t>Analytical results for Be in OREAS 240b (Certified Value 0.25 ppm)</t>
  </si>
  <si>
    <t>Analytical results for Bi in OREAS 240b (Certified Value 0.067 ppm)</t>
  </si>
  <si>
    <t>Analytical results for Ca in OREAS 240b (Certified Value 2.24 wt.%)</t>
  </si>
  <si>
    <t>Analytical results for Cd in OREAS 240b (Certified Value 0.86 ppm)</t>
  </si>
  <si>
    <t>Analytical results for Ce in OREAS 240b (Certified Value 11.7 ppm)</t>
  </si>
  <si>
    <t>Analytical results for Co in OREAS 240b (Certified Value 29.8 ppm)</t>
  </si>
  <si>
    <t>Analytical results for Cr in OREAS 240b (Certified Value 34.7 ppm)</t>
  </si>
  <si>
    <t>Analytical results for Cs in OREAS 240b (Certified Value 1 ppm)</t>
  </si>
  <si>
    <t>Analytical results for Cu in OREAS 240b (Certified Value 162 ppm)</t>
  </si>
  <si>
    <t>Analytical results for Dy in OREAS 240b (Certified Value 1.93 ppm)</t>
  </si>
  <si>
    <t>Analytical results for Er in OREAS 240b (Certified Value 1.11 ppm)</t>
  </si>
  <si>
    <t>Analytical results for Eu in OREAS 240b (Certified Value 0.45 ppm)</t>
  </si>
  <si>
    <t>Analytical results for Fe in OREAS 240b (Certified Value 5.4 wt.%)</t>
  </si>
  <si>
    <t>Analytical results for Ga in OREAS 240b (Certified Value 9.33 ppm)</t>
  </si>
  <si>
    <t>Analytical results for Gd in OREAS 240b (Certified Value 1.81 ppm)</t>
  </si>
  <si>
    <t>Analytical results for Ge in OREAS 240b (Certified Value 0.094 ppm)</t>
  </si>
  <si>
    <t>Analytical results for Hf in OREAS 240b (Certified Value 0.43 ppm)</t>
  </si>
  <si>
    <t>Analytical results for Hg in OREAS 240b (Indicative Value 0.062 ppm)</t>
  </si>
  <si>
    <t>Analytical results for Ho in OREAS 240b (Certified Value 0.37 ppm)</t>
  </si>
  <si>
    <t>Analytical results for In in OREAS 240b (Certified Value 0.038 ppm)</t>
  </si>
  <si>
    <t>Analytical results for Ir in OREAS 240b (Indicative Value &lt; 0.003 ppm)</t>
  </si>
  <si>
    <t>Analytical results for K in OREAS 240b (Certified Value 0.209 wt.%)</t>
  </si>
  <si>
    <t>Analytical results for La in OREAS 240b (Certified Value 5.49 ppm)</t>
  </si>
  <si>
    <t>Analytical results for Li in OREAS 240b (Certified Value 10.6 ppm)</t>
  </si>
  <si>
    <t>Analytical results for Lu in OREAS 240b (Certified Value 0.13 ppm)</t>
  </si>
  <si>
    <t>Analytical results for Mg in OREAS 240b (Certified Value 1.7 wt.%)</t>
  </si>
  <si>
    <t>Analytical results for Mn in OREAS 240b (Certified Value 0.079 wt.%)</t>
  </si>
  <si>
    <t>Analytical results for Mo in OREAS 240b (Certified Value 2.79 ppm)</t>
  </si>
  <si>
    <t>Analytical results for Na in OREAS 240b (Certified Value 0.328 wt.%)</t>
  </si>
  <si>
    <t>Analytical results for Nb in OREAS 240b (Indicative Value 0.11 ppm)</t>
  </si>
  <si>
    <t>Analytical results for Nd in OREAS 240b (Certified Value 6.26 ppm)</t>
  </si>
  <si>
    <t>Analytical results for Ni in OREAS 240b (Certified Value 68 ppm)</t>
  </si>
  <si>
    <t>Analytical results for P in OREAS 240b (Certified Value 0.042 wt.%)</t>
  </si>
  <si>
    <t>Analytical results for Pb in OREAS 240b (Certified Value 40.7 ppm)</t>
  </si>
  <si>
    <t>Analytical results for Pd in OREAS 240b (Indicative Value 12.5 ppb)</t>
  </si>
  <si>
    <t>Analytical results for Pr in OREAS 240b (Certified Value 1.39 ppm)</t>
  </si>
  <si>
    <t>Analytical results for Pt in OREAS 240b (Indicative Value 6.8 ppb)</t>
  </si>
  <si>
    <t>Analytical results for Rb in OREAS 240b (Certified Value 8.91 ppm)</t>
  </si>
  <si>
    <t>Analytical results for S in OREAS 240b (Certified Value 0.545 wt.%)</t>
  </si>
  <si>
    <t>Analytical results for Sb in OREAS 240b (Certified Value 1.21 ppm)</t>
  </si>
  <si>
    <t>Analytical results for Sc in OREAS 240b (Certified Value 5.21 ppm)</t>
  </si>
  <si>
    <t>Analytical results for Se in OREAS 240b (Indicative Value 0.73 ppm)</t>
  </si>
  <si>
    <t>Analytical results for Si in OREAS 240b (Indicative Value 0.089 wt.%)</t>
  </si>
  <si>
    <t>Analytical results for Sm in OREAS 240b (Certified Value 1.6 ppm)</t>
  </si>
  <si>
    <t>Analytical results for Sn in OREAS 240b (Certified Value 0.75 ppm)</t>
  </si>
  <si>
    <t>Analytical results for Sr in OREAS 240b (Certified Value 43.3 ppm)</t>
  </si>
  <si>
    <t>Analytical results for Ta in OREAS 240b (Certified Value &lt; 0.01 ppm)</t>
  </si>
  <si>
    <t>Analytical results for Tb in OREAS 240b (Certified Value 0.29 ppm)</t>
  </si>
  <si>
    <t>Analytical results for Te in OREAS 240b (Certified Value 0.14 ppm)</t>
  </si>
  <si>
    <t>Analytical results for Th in OREAS 240b (Certified Value 1.14 ppm)</t>
  </si>
  <si>
    <t>Analytical results for Ti in OREAS 240b (Certified Value 0.282 wt.%)</t>
  </si>
  <si>
    <t>Analytical results for Tl in OREAS 240b (Certified Value 0.18 ppm)</t>
  </si>
  <si>
    <t>Analytical results for Tm in OREAS 240b (Certified Value 0.14 ppm)</t>
  </si>
  <si>
    <t>Analytical results for U in OREAS 240b (Certified Value 0.28 ppm)</t>
  </si>
  <si>
    <t>Analytical results for V in OREAS 240b (Certified Value 116 ppm)</t>
  </si>
  <si>
    <t>Analytical results for W in OREAS 240b (Certified Value 33.7 ppm)</t>
  </si>
  <si>
    <t>Analytical results for Y in OREAS 240b (Certified Value 10 ppm)</t>
  </si>
  <si>
    <t>Analytical results for Yb in OREAS 240b (Certified Value 0.91 ppm)</t>
  </si>
  <si>
    <t>Analytical results for Zn in OREAS 240b (Certified Value 158 ppm)</t>
  </si>
  <si>
    <t>Analytical results for Zr in OREAS 240b (Certified Value 14.5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</si>
  <si>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240b (Indicative Value 12.32 wt.%)</t>
    </r>
  </si>
  <si>
    <t>Analytical results for CaO in OREAS 240b (Indicative Value 8.16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</si>
  <si>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240b (Indicative Value 10.83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</si>
  <si>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240b (Indicative Value 0.853 wt.%)</t>
    </r>
  </si>
  <si>
    <t>Analytical results for MgO in OREAS 240b (Indicative Value 5.86 wt.%)</t>
  </si>
  <si>
    <t>Analytical results for MnO in OREAS 240b (Indicative Value 0.169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</si>
  <si>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240b (Indicative Value 2.5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</si>
  <si>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240b (Indicative Value 0.095 wt.%)</t>
    </r>
  </si>
  <si>
    <t>Analytical results for S in OREAS 240b (Indicative Value 0.457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</si>
  <si>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240b (Indicative Value 54.61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</si>
  <si>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240b (Indicative Value 0.957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</si>
  <si>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240b (Indicative Value 3.36 wt.%)</t>
    </r>
  </si>
  <si>
    <t>Analytical results for C in OREAS 240b (Indicative Value 0.19 wt.%)</t>
  </si>
  <si>
    <t>Analytical results for S in OREAS 240b (Indicative Value 0.515 wt.%)</t>
  </si>
  <si>
    <t>Analytical results for Ag in OREAS 240b (Indicative Value 1.3 ppm)</t>
  </si>
  <si>
    <t>Analytical results for As in OREAS 240b (Indicative Value 94 ppm)</t>
  </si>
  <si>
    <t>Analytical results for Ba in OREAS 240b (Indicative Value 314 ppm)</t>
  </si>
  <si>
    <t>Analytical results for Be in OREAS 240b (Indicative Value 0.7 ppm)</t>
  </si>
  <si>
    <t>Analytical results for Bi in OREAS 240b (Indicative Value 0.07 ppm)</t>
  </si>
  <si>
    <t>Analytical results for Cd in OREAS 240b (Indicative Value 0.95 ppm)</t>
  </si>
  <si>
    <t>Analytical results for Ce in OREAS 240b (Indicative Value 14.4 ppm)</t>
  </si>
  <si>
    <t>Analytical results for Co in OREAS 240b (Indicative Value 41.2 ppm)</t>
  </si>
  <si>
    <t>Analytical results for Cr in OREAS 240b (Indicative Value 165 ppm)</t>
  </si>
  <si>
    <t>Analytical results for Cs in OREAS 240b (Indicative Value 1.32 ppm)</t>
  </si>
  <si>
    <t>Analytical results for Cu in OREAS 240b (Indicative Value 169 ppm)</t>
  </si>
  <si>
    <t>Analytical results for Dy in OREAS 240b (Indicative Value 3.45 ppm)</t>
  </si>
  <si>
    <t>Analytical results for Er in OREAS 240b (Indicative Value 2.2 ppm)</t>
  </si>
  <si>
    <t>Analytical results for Eu in OREAS 240b (Indicative Value 0.88 ppm)</t>
  </si>
  <si>
    <t>Analytical results for Ga in OREAS 240b (Indicative Value 14.3 ppm)</t>
  </si>
  <si>
    <t>Analytical results for Gd in OREAS 240b (Indicative Value 3.11 ppm)</t>
  </si>
  <si>
    <t>Analytical results for Ge in OREAS 240b (Indicative Value 1.45 ppm)</t>
  </si>
  <si>
    <t>Analytical results for Hf in OREAS 240b (Indicative Value 2.02 ppm)</t>
  </si>
  <si>
    <t>Analytical results for Ho in OREAS 240b (Indicative Value 0.78 ppm)</t>
  </si>
  <si>
    <t>Analytical results for In in OREAS 240b (Indicative Value 0.075 ppm)</t>
  </si>
  <si>
    <t>Analytical results for La in OREAS 240b (Indicative Value 6.69 ppm)</t>
  </si>
  <si>
    <t>Analytical results for Lu in OREAS 240b (Indicative Value 0.32 ppm)</t>
  </si>
  <si>
    <t>Analytical results for Mn in OREAS 240b (Indicative Value 0.148 wt.%)</t>
  </si>
  <si>
    <t>Analytical results for Mo in OREAS 240b (Indicative Value 2.9 ppm)</t>
  </si>
  <si>
    <t>Analytical results for Nb in OREAS 240b (Indicative Value 3.54 ppm)</t>
  </si>
  <si>
    <t>Analytical results for Nd in OREAS 240b (Indicative Value 9.03 ppm)</t>
  </si>
  <si>
    <t>Analytical results for Ni in OREAS 240b (Indicative Value 98 ppm)</t>
  </si>
  <si>
    <t>Analytical results for Pb in OREAS 240b (Indicative Value 40.5 ppm)</t>
  </si>
  <si>
    <t>Analytical results for Pr in OREAS 240b (Indicative Value 1.99 ppm)</t>
  </si>
  <si>
    <t>Analytical results for Rb in OREAS 240b (Indicative Value 20 ppm)</t>
  </si>
  <si>
    <t>Analytical results for Re in OREAS 240b (Indicative Value 0.02 ppm)</t>
  </si>
  <si>
    <t>Analytical results for Sb in OREAS 240b (Indicative Value 2.2 ppm)</t>
  </si>
  <si>
    <t>Analytical results for Sc in OREAS 240b (Indicative Value 34.1 ppm)</t>
  </si>
  <si>
    <t>Analytical results for Se in OREAS 240b (Indicative Value &lt; 5 ppm)</t>
  </si>
  <si>
    <t>Analytical results for Sm in OREAS 240b (Indicative Value 2.54 ppm)</t>
  </si>
  <si>
    <t>Analytical results for Sn in OREAS 240b (Indicative Value 1.2 ppm)</t>
  </si>
  <si>
    <t>Analytical results for Sr in OREAS 240b (Indicative Value 188 ppm)</t>
  </si>
  <si>
    <t>Analytical results for Ta in OREAS 240b (Indicative Value 0.23 ppm)</t>
  </si>
  <si>
    <t>Analytical results for Tb in OREAS 240b (Indicative Value 0.54 ppm)</t>
  </si>
  <si>
    <t>Analytical results for Te in OREAS 240b (Indicative Value &lt; 0.2 ppm)</t>
  </si>
  <si>
    <t>Analytical results for Th in OREAS 240b (Indicative Value 1.46 ppm)</t>
  </si>
  <si>
    <t>Analytical results for Ti in OREAS 240b (Indicative Value 0.566 wt.%)</t>
  </si>
  <si>
    <t>Analytical results for Tl in OREAS 240b (Indicative Value 0.15 ppm)</t>
  </si>
  <si>
    <t>Analytical results for Tm in OREAS 240b (Indicative Value 0.33 ppm)</t>
  </si>
  <si>
    <t>Analytical results for U in OREAS 240b (Indicative Value 0.39 ppm)</t>
  </si>
  <si>
    <t>Analytical results for V in OREAS 240b (Indicative Value 241 ppm)</t>
  </si>
  <si>
    <t>Analytical results for W in OREAS 240b (Indicative Value 46.3 ppm)</t>
  </si>
  <si>
    <t>Analytical results for Y in OREAS 240b (Indicative Value 19.3 ppm)</t>
  </si>
  <si>
    <t>Analytical results for Yb in OREAS 240b (Indicative Value 2.08 ppm)</t>
  </si>
  <si>
    <t>Analytical results for Zn in OREAS 240b (Indicative Value 173 ppm)</t>
  </si>
  <si>
    <t>Analytical results for Zr in OREAS 240b (Indicative Value 70 ppm)</t>
  </si>
  <si>
    <t/>
  </si>
  <si>
    <t>Table 5. Participating Laboratory List used for OREAS 240b</t>
  </si>
  <si>
    <t>Table 4. Abbreviations used for OREAS 240b</t>
  </si>
  <si>
    <t>Table 3. Certified Values and Performance Gates for OREAS 240b</t>
  </si>
  <si>
    <t>Table 2. Indicative Values for OREAS 240b</t>
  </si>
  <si>
    <t>Table 1. Certified Values, Expanded Uncertainty and Tolerance Limits for OREAS 240b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</si>
  <si>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</si>
  <si>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</si>
  <si>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240b (Execution: 1) - Analyte Au - (Gold) by INAA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</si>
  <si>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</si>
  <si>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490±15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</si>
</sst>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37" fillId="0" borderId="0" xfId="0" applyFont="1"/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7</xdr:col>
      <xdr:colOff>353727</xdr:colOff>
      <xdr:row>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F989D-AA9B-0CAA-A2D8-8EC00F54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8605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350E1D-F676-6C2E-45DB-8D3BAC90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1137</xdr:row>
      <xdr:rowOff>0</xdr:rowOff>
    </xdr:from>
    <xdr:to>
      <xdr:col>9</xdr:col>
      <xdr:colOff>356902</xdr:colOff>
      <xdr:row>1142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C95A9-2EFE-FF04-3DDA-77320DAE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779583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9</xdr:col>
      <xdr:colOff>347564</xdr:colOff>
      <xdr:row>1212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1D551-007E-1FB8-EC69-1CD53DC6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0658044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4DE63-B052-5A42-81BC-07ED22C73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CFF17-00BA-6361-409F-F15E7A27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AB010C-6B08-2495-5E4A-575C94D62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DAEC5-223A-B190-C0AA-9032E7D0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401352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B7F177-411D-3AC2-8457-81185F55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13</xdr:col>
      <xdr:colOff>144177</xdr:colOff>
      <xdr:row>138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6D2BAC-3A01-8188-D81B-DB3E1A10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603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5116227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6E731-3E87-106A-5114-FD3E338B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2</xdr:col>
      <xdr:colOff>5116227</xdr:colOff>
      <xdr:row>55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36EBD-6FFF-DDDB-04E4-789777FF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925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8FBB3-0FE0-970B-7CA0-16535951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385766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CC958-43A7-EDE9-2DA9-794D4718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9</xdr:col>
      <xdr:colOff>368622</xdr:colOff>
      <xdr:row>59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B26BC-7E3F-5FF4-0D1C-DCBDE9A0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86939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EB9B4-D965-EF44-4817-2A2BEFD3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717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67</v>
      </c>
      <c r="D2" s="263" t="s">
        <v>189</v>
      </c>
      <c r="E2" s="264"/>
      <c r="F2" s="263" t="s">
        <v>94</v>
      </c>
      <c r="G2" s="264"/>
      <c r="H2" s="80"/>
    </row>
    <row r="3" spans="1:8" ht="12.75">
      <c r="A3" s="267"/>
      <c r="B3" s="266"/>
      <c r="C3" s="71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1"/>
    </row>
    <row r="4" spans="1:8" ht="15.75" customHeight="1">
      <c r="A4" s="90"/>
      <c r="B4" s="40" t="s">
        <v>209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452</v>
      </c>
      <c r="C5" s="238">
        <v>5.6478986232354673</v>
      </c>
      <c r="D5" s="239">
        <v>5.5985924438486911</v>
      </c>
      <c r="E5" s="240">
        <v>5.6972048026222435</v>
      </c>
      <c r="F5" s="239">
        <v>5.6221330828844769</v>
      </c>
      <c r="G5" s="240">
        <v>5.6736641635864578</v>
      </c>
      <c r="H5" s="82"/>
    </row>
    <row r="6" spans="1:8" ht="15.75" customHeight="1">
      <c r="A6" s="90"/>
      <c r="B6" s="241" t="s">
        <v>722</v>
      </c>
      <c r="C6" s="179"/>
      <c r="D6" s="179"/>
      <c r="E6" s="179"/>
      <c r="F6" s="179"/>
      <c r="G6" s="178"/>
      <c r="H6" s="82"/>
    </row>
    <row r="7" spans="1:8" ht="15.75" customHeight="1">
      <c r="A7" s="90"/>
      <c r="B7" s="180" t="s">
        <v>452</v>
      </c>
      <c r="C7" s="238">
        <v>5.5750241347307874</v>
      </c>
      <c r="D7" s="239">
        <v>5.5056769636506928</v>
      </c>
      <c r="E7" s="240">
        <v>5.644371305810882</v>
      </c>
      <c r="F7" s="239">
        <v>5.5680589964083884</v>
      </c>
      <c r="G7" s="240">
        <v>5.5819892730531864</v>
      </c>
      <c r="H7" s="82"/>
    </row>
    <row r="8" spans="1:8" ht="15.75" customHeight="1">
      <c r="A8" s="90"/>
      <c r="B8" s="241" t="s">
        <v>215</v>
      </c>
      <c r="C8" s="179"/>
      <c r="D8" s="179"/>
      <c r="E8" s="179"/>
      <c r="F8" s="179"/>
      <c r="G8" s="178"/>
      <c r="H8" s="82"/>
    </row>
    <row r="9" spans="1:8" ht="15.75" customHeight="1">
      <c r="A9" s="90"/>
      <c r="B9" s="180" t="s">
        <v>452</v>
      </c>
      <c r="C9" s="238">
        <v>5.5260812280701748</v>
      </c>
      <c r="D9" s="239">
        <v>5.452074207536735</v>
      </c>
      <c r="E9" s="240">
        <v>5.6000882486036145</v>
      </c>
      <c r="F9" s="239">
        <v>5.4984652614274188</v>
      </c>
      <c r="G9" s="240">
        <v>5.5536971947129308</v>
      </c>
      <c r="H9" s="82"/>
    </row>
    <row r="10" spans="1:8" ht="15.75" customHeight="1">
      <c r="A10" s="90"/>
      <c r="B10" s="241" t="s">
        <v>216</v>
      </c>
      <c r="C10" s="179"/>
      <c r="D10" s="179"/>
      <c r="E10" s="179"/>
      <c r="F10" s="179"/>
      <c r="G10" s="178"/>
      <c r="H10" s="82"/>
    </row>
    <row r="11" spans="1:8" ht="15.75" customHeight="1">
      <c r="A11" s="90"/>
      <c r="B11" s="180" t="s">
        <v>452</v>
      </c>
      <c r="C11" s="238">
        <v>5.4353375550099496</v>
      </c>
      <c r="D11" s="239">
        <v>5.3660994007043783</v>
      </c>
      <c r="E11" s="240">
        <v>5.504575709315521</v>
      </c>
      <c r="F11" s="239">
        <v>5.4257341662040233</v>
      </c>
      <c r="G11" s="240">
        <v>5.444940943815876</v>
      </c>
      <c r="H11" s="82"/>
    </row>
    <row r="12" spans="1:8" ht="15.75" customHeight="1">
      <c r="A12" s="90"/>
      <c r="B12" s="241" t="s">
        <v>187</v>
      </c>
      <c r="C12" s="179"/>
      <c r="D12" s="179"/>
      <c r="E12" s="179"/>
      <c r="F12" s="179"/>
      <c r="G12" s="178"/>
      <c r="H12" s="82"/>
    </row>
    <row r="13" spans="1:8" ht="15.75" customHeight="1">
      <c r="A13" s="90"/>
      <c r="B13" s="180" t="s">
        <v>453</v>
      </c>
      <c r="C13" s="238">
        <v>1.3995660201621234</v>
      </c>
      <c r="D13" s="239">
        <v>1.3403440119602665</v>
      </c>
      <c r="E13" s="240">
        <v>1.4587880283639802</v>
      </c>
      <c r="F13" s="239">
        <v>1.3387820468198288</v>
      </c>
      <c r="G13" s="240">
        <v>1.460349993504418</v>
      </c>
      <c r="H13" s="82"/>
    </row>
    <row r="14" spans="1:8" ht="15.75" customHeight="1">
      <c r="A14" s="90"/>
      <c r="B14" s="180" t="s">
        <v>454</v>
      </c>
      <c r="C14" s="238">
        <v>6.4930524058364814</v>
      </c>
      <c r="D14" s="239">
        <v>6.3082091943571124</v>
      </c>
      <c r="E14" s="240">
        <v>6.6778956173158504</v>
      </c>
      <c r="F14" s="239">
        <v>6.3370235989535288</v>
      </c>
      <c r="G14" s="240">
        <v>6.6490812127194339</v>
      </c>
      <c r="H14" s="82"/>
    </row>
    <row r="15" spans="1:8" ht="15.75" customHeight="1">
      <c r="A15" s="90"/>
      <c r="B15" s="180" t="s">
        <v>455</v>
      </c>
      <c r="C15" s="237">
        <v>97.987965205772269</v>
      </c>
      <c r="D15" s="242">
        <v>94.497302915176775</v>
      </c>
      <c r="E15" s="243">
        <v>101.47862749636776</v>
      </c>
      <c r="F15" s="242">
        <v>94.208162536214886</v>
      </c>
      <c r="G15" s="243">
        <v>101.76776787532965</v>
      </c>
      <c r="H15" s="82"/>
    </row>
    <row r="16" spans="1:8" ht="15.75" customHeight="1">
      <c r="A16" s="90"/>
      <c r="B16" s="180" t="s">
        <v>456</v>
      </c>
      <c r="C16" s="237">
        <v>323.89941743200978</v>
      </c>
      <c r="D16" s="242">
        <v>314.98444349580137</v>
      </c>
      <c r="E16" s="243">
        <v>332.8143913682182</v>
      </c>
      <c r="F16" s="242">
        <v>313.03428044663104</v>
      </c>
      <c r="G16" s="243">
        <v>334.76455441738852</v>
      </c>
      <c r="H16" s="82"/>
    </row>
    <row r="17" spans="1:8" ht="15.75" customHeight="1">
      <c r="A17" s="90"/>
      <c r="B17" s="180" t="s">
        <v>457</v>
      </c>
      <c r="C17" s="238">
        <v>0.47000985362750058</v>
      </c>
      <c r="D17" s="239">
        <v>0.42556156329074285</v>
      </c>
      <c r="E17" s="240">
        <v>0.51445814396425837</v>
      </c>
      <c r="F17" s="239">
        <v>0.45081027951974872</v>
      </c>
      <c r="G17" s="240">
        <v>0.48920942773525244</v>
      </c>
      <c r="H17" s="82"/>
    </row>
    <row r="18" spans="1:8" ht="15.75" customHeight="1">
      <c r="A18" s="90"/>
      <c r="B18" s="180" t="s">
        <v>458</v>
      </c>
      <c r="C18" s="236">
        <v>7.2995018648035634E-2</v>
      </c>
      <c r="D18" s="247">
        <v>6.0330871901263884E-2</v>
      </c>
      <c r="E18" s="248">
        <v>8.5659165394807391E-2</v>
      </c>
      <c r="F18" s="247" t="s">
        <v>95</v>
      </c>
      <c r="G18" s="248" t="s">
        <v>95</v>
      </c>
      <c r="H18" s="82"/>
    </row>
    <row r="19" spans="1:8" ht="15.75" customHeight="1">
      <c r="A19" s="90"/>
      <c r="B19" s="180" t="s">
        <v>459</v>
      </c>
      <c r="C19" s="238">
        <v>5.6631802891119483</v>
      </c>
      <c r="D19" s="239">
        <v>5.4990771060637131</v>
      </c>
      <c r="E19" s="240">
        <v>5.8272834721601834</v>
      </c>
      <c r="F19" s="239">
        <v>5.5654876621968556</v>
      </c>
      <c r="G19" s="240">
        <v>5.7608729160270409</v>
      </c>
      <c r="H19" s="82"/>
    </row>
    <row r="20" spans="1:8" ht="15.75" customHeight="1">
      <c r="A20" s="90"/>
      <c r="B20" s="180" t="s">
        <v>460</v>
      </c>
      <c r="C20" s="238">
        <v>0.88590891468643662</v>
      </c>
      <c r="D20" s="239">
        <v>0.82464594697502658</v>
      </c>
      <c r="E20" s="240">
        <v>0.94717188239784667</v>
      </c>
      <c r="F20" s="239">
        <v>0.84551843769799884</v>
      </c>
      <c r="G20" s="240">
        <v>0.92629939167487441</v>
      </c>
      <c r="H20" s="82"/>
    </row>
    <row r="21" spans="1:8" ht="15.75" customHeight="1">
      <c r="A21" s="90"/>
      <c r="B21" s="180" t="s">
        <v>461</v>
      </c>
      <c r="C21" s="250">
        <v>14.879211108737167</v>
      </c>
      <c r="D21" s="251">
        <v>14.164063623580786</v>
      </c>
      <c r="E21" s="252">
        <v>15.594358593893547</v>
      </c>
      <c r="F21" s="251">
        <v>14.395052735101565</v>
      </c>
      <c r="G21" s="252">
        <v>15.363369482372768</v>
      </c>
      <c r="H21" s="82"/>
    </row>
    <row r="22" spans="1:8" ht="15.75" customHeight="1">
      <c r="A22" s="90"/>
      <c r="B22" s="180" t="s">
        <v>462</v>
      </c>
      <c r="C22" s="250">
        <v>40.292505217601871</v>
      </c>
      <c r="D22" s="251">
        <v>39.058062902437072</v>
      </c>
      <c r="E22" s="252">
        <v>41.52694753276667</v>
      </c>
      <c r="F22" s="251">
        <v>39.027802102686515</v>
      </c>
      <c r="G22" s="252">
        <v>41.557208332517227</v>
      </c>
      <c r="H22" s="82"/>
    </row>
    <row r="23" spans="1:8" ht="15.75" customHeight="1">
      <c r="A23" s="90"/>
      <c r="B23" s="180" t="s">
        <v>463</v>
      </c>
      <c r="C23" s="237">
        <v>145.68326415377726</v>
      </c>
      <c r="D23" s="242">
        <v>137.52690669748424</v>
      </c>
      <c r="E23" s="243">
        <v>153.83962161007028</v>
      </c>
      <c r="F23" s="242">
        <v>141.06785280100092</v>
      </c>
      <c r="G23" s="243">
        <v>150.29867550655359</v>
      </c>
      <c r="H23" s="82"/>
    </row>
    <row r="24" spans="1:8" ht="15.75" customHeight="1">
      <c r="A24" s="90"/>
      <c r="B24" s="180" t="s">
        <v>464</v>
      </c>
      <c r="C24" s="238">
        <v>1.3785345574243388</v>
      </c>
      <c r="D24" s="239">
        <v>1.3099656017252364</v>
      </c>
      <c r="E24" s="240">
        <v>1.4471035131234413</v>
      </c>
      <c r="F24" s="239">
        <v>1.3393274671680113</v>
      </c>
      <c r="G24" s="240">
        <v>1.4177416476806664</v>
      </c>
      <c r="H24" s="82"/>
    </row>
    <row r="25" spans="1:8" ht="15.75" customHeight="1">
      <c r="A25" s="90"/>
      <c r="B25" s="180" t="s">
        <v>465</v>
      </c>
      <c r="C25" s="237">
        <v>164.37468597640077</v>
      </c>
      <c r="D25" s="242">
        <v>159.19479635453152</v>
      </c>
      <c r="E25" s="243">
        <v>169.55457559827002</v>
      </c>
      <c r="F25" s="242">
        <v>160.37793324224495</v>
      </c>
      <c r="G25" s="243">
        <v>168.37143871055659</v>
      </c>
      <c r="H25" s="82"/>
    </row>
    <row r="26" spans="1:8" ht="15.75" customHeight="1">
      <c r="A26" s="90"/>
      <c r="B26" s="180" t="s">
        <v>466</v>
      </c>
      <c r="C26" s="238">
        <v>3.354765</v>
      </c>
      <c r="D26" s="239">
        <v>3.0528556629273997</v>
      </c>
      <c r="E26" s="240">
        <v>3.6566743370726003</v>
      </c>
      <c r="F26" s="239">
        <v>3.2371098506089608</v>
      </c>
      <c r="G26" s="240">
        <v>3.4724201493910392</v>
      </c>
      <c r="H26" s="82"/>
    </row>
    <row r="27" spans="1:8" ht="15.75" customHeight="1">
      <c r="A27" s="90"/>
      <c r="B27" s="180" t="s">
        <v>467</v>
      </c>
      <c r="C27" s="238">
        <v>2.029829323937165</v>
      </c>
      <c r="D27" s="239">
        <v>1.8283220664976256</v>
      </c>
      <c r="E27" s="240">
        <v>2.2313365813767043</v>
      </c>
      <c r="F27" s="239">
        <v>1.8862884128323614</v>
      </c>
      <c r="G27" s="240">
        <v>2.1733702350419684</v>
      </c>
      <c r="H27" s="82"/>
    </row>
    <row r="28" spans="1:8" ht="15.75" customHeight="1">
      <c r="A28" s="90"/>
      <c r="B28" s="180" t="s">
        <v>468</v>
      </c>
      <c r="C28" s="238">
        <v>0.86940055555555551</v>
      </c>
      <c r="D28" s="239">
        <v>0.7963366981802632</v>
      </c>
      <c r="E28" s="240">
        <v>0.94246441293084782</v>
      </c>
      <c r="F28" s="239">
        <v>0.82057211956308906</v>
      </c>
      <c r="G28" s="240">
        <v>0.91822899154802196</v>
      </c>
      <c r="H28" s="82"/>
    </row>
    <row r="29" spans="1:8" ht="15.75" customHeight="1">
      <c r="A29" s="90"/>
      <c r="B29" s="180" t="s">
        <v>469</v>
      </c>
      <c r="C29" s="238">
        <v>7.312742278313217</v>
      </c>
      <c r="D29" s="239">
        <v>7.1240472347648227</v>
      </c>
      <c r="E29" s="240">
        <v>7.5014373218616113</v>
      </c>
      <c r="F29" s="239">
        <v>7.1663744307293484</v>
      </c>
      <c r="G29" s="240">
        <v>7.4591101258970856</v>
      </c>
      <c r="H29" s="83"/>
    </row>
    <row r="30" spans="1:8" ht="15.75" customHeight="1">
      <c r="A30" s="90"/>
      <c r="B30" s="180" t="s">
        <v>470</v>
      </c>
      <c r="C30" s="250">
        <v>14.832808919482959</v>
      </c>
      <c r="D30" s="251">
        <v>14.121615479906009</v>
      </c>
      <c r="E30" s="252">
        <v>15.54400235905991</v>
      </c>
      <c r="F30" s="251">
        <v>14.273951118050462</v>
      </c>
      <c r="G30" s="252">
        <v>15.391666720915456</v>
      </c>
      <c r="H30" s="82"/>
    </row>
    <row r="31" spans="1:8" ht="15.75" customHeight="1">
      <c r="A31" s="90"/>
      <c r="B31" s="180" t="s">
        <v>471</v>
      </c>
      <c r="C31" s="238">
        <v>2.8855410041183172</v>
      </c>
      <c r="D31" s="239">
        <v>2.6005224281905117</v>
      </c>
      <c r="E31" s="240">
        <v>3.1705595800461226</v>
      </c>
      <c r="F31" s="239">
        <v>2.7344688554958019</v>
      </c>
      <c r="G31" s="240">
        <v>3.0366131527408324</v>
      </c>
      <c r="H31" s="82"/>
    </row>
    <row r="32" spans="1:8" ht="15.75" customHeight="1">
      <c r="A32" s="90"/>
      <c r="B32" s="180" t="s">
        <v>472</v>
      </c>
      <c r="C32" s="236">
        <v>9.5300172186173551E-2</v>
      </c>
      <c r="D32" s="247">
        <v>6.9221631984140192E-2</v>
      </c>
      <c r="E32" s="248">
        <v>0.12137871238820691</v>
      </c>
      <c r="F32" s="247" t="s">
        <v>95</v>
      </c>
      <c r="G32" s="248" t="s">
        <v>95</v>
      </c>
      <c r="H32" s="82"/>
    </row>
    <row r="33" spans="1:8" ht="15.75" customHeight="1">
      <c r="A33" s="90"/>
      <c r="B33" s="180" t="s">
        <v>473</v>
      </c>
      <c r="C33" s="238">
        <v>1.6640800793650794</v>
      </c>
      <c r="D33" s="239">
        <v>1.5337833423309719</v>
      </c>
      <c r="E33" s="240">
        <v>1.7943768163991869</v>
      </c>
      <c r="F33" s="239">
        <v>1.5796291894409937</v>
      </c>
      <c r="G33" s="240">
        <v>1.7485309692891651</v>
      </c>
      <c r="H33" s="82"/>
    </row>
    <row r="34" spans="1:8" ht="15.75" customHeight="1">
      <c r="A34" s="90"/>
      <c r="B34" s="180" t="s">
        <v>474</v>
      </c>
      <c r="C34" s="238">
        <v>0.67008634206113271</v>
      </c>
      <c r="D34" s="239">
        <v>0.59052453616003275</v>
      </c>
      <c r="E34" s="240">
        <v>0.74964814796223267</v>
      </c>
      <c r="F34" s="239">
        <v>0.63896549463258379</v>
      </c>
      <c r="G34" s="240">
        <v>0.70120718948968164</v>
      </c>
      <c r="H34" s="82"/>
    </row>
    <row r="35" spans="1:8" ht="15.75" customHeight="1">
      <c r="A35" s="90"/>
      <c r="B35" s="180" t="s">
        <v>475</v>
      </c>
      <c r="C35" s="236">
        <v>7.5468981481481498E-2</v>
      </c>
      <c r="D35" s="247">
        <v>6.8028614806976528E-2</v>
      </c>
      <c r="E35" s="248">
        <v>8.2909348155986468E-2</v>
      </c>
      <c r="F35" s="247">
        <v>6.7304924985794726E-2</v>
      </c>
      <c r="G35" s="248">
        <v>8.363303797716827E-2</v>
      </c>
      <c r="H35" s="82"/>
    </row>
    <row r="36" spans="1:8" ht="15.75" customHeight="1">
      <c r="A36" s="90"/>
      <c r="B36" s="180" t="s">
        <v>476</v>
      </c>
      <c r="C36" s="236">
        <v>0.72952203480318134</v>
      </c>
      <c r="D36" s="247">
        <v>0.70667102906366286</v>
      </c>
      <c r="E36" s="248">
        <v>0.75237304054269982</v>
      </c>
      <c r="F36" s="247">
        <v>0.70561637502158836</v>
      </c>
      <c r="G36" s="248">
        <v>0.75342769458477432</v>
      </c>
      <c r="H36" s="82"/>
    </row>
    <row r="37" spans="1:8" ht="15.75" customHeight="1">
      <c r="A37" s="90"/>
      <c r="B37" s="180" t="s">
        <v>477</v>
      </c>
      <c r="C37" s="238">
        <v>6.6049122290471933</v>
      </c>
      <c r="D37" s="239">
        <v>6.2873216099309932</v>
      </c>
      <c r="E37" s="240">
        <v>6.9225028481633935</v>
      </c>
      <c r="F37" s="239">
        <v>6.3997389299572056</v>
      </c>
      <c r="G37" s="240">
        <v>6.810085528137181</v>
      </c>
      <c r="H37" s="82"/>
    </row>
    <row r="38" spans="1:8" ht="15.75" customHeight="1">
      <c r="A38" s="90"/>
      <c r="B38" s="180" t="s">
        <v>478</v>
      </c>
      <c r="C38" s="250">
        <v>13.465783438742893</v>
      </c>
      <c r="D38" s="251">
        <v>12.922896304321913</v>
      </c>
      <c r="E38" s="252">
        <v>14.008670573163872</v>
      </c>
      <c r="F38" s="251">
        <v>13.112058145052039</v>
      </c>
      <c r="G38" s="252">
        <v>13.819508732433746</v>
      </c>
      <c r="H38" s="82"/>
    </row>
    <row r="39" spans="1:8" ht="15.75" customHeight="1">
      <c r="A39" s="90"/>
      <c r="B39" s="180" t="s">
        <v>479</v>
      </c>
      <c r="C39" s="238">
        <v>0.29460027777777781</v>
      </c>
      <c r="D39" s="239">
        <v>0.25689514718691975</v>
      </c>
      <c r="E39" s="240">
        <v>0.33230540836863587</v>
      </c>
      <c r="F39" s="239">
        <v>0.27741439490802799</v>
      </c>
      <c r="G39" s="240">
        <v>0.31178616064752762</v>
      </c>
      <c r="H39" s="82"/>
    </row>
    <row r="40" spans="1:8" ht="15.75" customHeight="1">
      <c r="A40" s="90"/>
      <c r="B40" s="180" t="s">
        <v>480</v>
      </c>
      <c r="C40" s="238">
        <v>3.4377610997541814</v>
      </c>
      <c r="D40" s="239">
        <v>3.3566074060045783</v>
      </c>
      <c r="E40" s="240">
        <v>3.5189147935037846</v>
      </c>
      <c r="F40" s="239">
        <v>3.361096132314592</v>
      </c>
      <c r="G40" s="240">
        <v>3.5144260671937708</v>
      </c>
      <c r="H40" s="82"/>
    </row>
    <row r="41" spans="1:8" ht="15.75" customHeight="1">
      <c r="A41" s="90"/>
      <c r="B41" s="180" t="s">
        <v>481</v>
      </c>
      <c r="C41" s="236">
        <v>0.13959770564884597</v>
      </c>
      <c r="D41" s="247">
        <v>0.13559385119296782</v>
      </c>
      <c r="E41" s="248">
        <v>0.14360156010472411</v>
      </c>
      <c r="F41" s="247">
        <v>0.13706659329383364</v>
      </c>
      <c r="G41" s="248">
        <v>0.14212881800385829</v>
      </c>
      <c r="H41" s="82"/>
    </row>
    <row r="42" spans="1:8" ht="15.75" customHeight="1">
      <c r="A42" s="90"/>
      <c r="B42" s="180" t="s">
        <v>482</v>
      </c>
      <c r="C42" s="238">
        <v>2.9033229953296216</v>
      </c>
      <c r="D42" s="239">
        <v>2.7520667705735251</v>
      </c>
      <c r="E42" s="240">
        <v>3.054579220085718</v>
      </c>
      <c r="F42" s="239">
        <v>2.772360460563104</v>
      </c>
      <c r="G42" s="240">
        <v>3.0342855300961391</v>
      </c>
      <c r="H42" s="82"/>
    </row>
    <row r="43" spans="1:8" ht="15.75" customHeight="1">
      <c r="A43" s="90"/>
      <c r="B43" s="180" t="s">
        <v>483</v>
      </c>
      <c r="C43" s="238">
        <v>1.8708182438339236</v>
      </c>
      <c r="D43" s="239">
        <v>1.8284203000537309</v>
      </c>
      <c r="E43" s="240">
        <v>1.9132161876141163</v>
      </c>
      <c r="F43" s="239">
        <v>1.8126370915022714</v>
      </c>
      <c r="G43" s="240">
        <v>1.9289993961655758</v>
      </c>
      <c r="H43" s="82"/>
    </row>
    <row r="44" spans="1:8" ht="15.75" customHeight="1">
      <c r="A44" s="90"/>
      <c r="B44" s="180" t="s">
        <v>484</v>
      </c>
      <c r="C44" s="238">
        <v>3.5404559330298566</v>
      </c>
      <c r="D44" s="239">
        <v>3.3160025557738169</v>
      </c>
      <c r="E44" s="240">
        <v>3.7649093102858964</v>
      </c>
      <c r="F44" s="239">
        <v>3.3580235465063661</v>
      </c>
      <c r="G44" s="240">
        <v>3.7228883195533471</v>
      </c>
      <c r="H44" s="82"/>
    </row>
    <row r="45" spans="1:8" ht="15.75" customHeight="1">
      <c r="A45" s="90"/>
      <c r="B45" s="180" t="s">
        <v>485</v>
      </c>
      <c r="C45" s="238">
        <v>8.7420137373372491</v>
      </c>
      <c r="D45" s="239">
        <v>8.1502807937871609</v>
      </c>
      <c r="E45" s="240">
        <v>9.3337466808873373</v>
      </c>
      <c r="F45" s="239">
        <v>8.4030095488634799</v>
      </c>
      <c r="G45" s="240">
        <v>9.0810179258110182</v>
      </c>
      <c r="H45" s="82"/>
    </row>
    <row r="46" spans="1:8" ht="15.75" customHeight="1">
      <c r="A46" s="90"/>
      <c r="B46" s="180" t="s">
        <v>486</v>
      </c>
      <c r="C46" s="237">
        <v>94.3141778731882</v>
      </c>
      <c r="D46" s="242">
        <v>91.045167691971869</v>
      </c>
      <c r="E46" s="243">
        <v>97.58318805440453</v>
      </c>
      <c r="F46" s="242">
        <v>92.214280108306156</v>
      </c>
      <c r="G46" s="243">
        <v>96.414075638070244</v>
      </c>
      <c r="H46" s="84"/>
    </row>
    <row r="47" spans="1:8" ht="15.75" customHeight="1">
      <c r="A47" s="90"/>
      <c r="B47" s="180" t="s">
        <v>487</v>
      </c>
      <c r="C47" s="236">
        <v>4.2883668081949572E-2</v>
      </c>
      <c r="D47" s="247">
        <v>4.1670556999950717E-2</v>
      </c>
      <c r="E47" s="248">
        <v>4.4096779163948427E-2</v>
      </c>
      <c r="F47" s="247">
        <v>4.1924262237931782E-2</v>
      </c>
      <c r="G47" s="248">
        <v>4.3843073925967362E-2</v>
      </c>
      <c r="H47" s="84"/>
    </row>
    <row r="48" spans="1:8" ht="15.75" customHeight="1">
      <c r="A48" s="90"/>
      <c r="B48" s="180" t="s">
        <v>488</v>
      </c>
      <c r="C48" s="250">
        <v>40.54537483424977</v>
      </c>
      <c r="D48" s="251">
        <v>38.511651108314318</v>
      </c>
      <c r="E48" s="252">
        <v>42.579098560185223</v>
      </c>
      <c r="F48" s="251">
        <v>39.099446314333257</v>
      </c>
      <c r="G48" s="252">
        <v>41.991303354166284</v>
      </c>
      <c r="H48" s="82"/>
    </row>
    <row r="49" spans="1:8" ht="15.75" customHeight="1">
      <c r="A49" s="90"/>
      <c r="B49" s="180" t="s">
        <v>489</v>
      </c>
      <c r="C49" s="238">
        <v>1.9111153327850094</v>
      </c>
      <c r="D49" s="239">
        <v>1.766405433168319</v>
      </c>
      <c r="E49" s="240">
        <v>2.0558252324017001</v>
      </c>
      <c r="F49" s="239">
        <v>1.8289437607074219</v>
      </c>
      <c r="G49" s="240">
        <v>1.993286904862597</v>
      </c>
      <c r="H49" s="82"/>
    </row>
    <row r="50" spans="1:8" ht="15.75" customHeight="1">
      <c r="A50" s="90"/>
      <c r="B50" s="180" t="s">
        <v>490</v>
      </c>
      <c r="C50" s="250">
        <v>21.05901129982276</v>
      </c>
      <c r="D50" s="251">
        <v>20.135099136938276</v>
      </c>
      <c r="E50" s="252">
        <v>21.982923462707245</v>
      </c>
      <c r="F50" s="251">
        <v>20.324070160083394</v>
      </c>
      <c r="G50" s="252">
        <v>21.793952439562126</v>
      </c>
      <c r="H50" s="82"/>
    </row>
    <row r="51" spans="1:8" ht="15.75" customHeight="1">
      <c r="A51" s="90"/>
      <c r="B51" s="180" t="s">
        <v>491</v>
      </c>
      <c r="C51" s="236">
        <v>2.4962962962962968E-3</v>
      </c>
      <c r="D51" s="247">
        <v>1.7509960385395768E-3</v>
      </c>
      <c r="E51" s="248">
        <v>3.2415965540530168E-3</v>
      </c>
      <c r="F51" s="247" t="s">
        <v>95</v>
      </c>
      <c r="G51" s="248" t="s">
        <v>95</v>
      </c>
      <c r="H51" s="82"/>
    </row>
    <row r="52" spans="1:8" ht="15.75" customHeight="1">
      <c r="A52" s="90"/>
      <c r="B52" s="180" t="s">
        <v>492</v>
      </c>
      <c r="C52" s="236">
        <v>0.54945350065856569</v>
      </c>
      <c r="D52" s="247">
        <v>0.53546823456808923</v>
      </c>
      <c r="E52" s="248">
        <v>0.56343876674904214</v>
      </c>
      <c r="F52" s="247">
        <v>0.53724939323704679</v>
      </c>
      <c r="G52" s="248">
        <v>0.56165760808008458</v>
      </c>
      <c r="H52" s="82"/>
    </row>
    <row r="53" spans="1:8" ht="15.75" customHeight="1">
      <c r="A53" s="90"/>
      <c r="B53" s="180" t="s">
        <v>493</v>
      </c>
      <c r="C53" s="238">
        <v>2.1393404897753392</v>
      </c>
      <c r="D53" s="239">
        <v>2.0060039973002355</v>
      </c>
      <c r="E53" s="240">
        <v>2.2726769822504429</v>
      </c>
      <c r="F53" s="239">
        <v>2.0047739629133754</v>
      </c>
      <c r="G53" s="240">
        <v>2.273907016637303</v>
      </c>
      <c r="H53" s="82"/>
    </row>
    <row r="54" spans="1:8" ht="15.75" customHeight="1">
      <c r="A54" s="90"/>
      <c r="B54" s="180" t="s">
        <v>494</v>
      </c>
      <c r="C54" s="250">
        <v>33.328035546826619</v>
      </c>
      <c r="D54" s="251">
        <v>32.116103712219754</v>
      </c>
      <c r="E54" s="252">
        <v>34.539967381433485</v>
      </c>
      <c r="F54" s="251">
        <v>32.301235541743125</v>
      </c>
      <c r="G54" s="252">
        <v>34.354835551910114</v>
      </c>
      <c r="H54" s="82"/>
    </row>
    <row r="55" spans="1:8" ht="15.75" customHeight="1">
      <c r="A55" s="90"/>
      <c r="B55" s="180" t="s">
        <v>495</v>
      </c>
      <c r="C55" s="238">
        <v>2.4240527913675227</v>
      </c>
      <c r="D55" s="239">
        <v>2.1859652161168395</v>
      </c>
      <c r="E55" s="240">
        <v>2.662140366618206</v>
      </c>
      <c r="F55" s="239">
        <v>2.2811714972731933</v>
      </c>
      <c r="G55" s="240">
        <v>2.5669340854618521</v>
      </c>
      <c r="H55" s="82"/>
    </row>
    <row r="56" spans="1:8" ht="15.75" customHeight="1">
      <c r="A56" s="90"/>
      <c r="B56" s="180" t="s">
        <v>496</v>
      </c>
      <c r="C56" s="238">
        <v>1.3164668930370353</v>
      </c>
      <c r="D56" s="239">
        <v>1.2021185483260304</v>
      </c>
      <c r="E56" s="240">
        <v>1.4308152377480403</v>
      </c>
      <c r="F56" s="239">
        <v>1.1143333929836212</v>
      </c>
      <c r="G56" s="240">
        <v>1.5186003930904495</v>
      </c>
      <c r="H56" s="82"/>
    </row>
    <row r="57" spans="1:8" ht="15.75" customHeight="1">
      <c r="A57" s="90"/>
      <c r="B57" s="180" t="s">
        <v>497</v>
      </c>
      <c r="C57" s="237">
        <v>196.3145590608523</v>
      </c>
      <c r="D57" s="242">
        <v>190.41909364595318</v>
      </c>
      <c r="E57" s="243">
        <v>202.21002447575142</v>
      </c>
      <c r="F57" s="242">
        <v>191.84155183486371</v>
      </c>
      <c r="G57" s="243">
        <v>200.7875662868409</v>
      </c>
      <c r="H57" s="82"/>
    </row>
    <row r="58" spans="1:8" ht="15.75" customHeight="1">
      <c r="A58" s="90"/>
      <c r="B58" s="180" t="s">
        <v>498</v>
      </c>
      <c r="C58" s="238">
        <v>0.24205181137566076</v>
      </c>
      <c r="D58" s="239">
        <v>0.21624377321866023</v>
      </c>
      <c r="E58" s="240">
        <v>0.26785984953266129</v>
      </c>
      <c r="F58" s="239">
        <v>0.22439060181295839</v>
      </c>
      <c r="G58" s="240">
        <v>0.25971302093836313</v>
      </c>
      <c r="H58" s="82"/>
    </row>
    <row r="59" spans="1:8" ht="15.75" customHeight="1">
      <c r="A59" s="90"/>
      <c r="B59" s="180" t="s">
        <v>499</v>
      </c>
      <c r="C59" s="238">
        <v>0.50369195167374992</v>
      </c>
      <c r="D59" s="239">
        <v>0.4617046297503693</v>
      </c>
      <c r="E59" s="240">
        <v>0.54567927359713053</v>
      </c>
      <c r="F59" s="239">
        <v>0.47280408132948981</v>
      </c>
      <c r="G59" s="240">
        <v>0.53457982201801002</v>
      </c>
      <c r="H59" s="82"/>
    </row>
    <row r="60" spans="1:8" ht="15.75" customHeight="1">
      <c r="A60" s="90"/>
      <c r="B60" s="180" t="s">
        <v>500</v>
      </c>
      <c r="C60" s="238">
        <v>0.15298525317792827</v>
      </c>
      <c r="D60" s="239">
        <v>0.1241803129752671</v>
      </c>
      <c r="E60" s="240">
        <v>0.18179019338058944</v>
      </c>
      <c r="F60" s="239" t="s">
        <v>95</v>
      </c>
      <c r="G60" s="240" t="s">
        <v>95</v>
      </c>
      <c r="H60" s="82"/>
    </row>
    <row r="61" spans="1:8" ht="15.75" customHeight="1">
      <c r="A61" s="90"/>
      <c r="B61" s="180" t="s">
        <v>501</v>
      </c>
      <c r="C61" s="238">
        <v>1.4503046296230482</v>
      </c>
      <c r="D61" s="239">
        <v>1.3432959095230108</v>
      </c>
      <c r="E61" s="240">
        <v>1.5573133497230855</v>
      </c>
      <c r="F61" s="239">
        <v>1.3903527843895709</v>
      </c>
      <c r="G61" s="240">
        <v>1.5102564748565255</v>
      </c>
      <c r="H61" s="82"/>
    </row>
    <row r="62" spans="1:8" ht="15.75" customHeight="1">
      <c r="A62" s="90"/>
      <c r="B62" s="180" t="s">
        <v>502</v>
      </c>
      <c r="C62" s="236">
        <v>0.54343609101809809</v>
      </c>
      <c r="D62" s="247">
        <v>0.52906606797968936</v>
      </c>
      <c r="E62" s="248">
        <v>0.55780611405650682</v>
      </c>
      <c r="F62" s="247">
        <v>0.5276830493104645</v>
      </c>
      <c r="G62" s="248">
        <v>0.55918913272573167</v>
      </c>
      <c r="H62" s="82"/>
    </row>
    <row r="63" spans="1:8" ht="15.75" customHeight="1">
      <c r="A63" s="90"/>
      <c r="B63" s="180" t="s">
        <v>503</v>
      </c>
      <c r="C63" s="238">
        <v>0.34228538676311043</v>
      </c>
      <c r="D63" s="239">
        <v>0.32238030964076397</v>
      </c>
      <c r="E63" s="240">
        <v>0.36219046388545689</v>
      </c>
      <c r="F63" s="239">
        <v>0.32129901237723035</v>
      </c>
      <c r="G63" s="240">
        <v>0.36327176114899051</v>
      </c>
      <c r="H63" s="82"/>
    </row>
    <row r="64" spans="1:8" ht="15.75" customHeight="1">
      <c r="A64" s="90"/>
      <c r="B64" s="180" t="s">
        <v>504</v>
      </c>
      <c r="C64" s="238">
        <v>0.2929206299955403</v>
      </c>
      <c r="D64" s="239">
        <v>0.2615187565385082</v>
      </c>
      <c r="E64" s="240">
        <v>0.32432250345257241</v>
      </c>
      <c r="F64" s="239">
        <v>0.27037237695754879</v>
      </c>
      <c r="G64" s="240">
        <v>0.31546888303353182</v>
      </c>
      <c r="H64" s="82"/>
    </row>
    <row r="65" spans="1:8" ht="15.75" customHeight="1">
      <c r="A65" s="90"/>
      <c r="B65" s="180" t="s">
        <v>505</v>
      </c>
      <c r="C65" s="238">
        <v>0.42352721842019947</v>
      </c>
      <c r="D65" s="239">
        <v>0.38820729329468595</v>
      </c>
      <c r="E65" s="240">
        <v>0.45884714354571299</v>
      </c>
      <c r="F65" s="239">
        <v>0.40036377765424297</v>
      </c>
      <c r="G65" s="240">
        <v>0.44669065918615597</v>
      </c>
      <c r="H65" s="82"/>
    </row>
    <row r="66" spans="1:8" ht="15.75" customHeight="1">
      <c r="A66" s="90"/>
      <c r="B66" s="180" t="s">
        <v>506</v>
      </c>
      <c r="C66" s="237">
        <v>231.5351681848758</v>
      </c>
      <c r="D66" s="242">
        <v>225.02546903495571</v>
      </c>
      <c r="E66" s="243">
        <v>238.0448673347959</v>
      </c>
      <c r="F66" s="242">
        <v>226.91069739382058</v>
      </c>
      <c r="G66" s="243">
        <v>236.15963897593102</v>
      </c>
      <c r="H66" s="82"/>
    </row>
    <row r="67" spans="1:8" ht="15.75" customHeight="1">
      <c r="A67" s="90"/>
      <c r="B67" s="180" t="s">
        <v>507</v>
      </c>
      <c r="C67" s="250">
        <v>47.121729076583733</v>
      </c>
      <c r="D67" s="251">
        <v>44.960761521098377</v>
      </c>
      <c r="E67" s="252">
        <v>49.28269663206909</v>
      </c>
      <c r="F67" s="251">
        <v>45.130108793460671</v>
      </c>
      <c r="G67" s="252">
        <v>49.113349359706795</v>
      </c>
      <c r="H67" s="82"/>
    </row>
    <row r="68" spans="1:8" ht="15.75" customHeight="1">
      <c r="A68" s="90"/>
      <c r="B68" s="180" t="s">
        <v>508</v>
      </c>
      <c r="C68" s="250">
        <v>18.268175609153602</v>
      </c>
      <c r="D68" s="251">
        <v>17.545853944804801</v>
      </c>
      <c r="E68" s="252">
        <v>18.990497273502402</v>
      </c>
      <c r="F68" s="251">
        <v>17.725453258304178</v>
      </c>
      <c r="G68" s="252">
        <v>18.810897960003025</v>
      </c>
      <c r="H68" s="82"/>
    </row>
    <row r="69" spans="1:8" ht="15.75" customHeight="1">
      <c r="A69" s="90"/>
      <c r="B69" s="180" t="s">
        <v>509</v>
      </c>
      <c r="C69" s="238">
        <v>1.8662805987393916</v>
      </c>
      <c r="D69" s="239">
        <v>1.7012867376665692</v>
      </c>
      <c r="E69" s="240">
        <v>2.0312744598122139</v>
      </c>
      <c r="F69" s="239">
        <v>1.7569426921083091</v>
      </c>
      <c r="G69" s="240">
        <v>1.975618505370474</v>
      </c>
      <c r="H69" s="82"/>
    </row>
    <row r="70" spans="1:8" ht="15.75" customHeight="1">
      <c r="A70" s="90"/>
      <c r="B70" s="180" t="s">
        <v>510</v>
      </c>
      <c r="C70" s="237">
        <v>173.46929967760767</v>
      </c>
      <c r="D70" s="242">
        <v>168.2595971812805</v>
      </c>
      <c r="E70" s="243">
        <v>178.67900217393483</v>
      </c>
      <c r="F70" s="242">
        <v>169.02864441822976</v>
      </c>
      <c r="G70" s="243">
        <v>177.90995493698557</v>
      </c>
      <c r="H70" s="82"/>
    </row>
    <row r="71" spans="1:8" ht="15.75" customHeight="1">
      <c r="A71" s="90"/>
      <c r="B71" s="180" t="s">
        <v>511</v>
      </c>
      <c r="C71" s="237">
        <v>53.124794216241867</v>
      </c>
      <c r="D71" s="242">
        <v>49.805734080323511</v>
      </c>
      <c r="E71" s="243">
        <v>56.443854352160223</v>
      </c>
      <c r="F71" s="242">
        <v>50.55564018723382</v>
      </c>
      <c r="G71" s="243">
        <v>55.693948245249913</v>
      </c>
      <c r="H71" s="82"/>
    </row>
    <row r="72" spans="1:8" ht="15.75" customHeight="1">
      <c r="A72" s="90"/>
      <c r="B72" s="241" t="s">
        <v>210</v>
      </c>
      <c r="C72" s="179"/>
      <c r="D72" s="179"/>
      <c r="E72" s="179"/>
      <c r="F72" s="179"/>
      <c r="G72" s="178"/>
      <c r="H72" s="82"/>
    </row>
    <row r="73" spans="1:8" ht="15.75" customHeight="1">
      <c r="A73" s="90"/>
      <c r="B73" s="180" t="s">
        <v>453</v>
      </c>
      <c r="C73" s="238">
        <v>1.3897588538397014</v>
      </c>
      <c r="D73" s="239">
        <v>1.3375490362357465</v>
      </c>
      <c r="E73" s="240">
        <v>1.4419686714436564</v>
      </c>
      <c r="F73" s="239">
        <v>1.3477277645830907</v>
      </c>
      <c r="G73" s="240">
        <v>1.4317899430963121</v>
      </c>
      <c r="H73" s="82"/>
    </row>
    <row r="74" spans="1:8" ht="15.75" customHeight="1">
      <c r="A74" s="90"/>
      <c r="B74" s="180" t="s">
        <v>454</v>
      </c>
      <c r="C74" s="238">
        <v>2.9899142793752831</v>
      </c>
      <c r="D74" s="239">
        <v>2.8748949299693276</v>
      </c>
      <c r="E74" s="240">
        <v>3.1049336287812386</v>
      </c>
      <c r="F74" s="239">
        <v>2.9204506388722962</v>
      </c>
      <c r="G74" s="240">
        <v>3.05937791987827</v>
      </c>
      <c r="H74" s="82"/>
    </row>
    <row r="75" spans="1:8" ht="15.75" customHeight="1">
      <c r="A75" s="90"/>
      <c r="B75" s="180" t="s">
        <v>455</v>
      </c>
      <c r="C75" s="237">
        <v>95.582389059490808</v>
      </c>
      <c r="D75" s="242">
        <v>92.634758474605121</v>
      </c>
      <c r="E75" s="243">
        <v>98.530019644376495</v>
      </c>
      <c r="F75" s="242">
        <v>93.557805190390013</v>
      </c>
      <c r="G75" s="243">
        <v>97.606972928591603</v>
      </c>
      <c r="H75" s="82"/>
    </row>
    <row r="76" spans="1:8" ht="15.75" customHeight="1">
      <c r="A76" s="90"/>
      <c r="B76" s="180" t="s">
        <v>512</v>
      </c>
      <c r="C76" s="250">
        <v>22.553156058029575</v>
      </c>
      <c r="D76" s="251">
        <v>17.255692135476348</v>
      </c>
      <c r="E76" s="252">
        <v>27.850619980582803</v>
      </c>
      <c r="F76" s="251">
        <v>20.695913731549965</v>
      </c>
      <c r="G76" s="252">
        <v>24.410398384509186</v>
      </c>
      <c r="H76" s="82"/>
    </row>
    <row r="77" spans="1:8" ht="15.75" customHeight="1">
      <c r="A77" s="90"/>
      <c r="B77" s="180" t="s">
        <v>456</v>
      </c>
      <c r="C77" s="237">
        <v>50.682421799593641</v>
      </c>
      <c r="D77" s="242">
        <v>47.89943866156252</v>
      </c>
      <c r="E77" s="243">
        <v>53.465404937624761</v>
      </c>
      <c r="F77" s="242">
        <v>49.518316379813122</v>
      </c>
      <c r="G77" s="243">
        <v>51.84652721937416</v>
      </c>
      <c r="H77" s="82"/>
    </row>
    <row r="78" spans="1:8" ht="15.75" customHeight="1">
      <c r="A78" s="90"/>
      <c r="B78" s="180" t="s">
        <v>457</v>
      </c>
      <c r="C78" s="238">
        <v>0.24783564965856444</v>
      </c>
      <c r="D78" s="239">
        <v>0.21633501185934648</v>
      </c>
      <c r="E78" s="240">
        <v>0.27933628745778238</v>
      </c>
      <c r="F78" s="239">
        <v>0.22863685364008327</v>
      </c>
      <c r="G78" s="240">
        <v>0.2670344456770456</v>
      </c>
      <c r="H78" s="82"/>
    </row>
    <row r="79" spans="1:8" ht="15.75" customHeight="1">
      <c r="A79" s="90"/>
      <c r="B79" s="180" t="s">
        <v>458</v>
      </c>
      <c r="C79" s="236">
        <v>6.7385500000000015E-2</v>
      </c>
      <c r="D79" s="247">
        <v>5.8998619635112402E-2</v>
      </c>
      <c r="E79" s="248">
        <v>7.577238036488762E-2</v>
      </c>
      <c r="F79" s="247" t="s">
        <v>95</v>
      </c>
      <c r="G79" s="248" t="s">
        <v>95</v>
      </c>
      <c r="H79" s="82"/>
    </row>
    <row r="80" spans="1:8" ht="15.75" customHeight="1">
      <c r="A80" s="90"/>
      <c r="B80" s="180" t="s">
        <v>459</v>
      </c>
      <c r="C80" s="238">
        <v>2.239490940835076</v>
      </c>
      <c r="D80" s="239">
        <v>2.1206251305820674</v>
      </c>
      <c r="E80" s="240">
        <v>2.3583567510880847</v>
      </c>
      <c r="F80" s="239">
        <v>2.1865088852120684</v>
      </c>
      <c r="G80" s="240">
        <v>2.2924729964580837</v>
      </c>
      <c r="H80" s="82"/>
    </row>
    <row r="81" spans="1:8" ht="15.75" customHeight="1">
      <c r="A81" s="90"/>
      <c r="B81" s="180" t="s">
        <v>460</v>
      </c>
      <c r="C81" s="238">
        <v>0.85933004756781328</v>
      </c>
      <c r="D81" s="239">
        <v>0.80932139947865955</v>
      </c>
      <c r="E81" s="240">
        <v>0.90933869565696701</v>
      </c>
      <c r="F81" s="239">
        <v>0.82782721561490269</v>
      </c>
      <c r="G81" s="240">
        <v>0.89083287952072387</v>
      </c>
      <c r="H81" s="82"/>
    </row>
    <row r="82" spans="1:8" ht="15.75" customHeight="1">
      <c r="A82" s="90"/>
      <c r="B82" s="180" t="s">
        <v>461</v>
      </c>
      <c r="C82" s="250">
        <v>11.693639506972278</v>
      </c>
      <c r="D82" s="251">
        <v>11.176985564760926</v>
      </c>
      <c r="E82" s="252">
        <v>12.210293449183631</v>
      </c>
      <c r="F82" s="251">
        <v>11.399685756376881</v>
      </c>
      <c r="G82" s="252">
        <v>11.987593257567676</v>
      </c>
      <c r="H82" s="82"/>
    </row>
    <row r="83" spans="1:8" ht="15.75" customHeight="1">
      <c r="A83" s="90"/>
      <c r="B83" s="180" t="s">
        <v>462</v>
      </c>
      <c r="C83" s="250">
        <v>29.81537664377969</v>
      </c>
      <c r="D83" s="251">
        <v>28.698395962557491</v>
      </c>
      <c r="E83" s="252">
        <v>30.932357325001888</v>
      </c>
      <c r="F83" s="251">
        <v>29.083222250758073</v>
      </c>
      <c r="G83" s="252">
        <v>30.547531036801306</v>
      </c>
      <c r="H83" s="82"/>
    </row>
    <row r="84" spans="1:8" ht="15.75" customHeight="1">
      <c r="A84" s="90"/>
      <c r="B84" s="180" t="s">
        <v>463</v>
      </c>
      <c r="C84" s="250">
        <v>34.679075963587863</v>
      </c>
      <c r="D84" s="251">
        <v>33.061508963337161</v>
      </c>
      <c r="E84" s="252">
        <v>36.296642963838565</v>
      </c>
      <c r="F84" s="251">
        <v>33.629965016151033</v>
      </c>
      <c r="G84" s="252">
        <v>35.728186911024693</v>
      </c>
      <c r="H84" s="82"/>
    </row>
    <row r="85" spans="1:8" ht="15.75" customHeight="1">
      <c r="A85" s="90"/>
      <c r="B85" s="180" t="s">
        <v>464</v>
      </c>
      <c r="C85" s="238">
        <v>0.99546153846153851</v>
      </c>
      <c r="D85" s="239">
        <v>0.95809334433822246</v>
      </c>
      <c r="E85" s="240">
        <v>1.0328297325848546</v>
      </c>
      <c r="F85" s="239">
        <v>0.96431931789053549</v>
      </c>
      <c r="G85" s="240">
        <v>1.0266037590325414</v>
      </c>
      <c r="H85" s="82"/>
    </row>
    <row r="86" spans="1:8" ht="15.75" customHeight="1">
      <c r="A86" s="90"/>
      <c r="B86" s="180" t="s">
        <v>465</v>
      </c>
      <c r="C86" s="237">
        <v>162.49804467442783</v>
      </c>
      <c r="D86" s="242">
        <v>158.14698470965794</v>
      </c>
      <c r="E86" s="243">
        <v>166.84910463919772</v>
      </c>
      <c r="F86" s="242">
        <v>158.95533376815939</v>
      </c>
      <c r="G86" s="243">
        <v>166.04075558069627</v>
      </c>
      <c r="H86" s="82"/>
    </row>
    <row r="87" spans="1:8" ht="15.75" customHeight="1">
      <c r="A87" s="90"/>
      <c r="B87" s="180" t="s">
        <v>466</v>
      </c>
      <c r="C87" s="238">
        <v>1.9331052832615778</v>
      </c>
      <c r="D87" s="239">
        <v>1.6034469953992192</v>
      </c>
      <c r="E87" s="240">
        <v>2.2627635711239367</v>
      </c>
      <c r="F87" s="239">
        <v>1.8473929596633565</v>
      </c>
      <c r="G87" s="240">
        <v>2.0188176068597992</v>
      </c>
      <c r="H87" s="82"/>
    </row>
    <row r="88" spans="1:8" ht="15.75" customHeight="1">
      <c r="A88" s="90"/>
      <c r="B88" s="180" t="s">
        <v>467</v>
      </c>
      <c r="C88" s="238">
        <v>1.1140798222995465</v>
      </c>
      <c r="D88" s="239">
        <v>0.92855170579249746</v>
      </c>
      <c r="E88" s="240">
        <v>1.2996079388065955</v>
      </c>
      <c r="F88" s="239">
        <v>1.058316961592298</v>
      </c>
      <c r="G88" s="240">
        <v>1.1698426830067949</v>
      </c>
      <c r="H88" s="82"/>
    </row>
    <row r="89" spans="1:8" ht="15.75" customHeight="1">
      <c r="A89" s="90"/>
      <c r="B89" s="180" t="s">
        <v>468</v>
      </c>
      <c r="C89" s="238">
        <v>0.45028027503921281</v>
      </c>
      <c r="D89" s="239">
        <v>0.36820166837333496</v>
      </c>
      <c r="E89" s="240">
        <v>0.5323588817050906</v>
      </c>
      <c r="F89" s="239">
        <v>0.42933841462235134</v>
      </c>
      <c r="G89" s="240">
        <v>0.47122213545607428</v>
      </c>
      <c r="H89" s="82"/>
    </row>
    <row r="90" spans="1:8" ht="15.75" customHeight="1">
      <c r="A90" s="90"/>
      <c r="B90" s="180" t="s">
        <v>469</v>
      </c>
      <c r="C90" s="238">
        <v>5.3987800184815873</v>
      </c>
      <c r="D90" s="239">
        <v>5.2891420686473625</v>
      </c>
      <c r="E90" s="240">
        <v>5.5084179683158121</v>
      </c>
      <c r="F90" s="239">
        <v>5.2898350930487128</v>
      </c>
      <c r="G90" s="240">
        <v>5.5077249439144618</v>
      </c>
      <c r="H90" s="82"/>
    </row>
    <row r="91" spans="1:8" ht="15.75" customHeight="1">
      <c r="A91" s="90"/>
      <c r="B91" s="180" t="s">
        <v>470</v>
      </c>
      <c r="C91" s="238">
        <v>9.3294228847031615</v>
      </c>
      <c r="D91" s="239">
        <v>8.8439795434018489</v>
      </c>
      <c r="E91" s="240">
        <v>9.8148662260044741</v>
      </c>
      <c r="F91" s="239">
        <v>9.1239997355409521</v>
      </c>
      <c r="G91" s="240">
        <v>9.5348460338653709</v>
      </c>
      <c r="H91" s="82"/>
    </row>
    <row r="92" spans="1:8" ht="15.75" customHeight="1">
      <c r="A92" s="90"/>
      <c r="B92" s="180" t="s">
        <v>471</v>
      </c>
      <c r="C92" s="238">
        <v>1.8069412223504535</v>
      </c>
      <c r="D92" s="239">
        <v>1.5623994886647707</v>
      </c>
      <c r="E92" s="240">
        <v>2.0514829560361361</v>
      </c>
      <c r="F92" s="239">
        <v>1.7387862140186117</v>
      </c>
      <c r="G92" s="240">
        <v>1.8750962306822954</v>
      </c>
      <c r="H92" s="82"/>
    </row>
    <row r="93" spans="1:8" ht="15.75" customHeight="1">
      <c r="A93" s="90"/>
      <c r="B93" s="180" t="s">
        <v>472</v>
      </c>
      <c r="C93" s="236">
        <v>9.4166666666666676E-2</v>
      </c>
      <c r="D93" s="247">
        <v>6.7368140532269402E-2</v>
      </c>
      <c r="E93" s="248">
        <v>0.12096519280106395</v>
      </c>
      <c r="F93" s="247" t="s">
        <v>95</v>
      </c>
      <c r="G93" s="248" t="s">
        <v>95</v>
      </c>
      <c r="H93" s="82"/>
    </row>
    <row r="94" spans="1:8" ht="15.75" customHeight="1">
      <c r="A94" s="90"/>
      <c r="B94" s="180" t="s">
        <v>473</v>
      </c>
      <c r="C94" s="238">
        <v>0.43377100891476478</v>
      </c>
      <c r="D94" s="239">
        <v>0.38918612085841126</v>
      </c>
      <c r="E94" s="240">
        <v>0.4783558969711183</v>
      </c>
      <c r="F94" s="239">
        <v>0.40622912085097623</v>
      </c>
      <c r="G94" s="240">
        <v>0.46131289697855332</v>
      </c>
      <c r="H94" s="82"/>
    </row>
    <row r="95" spans="1:8" ht="15.75" customHeight="1">
      <c r="A95" s="90"/>
      <c r="B95" s="180" t="s">
        <v>474</v>
      </c>
      <c r="C95" s="238">
        <v>0.37266540416336957</v>
      </c>
      <c r="D95" s="239">
        <v>0.3307902385007418</v>
      </c>
      <c r="E95" s="240">
        <v>0.41454056982599735</v>
      </c>
      <c r="F95" s="239">
        <v>0.36152315898089971</v>
      </c>
      <c r="G95" s="240">
        <v>0.38380764934583944</v>
      </c>
      <c r="H95" s="82"/>
    </row>
    <row r="96" spans="1:8" ht="15.75" customHeight="1">
      <c r="A96" s="90"/>
      <c r="B96" s="180" t="s">
        <v>475</v>
      </c>
      <c r="C96" s="236">
        <v>3.8394999999999999E-2</v>
      </c>
      <c r="D96" s="247">
        <v>3.4476828804710757E-2</v>
      </c>
      <c r="E96" s="248">
        <v>4.231317119528924E-2</v>
      </c>
      <c r="F96" s="247">
        <v>3.5365942765211059E-2</v>
      </c>
      <c r="G96" s="248">
        <v>4.1424057234788939E-2</v>
      </c>
      <c r="H96" s="82"/>
    </row>
    <row r="97" spans="1:8" ht="15.75" customHeight="1">
      <c r="A97" s="90"/>
      <c r="B97" s="180" t="s">
        <v>476</v>
      </c>
      <c r="C97" s="236">
        <v>0.2094091372254919</v>
      </c>
      <c r="D97" s="247">
        <v>0.20093998947821037</v>
      </c>
      <c r="E97" s="248">
        <v>0.21787828497277342</v>
      </c>
      <c r="F97" s="247">
        <v>0.20309139692206646</v>
      </c>
      <c r="G97" s="248">
        <v>0.21572687752891734</v>
      </c>
      <c r="H97" s="82"/>
    </row>
    <row r="98" spans="1:8" ht="15.75" customHeight="1">
      <c r="A98" s="90"/>
      <c r="B98" s="180" t="s">
        <v>477</v>
      </c>
      <c r="C98" s="238">
        <v>5.4852654394169491</v>
      </c>
      <c r="D98" s="239">
        <v>5.2855864036817106</v>
      </c>
      <c r="E98" s="240">
        <v>5.6849444751521876</v>
      </c>
      <c r="F98" s="239">
        <v>5.3583768622017942</v>
      </c>
      <c r="G98" s="240">
        <v>5.612154016632104</v>
      </c>
      <c r="H98" s="82"/>
    </row>
    <row r="99" spans="1:8" ht="15.75" customHeight="1">
      <c r="A99" s="90"/>
      <c r="B99" s="180" t="s">
        <v>478</v>
      </c>
      <c r="C99" s="250">
        <v>10.569635598858138</v>
      </c>
      <c r="D99" s="251">
        <v>10.120937109804835</v>
      </c>
      <c r="E99" s="252">
        <v>11.018334087911441</v>
      </c>
      <c r="F99" s="251">
        <v>10.336595887979046</v>
      </c>
      <c r="G99" s="252">
        <v>10.80267530973723</v>
      </c>
      <c r="H99" s="82"/>
    </row>
    <row r="100" spans="1:8" ht="15.75" customHeight="1">
      <c r="A100" s="90"/>
      <c r="B100" s="180" t="s">
        <v>479</v>
      </c>
      <c r="C100" s="238">
        <v>0.12960555555555556</v>
      </c>
      <c r="D100" s="239">
        <v>0.10452907102117305</v>
      </c>
      <c r="E100" s="240">
        <v>0.15468204008993808</v>
      </c>
      <c r="F100" s="239" t="s">
        <v>95</v>
      </c>
      <c r="G100" s="240" t="s">
        <v>95</v>
      </c>
      <c r="H100" s="82"/>
    </row>
    <row r="101" spans="1:8" ht="15.75" customHeight="1">
      <c r="A101" s="90"/>
      <c r="B101" s="180" t="s">
        <v>480</v>
      </c>
      <c r="C101" s="238">
        <v>1.6959895097903204</v>
      </c>
      <c r="D101" s="239">
        <v>1.6454664822153819</v>
      </c>
      <c r="E101" s="240">
        <v>1.7465125373652588</v>
      </c>
      <c r="F101" s="239">
        <v>1.6582178866375448</v>
      </c>
      <c r="G101" s="240">
        <v>1.733761132943096</v>
      </c>
      <c r="H101" s="82"/>
    </row>
    <row r="102" spans="1:8" ht="15.75" customHeight="1">
      <c r="A102" s="90"/>
      <c r="B102" s="180" t="s">
        <v>481</v>
      </c>
      <c r="C102" s="236">
        <v>7.8831071652536444E-2</v>
      </c>
      <c r="D102" s="247">
        <v>7.597352463786991E-2</v>
      </c>
      <c r="E102" s="248">
        <v>8.1688618667202978E-2</v>
      </c>
      <c r="F102" s="247">
        <v>7.7355537247459721E-2</v>
      </c>
      <c r="G102" s="248">
        <v>8.0306606057613167E-2</v>
      </c>
      <c r="H102" s="82"/>
    </row>
    <row r="103" spans="1:8" ht="15.75" customHeight="1">
      <c r="A103" s="90"/>
      <c r="B103" s="180" t="s">
        <v>482</v>
      </c>
      <c r="C103" s="238">
        <v>2.7855263446548566</v>
      </c>
      <c r="D103" s="239">
        <v>2.6726619214485909</v>
      </c>
      <c r="E103" s="240">
        <v>2.8983907678611223</v>
      </c>
      <c r="F103" s="239">
        <v>2.6663171000063479</v>
      </c>
      <c r="G103" s="240">
        <v>2.9047355893033653</v>
      </c>
      <c r="H103" s="82"/>
    </row>
    <row r="104" spans="1:8" ht="15.75" customHeight="1">
      <c r="A104" s="90"/>
      <c r="B104" s="180" t="s">
        <v>483</v>
      </c>
      <c r="C104" s="236">
        <v>0.32830356007706241</v>
      </c>
      <c r="D104" s="247">
        <v>0.31506874988999622</v>
      </c>
      <c r="E104" s="248">
        <v>0.34153837026412859</v>
      </c>
      <c r="F104" s="247">
        <v>0.31637046527684398</v>
      </c>
      <c r="G104" s="248">
        <v>0.34023665487728083</v>
      </c>
      <c r="H104" s="82"/>
    </row>
    <row r="105" spans="1:8" ht="15.75" customHeight="1">
      <c r="A105" s="90"/>
      <c r="B105" s="180" t="s">
        <v>485</v>
      </c>
      <c r="C105" s="238">
        <v>6.257570999935516</v>
      </c>
      <c r="D105" s="239">
        <v>5.5543446425494407</v>
      </c>
      <c r="E105" s="240">
        <v>6.9607973573215913</v>
      </c>
      <c r="F105" s="239">
        <v>6.0857079407342596</v>
      </c>
      <c r="G105" s="240">
        <v>6.4294340591367725</v>
      </c>
      <c r="H105" s="82"/>
    </row>
    <row r="106" spans="1:8" ht="15.75" customHeight="1">
      <c r="A106" s="90"/>
      <c r="B106" s="180" t="s">
        <v>486</v>
      </c>
      <c r="C106" s="237">
        <v>67.906055747845457</v>
      </c>
      <c r="D106" s="242">
        <v>65.595918571449133</v>
      </c>
      <c r="E106" s="243">
        <v>70.216192924241781</v>
      </c>
      <c r="F106" s="242">
        <v>66.542443737878557</v>
      </c>
      <c r="G106" s="243">
        <v>69.269667757812357</v>
      </c>
      <c r="H106" s="82"/>
    </row>
    <row r="107" spans="1:8" ht="15.75" customHeight="1">
      <c r="A107" s="90"/>
      <c r="B107" s="180" t="s">
        <v>487</v>
      </c>
      <c r="C107" s="236">
        <v>4.1627108971628426E-2</v>
      </c>
      <c r="D107" s="247">
        <v>4.0467793124297685E-2</v>
      </c>
      <c r="E107" s="248">
        <v>4.2786424818959168E-2</v>
      </c>
      <c r="F107" s="247">
        <v>4.0802561278707877E-2</v>
      </c>
      <c r="G107" s="248">
        <v>4.2451656664548976E-2</v>
      </c>
      <c r="H107" s="82"/>
    </row>
    <row r="108" spans="1:8" ht="15.75" customHeight="1">
      <c r="A108" s="90"/>
      <c r="B108" s="180" t="s">
        <v>488</v>
      </c>
      <c r="C108" s="250">
        <v>40.684807911481819</v>
      </c>
      <c r="D108" s="251">
        <v>39.230301406937713</v>
      </c>
      <c r="E108" s="252">
        <v>42.139314416025925</v>
      </c>
      <c r="F108" s="251">
        <v>39.609589227021246</v>
      </c>
      <c r="G108" s="252">
        <v>41.760026595942392</v>
      </c>
      <c r="H108" s="82"/>
    </row>
    <row r="109" spans="1:8" ht="15.75" customHeight="1">
      <c r="A109" s="90"/>
      <c r="B109" s="180" t="s">
        <v>489</v>
      </c>
      <c r="C109" s="238">
        <v>1.3919831720585327</v>
      </c>
      <c r="D109" s="239">
        <v>1.2288705345218129</v>
      </c>
      <c r="E109" s="240">
        <v>1.5550958095952525</v>
      </c>
      <c r="F109" s="239">
        <v>1.3513099662825925</v>
      </c>
      <c r="G109" s="240">
        <v>1.432656377834473</v>
      </c>
      <c r="H109" s="82"/>
    </row>
    <row r="110" spans="1:8" ht="15.75" customHeight="1">
      <c r="A110" s="90"/>
      <c r="B110" s="180" t="s">
        <v>490</v>
      </c>
      <c r="C110" s="238">
        <v>8.9094982257781368</v>
      </c>
      <c r="D110" s="239">
        <v>8.5237733428792932</v>
      </c>
      <c r="E110" s="240">
        <v>9.2952231086769803</v>
      </c>
      <c r="F110" s="239">
        <v>8.6675980058107474</v>
      </c>
      <c r="G110" s="240">
        <v>9.1513984457455262</v>
      </c>
      <c r="H110" s="82"/>
    </row>
    <row r="111" spans="1:8" ht="15.75" customHeight="1">
      <c r="A111" s="90"/>
      <c r="B111" s="180" t="s">
        <v>491</v>
      </c>
      <c r="C111" s="236">
        <v>1.9375E-3</v>
      </c>
      <c r="D111" s="247">
        <v>1.2364912725551819E-3</v>
      </c>
      <c r="E111" s="248">
        <v>2.6385087274448183E-3</v>
      </c>
      <c r="F111" s="247" t="s">
        <v>95</v>
      </c>
      <c r="G111" s="248" t="s">
        <v>95</v>
      </c>
      <c r="H111" s="82"/>
    </row>
    <row r="112" spans="1:8" ht="15.75" customHeight="1">
      <c r="A112" s="90"/>
      <c r="B112" s="180" t="s">
        <v>492</v>
      </c>
      <c r="C112" s="236">
        <v>0.54526707614727277</v>
      </c>
      <c r="D112" s="247">
        <v>0.53300639726956378</v>
      </c>
      <c r="E112" s="248">
        <v>0.55752775502498175</v>
      </c>
      <c r="F112" s="247">
        <v>0.53364311581222446</v>
      </c>
      <c r="G112" s="248">
        <v>0.55689103648232108</v>
      </c>
      <c r="H112" s="82"/>
    </row>
    <row r="113" spans="1:8" ht="15.75" customHeight="1">
      <c r="A113" s="90"/>
      <c r="B113" s="180" t="s">
        <v>493</v>
      </c>
      <c r="C113" s="238">
        <v>1.2113426408312145</v>
      </c>
      <c r="D113" s="239">
        <v>1.011785025257633</v>
      </c>
      <c r="E113" s="240">
        <v>1.4109002564047959</v>
      </c>
      <c r="F113" s="239">
        <v>1.1337753579890097</v>
      </c>
      <c r="G113" s="240">
        <v>1.2889099236734192</v>
      </c>
      <c r="H113" s="82"/>
    </row>
    <row r="114" spans="1:8" ht="15.75" customHeight="1">
      <c r="A114" s="90"/>
      <c r="B114" s="180" t="s">
        <v>494</v>
      </c>
      <c r="C114" s="238">
        <v>5.2113911204045653</v>
      </c>
      <c r="D114" s="239">
        <v>4.8322005367971306</v>
      </c>
      <c r="E114" s="240">
        <v>5.5905817040120001</v>
      </c>
      <c r="F114" s="239">
        <v>5.0603879623014745</v>
      </c>
      <c r="G114" s="240">
        <v>5.3623942785076562</v>
      </c>
      <c r="H114" s="82"/>
    </row>
    <row r="115" spans="1:8" ht="15.75" customHeight="1">
      <c r="A115" s="90"/>
      <c r="B115" s="180" t="s">
        <v>495</v>
      </c>
      <c r="C115" s="238">
        <v>1.5951569713730123</v>
      </c>
      <c r="D115" s="239">
        <v>1.4065370403404334</v>
      </c>
      <c r="E115" s="240">
        <v>1.7837769024055912</v>
      </c>
      <c r="F115" s="239">
        <v>1.5415781922434946</v>
      </c>
      <c r="G115" s="240">
        <v>1.64873575050253</v>
      </c>
      <c r="H115" s="82"/>
    </row>
    <row r="116" spans="1:8" ht="15.75" customHeight="1">
      <c r="A116" s="90"/>
      <c r="B116" s="180" t="s">
        <v>496</v>
      </c>
      <c r="C116" s="238">
        <v>0.74978354213878784</v>
      </c>
      <c r="D116" s="239">
        <v>0.68460143500906523</v>
      </c>
      <c r="E116" s="240">
        <v>0.81496564926851045</v>
      </c>
      <c r="F116" s="239">
        <v>0.68034673598540163</v>
      </c>
      <c r="G116" s="240">
        <v>0.81922034829217405</v>
      </c>
      <c r="H116" s="82"/>
    </row>
    <row r="117" spans="1:8" ht="15.75" customHeight="1">
      <c r="A117" s="90"/>
      <c r="B117" s="180" t="s">
        <v>497</v>
      </c>
      <c r="C117" s="250">
        <v>43.260524661105009</v>
      </c>
      <c r="D117" s="251">
        <v>40.249203153446281</v>
      </c>
      <c r="E117" s="252">
        <v>46.271846168763737</v>
      </c>
      <c r="F117" s="251">
        <v>41.478429806247753</v>
      </c>
      <c r="G117" s="252">
        <v>45.042619515962265</v>
      </c>
      <c r="H117" s="82"/>
    </row>
    <row r="118" spans="1:8" ht="15.75" customHeight="1">
      <c r="A118" s="90"/>
      <c r="B118" s="180" t="s">
        <v>498</v>
      </c>
      <c r="C118" s="236" t="s">
        <v>108</v>
      </c>
      <c r="D118" s="247" t="s">
        <v>95</v>
      </c>
      <c r="E118" s="248" t="s">
        <v>95</v>
      </c>
      <c r="F118" s="247" t="s">
        <v>95</v>
      </c>
      <c r="G118" s="248" t="s">
        <v>95</v>
      </c>
      <c r="H118" s="82"/>
    </row>
    <row r="119" spans="1:8" ht="15.75" customHeight="1">
      <c r="A119" s="90"/>
      <c r="B119" s="180" t="s">
        <v>499</v>
      </c>
      <c r="C119" s="238">
        <v>0.29002249959031717</v>
      </c>
      <c r="D119" s="239">
        <v>0.27029902497840674</v>
      </c>
      <c r="E119" s="240">
        <v>0.3097459742022276</v>
      </c>
      <c r="F119" s="239">
        <v>0.27587683225656012</v>
      </c>
      <c r="G119" s="240">
        <v>0.30416816692407422</v>
      </c>
      <c r="H119" s="82"/>
    </row>
    <row r="120" spans="1:8" ht="15.75" customHeight="1">
      <c r="A120" s="90"/>
      <c r="B120" s="180" t="s">
        <v>500</v>
      </c>
      <c r="C120" s="238">
        <v>0.13813562173720612</v>
      </c>
      <c r="D120" s="239">
        <v>0.12274530217740171</v>
      </c>
      <c r="E120" s="240">
        <v>0.15352594129701053</v>
      </c>
      <c r="F120" s="239" t="s">
        <v>95</v>
      </c>
      <c r="G120" s="240" t="s">
        <v>95</v>
      </c>
      <c r="H120" s="82"/>
    </row>
    <row r="121" spans="1:8" ht="15.75" customHeight="1">
      <c r="A121" s="90"/>
      <c r="B121" s="180" t="s">
        <v>501</v>
      </c>
      <c r="C121" s="238">
        <v>1.1379159278859337</v>
      </c>
      <c r="D121" s="239">
        <v>1.0589545740994697</v>
      </c>
      <c r="E121" s="240">
        <v>1.2168772816723976</v>
      </c>
      <c r="F121" s="239">
        <v>1.0858226323337097</v>
      </c>
      <c r="G121" s="240">
        <v>1.1900092234381576</v>
      </c>
      <c r="H121" s="82"/>
    </row>
    <row r="122" spans="1:8" ht="15.75" customHeight="1">
      <c r="A122" s="90"/>
      <c r="B122" s="180" t="s">
        <v>502</v>
      </c>
      <c r="C122" s="236">
        <v>0.28216154620760059</v>
      </c>
      <c r="D122" s="247">
        <v>0.25750583625869128</v>
      </c>
      <c r="E122" s="248">
        <v>0.3068172561565099</v>
      </c>
      <c r="F122" s="247">
        <v>0.27207492288255031</v>
      </c>
      <c r="G122" s="248">
        <v>0.29224816953265087</v>
      </c>
      <c r="H122" s="82"/>
    </row>
    <row r="123" spans="1:8" ht="15.75" customHeight="1">
      <c r="A123" s="90"/>
      <c r="B123" s="180" t="s">
        <v>503</v>
      </c>
      <c r="C123" s="238">
        <v>0.18026847029013895</v>
      </c>
      <c r="D123" s="239">
        <v>0.16868901701226263</v>
      </c>
      <c r="E123" s="240">
        <v>0.19184792356801528</v>
      </c>
      <c r="F123" s="239">
        <v>0.13203546178523429</v>
      </c>
      <c r="G123" s="240">
        <v>0.22850147879504362</v>
      </c>
      <c r="H123" s="82"/>
    </row>
    <row r="124" spans="1:8" ht="15.75" customHeight="1">
      <c r="A124" s="90"/>
      <c r="B124" s="180" t="s">
        <v>504</v>
      </c>
      <c r="C124" s="238">
        <v>0.14057785710668744</v>
      </c>
      <c r="D124" s="239">
        <v>0.1066714669499457</v>
      </c>
      <c r="E124" s="240">
        <v>0.17448424726342918</v>
      </c>
      <c r="F124" s="239" t="s">
        <v>95</v>
      </c>
      <c r="G124" s="240" t="s">
        <v>95</v>
      </c>
      <c r="H124" s="82"/>
    </row>
    <row r="125" spans="1:8" ht="15.75" customHeight="1">
      <c r="A125" s="90"/>
      <c r="B125" s="180" t="s">
        <v>505</v>
      </c>
      <c r="C125" s="238">
        <v>0.28383899444327099</v>
      </c>
      <c r="D125" s="239">
        <v>0.26854160329819593</v>
      </c>
      <c r="E125" s="240">
        <v>0.29913638558834604</v>
      </c>
      <c r="F125" s="239">
        <v>0.26642392463366837</v>
      </c>
      <c r="G125" s="240">
        <v>0.3012540642528736</v>
      </c>
      <c r="H125" s="82"/>
    </row>
    <row r="126" spans="1:8" ht="15.75" customHeight="1">
      <c r="A126" s="90"/>
      <c r="B126" s="180" t="s">
        <v>506</v>
      </c>
      <c r="C126" s="237">
        <v>115.69361291396847</v>
      </c>
      <c r="D126" s="242">
        <v>108.70916001538342</v>
      </c>
      <c r="E126" s="243">
        <v>122.67806581255351</v>
      </c>
      <c r="F126" s="242">
        <v>112.86685516881595</v>
      </c>
      <c r="G126" s="243">
        <v>118.52037065912099</v>
      </c>
      <c r="H126" s="82"/>
    </row>
    <row r="127" spans="1:8" ht="15.75" customHeight="1">
      <c r="A127" s="90"/>
      <c r="B127" s="180" t="s">
        <v>507</v>
      </c>
      <c r="C127" s="250">
        <v>33.729680218009641</v>
      </c>
      <c r="D127" s="251">
        <v>31.182929072215039</v>
      </c>
      <c r="E127" s="252">
        <v>36.276431363804242</v>
      </c>
      <c r="F127" s="251">
        <v>32.836973435171238</v>
      </c>
      <c r="G127" s="252">
        <v>34.622387000848043</v>
      </c>
      <c r="H127" s="82"/>
    </row>
    <row r="128" spans="1:8" ht="15.75" customHeight="1">
      <c r="A128" s="90"/>
      <c r="B128" s="180" t="s">
        <v>508</v>
      </c>
      <c r="C128" s="250">
        <v>10.010276756045226</v>
      </c>
      <c r="D128" s="251">
        <v>9.6355608300290498</v>
      </c>
      <c r="E128" s="252">
        <v>10.384992682061402</v>
      </c>
      <c r="F128" s="251">
        <v>9.8278550561018232</v>
      </c>
      <c r="G128" s="252">
        <v>10.192698455988628</v>
      </c>
      <c r="H128" s="82"/>
    </row>
    <row r="129" spans="1:8" ht="15.75" customHeight="1">
      <c r="A129" s="90"/>
      <c r="B129" s="180" t="s">
        <v>509</v>
      </c>
      <c r="C129" s="238">
        <v>0.90634055274595515</v>
      </c>
      <c r="D129" s="239">
        <v>0.7931802322169057</v>
      </c>
      <c r="E129" s="240">
        <v>1.0195008732750046</v>
      </c>
      <c r="F129" s="239">
        <v>0.8002699558323374</v>
      </c>
      <c r="G129" s="240">
        <v>1.0124111496595729</v>
      </c>
      <c r="H129" s="82"/>
    </row>
    <row r="130" spans="1:8" ht="15.75" customHeight="1">
      <c r="A130" s="90"/>
      <c r="B130" s="180" t="s">
        <v>510</v>
      </c>
      <c r="C130" s="237">
        <v>158.08306494988616</v>
      </c>
      <c r="D130" s="242">
        <v>152.83165479338817</v>
      </c>
      <c r="E130" s="243">
        <v>163.33447510638416</v>
      </c>
      <c r="F130" s="242">
        <v>155.55300127508988</v>
      </c>
      <c r="G130" s="243">
        <v>160.61312862468245</v>
      </c>
      <c r="H130" s="82"/>
    </row>
    <row r="131" spans="1:8" ht="15.75" customHeight="1">
      <c r="A131" s="90"/>
      <c r="B131" s="200" t="s">
        <v>511</v>
      </c>
      <c r="C131" s="256">
        <v>14.457142504454936</v>
      </c>
      <c r="D131" s="257">
        <v>13.2572410782868</v>
      </c>
      <c r="E131" s="258">
        <v>15.657043930623072</v>
      </c>
      <c r="F131" s="257">
        <v>13.822185398940537</v>
      </c>
      <c r="G131" s="258">
        <v>15.092099609969335</v>
      </c>
      <c r="H131" s="82"/>
    </row>
    <row r="132" spans="1:8" ht="15.75" customHeight="1">
      <c r="B132" s="259" t="s">
        <v>718</v>
      </c>
    </row>
    <row r="133" spans="1:8" ht="15.75" customHeight="1">
      <c r="A133" s="1"/>
      <c r="B133" s="260" t="s">
        <v>721</v>
      </c>
      <c r="C133"/>
      <c r="D133"/>
      <c r="E133"/>
      <c r="F133"/>
      <c r="G133"/>
    </row>
    <row r="134" spans="1:8" ht="15.75" customHeight="1">
      <c r="A134" s="1"/>
      <c r="B134"/>
      <c r="C134"/>
      <c r="D134"/>
      <c r="E134"/>
      <c r="F134"/>
      <c r="G134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1 A72:G72 A73:A131">
    <cfRule type="expression" dxfId="37" priority="251">
      <formula>IF(CertVal_IsBlnkRow*CertVal_IsBlnkRowNext=1,TRUE,FALSE)</formula>
    </cfRule>
  </conditionalFormatting>
  <conditionalFormatting sqref="B5:G131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309AA17E-E8D7-4695-9CCF-5554291C3E32}"/>
    <hyperlink ref="B7" location="'PA'!$A$1" display="'PA'!$A$1" xr:uid="{B74607F4-0719-4DD2-A018-11FE02B871D2}"/>
    <hyperlink ref="B9" location="'AR Digest 10-50g'!$A$1" display="'AR Digest 10-50g'!$A$1" xr:uid="{95592CE5-2FCE-4A0F-9428-992B92A1BFB8}"/>
    <hyperlink ref="B11" location="'CNL'!$A$1" display="'CNL'!$A$1" xr:uid="{D7DC2ACB-4BFB-4582-BB1E-0E0D67976496}"/>
    <hyperlink ref="B13" location="'4-Acid'!$A$1" display="'4-Acid'!$A$1" xr:uid="{7B95177C-90DB-44F3-AB0E-2AE8BAEC1736}"/>
    <hyperlink ref="B14" location="'4-Acid'!$A$18" display="'4-Acid'!$A$18" xr:uid="{B1830C59-9364-49BA-8EB7-651FE05F9D97}"/>
    <hyperlink ref="B15" location="'4-Acid'!$A$58" display="'4-Acid'!$A$58" xr:uid="{E4358744-302D-4466-A097-34F52AA1D5D2}"/>
    <hyperlink ref="B16" location="'4-Acid'!$A$94" display="'4-Acid'!$A$94" xr:uid="{8F62E7CB-0DE7-4D94-9464-1191E500281D}"/>
    <hyperlink ref="B17" location="'4-Acid'!$A$112" display="'4-Acid'!$A$112" xr:uid="{6B3273D3-18D8-4667-9484-950BFDAE52D1}"/>
    <hyperlink ref="B18" location="'4-Acid'!$A$131" display="'4-Acid'!$A$131" xr:uid="{5742219D-966A-4315-A1B7-CE76E074819E}"/>
    <hyperlink ref="B19" location="'4-Acid'!$A$150" display="'4-Acid'!$A$150" xr:uid="{36CE8909-439A-412F-8170-E8B985A3E825}"/>
    <hyperlink ref="B20" location="'4-Acid'!$A$168" display="'4-Acid'!$A$168" xr:uid="{640CFB9F-E73A-43B8-850E-171BA8B284A5}"/>
    <hyperlink ref="B21" location="'4-Acid'!$A$187" display="'4-Acid'!$A$187" xr:uid="{47DA9F90-23A2-4D5C-B1DC-1B23AC57A439}"/>
    <hyperlink ref="B22" location="'4-Acid'!$A$206" display="'4-Acid'!$A$206" xr:uid="{BB12CC6B-81EF-44CC-B58A-6A3D62A489B7}"/>
    <hyperlink ref="B23" location="'4-Acid'!$A$224" display="'4-Acid'!$A$224" xr:uid="{E3A184CE-2134-4B27-BA25-D44C260580E7}"/>
    <hyperlink ref="B24" location="'4-Acid'!$A$242" display="'4-Acid'!$A$242" xr:uid="{30EDC893-B0CE-477C-BBC2-CCDC18363298}"/>
    <hyperlink ref="B25" location="'4-Acid'!$A$260" display="'4-Acid'!$A$260" xr:uid="{65AA4A7F-718D-44C9-B7F6-82C8CCACC47E}"/>
    <hyperlink ref="B26" location="'4-Acid'!$A$278" display="'4-Acid'!$A$278" xr:uid="{594CF346-A13B-4871-97AD-B75C291CB7A6}"/>
    <hyperlink ref="B27" location="'4-Acid'!$A$296" display="'4-Acid'!$A$296" xr:uid="{957C8941-ABA1-4A7C-B817-CA33213FB1E8}"/>
    <hyperlink ref="B28" location="'4-Acid'!$A$314" display="'4-Acid'!$A$314" xr:uid="{43DF053A-4ADB-4A3C-82B3-F18394FECF48}"/>
    <hyperlink ref="B29" location="'4-Acid'!$A$332" display="'4-Acid'!$A$332" xr:uid="{84BBE1DB-6598-41A3-A3A2-9CA0D287E351}"/>
    <hyperlink ref="B30" location="'4-Acid'!$A$350" display="'4-Acid'!$A$350" xr:uid="{2916ED40-77CB-4777-9F65-8745C3E16EC0}"/>
    <hyperlink ref="B31" location="'4-Acid'!$A$369" display="'4-Acid'!$A$369" xr:uid="{ABCDB153-289B-4230-848F-19208BF5CFB8}"/>
    <hyperlink ref="B32" location="'4-Acid'!$A$387" display="'4-Acid'!$A$387" xr:uid="{3130CE4E-81EB-43AF-A029-AB27C61F210E}"/>
    <hyperlink ref="B33" location="'4-Acid'!$A$406" display="'4-Acid'!$A$406" xr:uid="{2382C73F-26BA-432A-9DE2-BC4F500AA876}"/>
    <hyperlink ref="B34" location="'4-Acid'!$A$442" display="'4-Acid'!$A$442" xr:uid="{D5026121-48ED-4AA5-A4B4-A90554AA7F93}"/>
    <hyperlink ref="B35" location="'4-Acid'!$A$461" display="'4-Acid'!$A$461" xr:uid="{E1A098AF-62B3-4F94-B62E-A804D38FDE16}"/>
    <hyperlink ref="B36" location="'4-Acid'!$A$479" display="'4-Acid'!$A$479" xr:uid="{1A4B959F-5DB8-4AFD-895A-B42105E03584}"/>
    <hyperlink ref="B37" location="'4-Acid'!$A$497" display="'4-Acid'!$A$497" xr:uid="{A708748D-3FEF-4A16-BA8B-F2E65FE6079C}"/>
    <hyperlink ref="B38" location="'4-Acid'!$A$516" display="'4-Acid'!$A$516" xr:uid="{F4A6DE12-E855-4C58-83FD-0136AFF64E7C}"/>
    <hyperlink ref="B39" location="'4-Acid'!$A$535" display="'4-Acid'!$A$535" xr:uid="{9F298162-20A9-4F4F-A1FC-640A621D1A25}"/>
    <hyperlink ref="B40" location="'4-Acid'!$A$554" display="'4-Acid'!$A$554" xr:uid="{E5167406-D6B1-4397-9E61-EF023504224A}"/>
    <hyperlink ref="B41" location="'4-Acid'!$A$572" display="'4-Acid'!$A$572" xr:uid="{D989E5DF-74A5-4960-820C-F17AEE585D8F}"/>
    <hyperlink ref="B42" location="'4-Acid'!$A$590" display="'4-Acid'!$A$590" xr:uid="{5E6D3B4D-8A9D-4F48-86DF-1C4273240752}"/>
    <hyperlink ref="B43" location="'4-Acid'!$A$609" display="'4-Acid'!$A$609" xr:uid="{BB038A7B-5A43-49F3-B173-B8DF74CF6293}"/>
    <hyperlink ref="B44" location="'4-Acid'!$A$627" display="'4-Acid'!$A$627" xr:uid="{8DEC8709-1C82-41D9-9DA7-8AE9666B477E}"/>
    <hyperlink ref="B45" location="'4-Acid'!$A$646" display="'4-Acid'!$A$646" xr:uid="{E7448F3A-2CAF-4CA8-8E32-F04F2D04671A}"/>
    <hyperlink ref="B46" location="'4-Acid'!$A$664" display="'4-Acid'!$A$664" xr:uid="{77AB7D12-9037-4ACE-B528-204F2A7CC1B6}"/>
    <hyperlink ref="B47" location="'4-Acid'!$A$682" display="'4-Acid'!$A$682" xr:uid="{0B5324C1-9519-4365-97AA-A19BD8C3F9A8}"/>
    <hyperlink ref="B48" location="'4-Acid'!$A$700" display="'4-Acid'!$A$700" xr:uid="{6139F37F-4BE6-4E1F-907C-34B82334A0F5}"/>
    <hyperlink ref="B49" location="'4-Acid'!$A$718" display="'4-Acid'!$A$718" xr:uid="{8F086C1B-43D6-437C-872E-C5027B95164E}"/>
    <hyperlink ref="B50" location="'4-Acid'!$A$736" display="'4-Acid'!$A$736" xr:uid="{9678DC04-5787-4544-BA1E-6035C758FF4E}"/>
    <hyperlink ref="B51" location="'4-Acid'!$A$754" display="'4-Acid'!$A$754" xr:uid="{C4D3B01E-2C63-4EFB-A870-31605A8E35A7}"/>
    <hyperlink ref="B52" location="'4-Acid'!$A$772" display="'4-Acid'!$A$772" xr:uid="{FE8B42D2-6FDA-420F-BB9E-A38F9AE9D1F8}"/>
    <hyperlink ref="B53" location="'4-Acid'!$A$790" display="'4-Acid'!$A$790" xr:uid="{2F697AE2-8840-480D-8025-A6DEF8EFFEBD}"/>
    <hyperlink ref="B54" location="'4-Acid'!$A$809" display="'4-Acid'!$A$809" xr:uid="{6725BE47-669C-4D47-A1C7-4C3A4A96BB9B}"/>
    <hyperlink ref="B55" location="'4-Acid'!$A$845" display="'4-Acid'!$A$845" xr:uid="{ABFF1070-EAFD-41E6-B7DE-5A3AF5A2FCBC}"/>
    <hyperlink ref="B56" location="'4-Acid'!$A$863" display="'4-Acid'!$A$863" xr:uid="{0D6E39ED-9A8C-4749-B59C-0B1E7439C4F0}"/>
    <hyperlink ref="B57" location="'4-Acid'!$A$882" display="'4-Acid'!$A$882" xr:uid="{D4C64785-AC80-4D61-BFCD-53B5A04C1AC5}"/>
    <hyperlink ref="B58" location="'4-Acid'!$A$900" display="'4-Acid'!$A$900" xr:uid="{74E42B36-12D4-4566-A478-DDACF7DCD304}"/>
    <hyperlink ref="B59" location="'4-Acid'!$A$919" display="'4-Acid'!$A$919" xr:uid="{D9CCDD23-791A-48A3-903D-DB6B6DD566A3}"/>
    <hyperlink ref="B60" location="'4-Acid'!$A$938" display="'4-Acid'!$A$938" xr:uid="{8D8CADB6-2975-4D71-9F03-61EC14032E2A}"/>
    <hyperlink ref="B61" location="'4-Acid'!$A$957" display="'4-Acid'!$A$957" xr:uid="{73B593C2-656D-477B-8EE7-924144C06B68}"/>
    <hyperlink ref="B62" location="'4-Acid'!$A$975" display="'4-Acid'!$A$975" xr:uid="{7BCB96AD-A9BB-445A-8193-C2F43DAE7F2B}"/>
    <hyperlink ref="B63" location="'4-Acid'!$A$993" display="'4-Acid'!$A$993" xr:uid="{7EA0B33B-B399-46F4-88EB-7405FD8F9E99}"/>
    <hyperlink ref="B64" location="'4-Acid'!$A$1012" display="'4-Acid'!$A$1012" xr:uid="{78A7E5AD-3989-435B-9040-C15C49F0E94F}"/>
    <hyperlink ref="B65" location="'4-Acid'!$A$1031" display="'4-Acid'!$A$1031" xr:uid="{2A4D499F-242A-4AF8-8B3D-D37F0061285D}"/>
    <hyperlink ref="B66" location="'4-Acid'!$A$1049" display="'4-Acid'!$A$1049" xr:uid="{40678E97-1195-4FB5-BECF-304600125728}"/>
    <hyperlink ref="B67" location="'4-Acid'!$A$1067" display="'4-Acid'!$A$1067" xr:uid="{AADD6F54-0247-428C-B304-F27BDECE405E}"/>
    <hyperlink ref="B68" location="'4-Acid'!$A$1085" display="'4-Acid'!$A$1085" xr:uid="{A28AA57F-6396-4607-91DA-67CFAB044D24}"/>
    <hyperlink ref="B69" location="'4-Acid'!$A$1103" display="'4-Acid'!$A$1103" xr:uid="{95FA4A12-8FFC-4BB4-B56B-E014C500F380}"/>
    <hyperlink ref="B70" location="'4-Acid'!$A$1122" display="'4-Acid'!$A$1122" xr:uid="{2377E53F-6CB4-4C4D-B735-CC88656D1EAE}"/>
    <hyperlink ref="B71" location="'4-Acid'!$A$1140" display="'4-Acid'!$A$1140" xr:uid="{3CFEC068-84DB-4148-9B6D-83ABC8D8CB1F}"/>
    <hyperlink ref="B73" location="'Aqua Regia'!$A$1" display="'Aqua Regia'!$A$1" xr:uid="{FD24DBAD-8D5B-43C8-82EC-2BE0BD4AA0CC}"/>
    <hyperlink ref="B74" location="'Aqua Regia'!$A$41" display="'Aqua Regia'!$A$41" xr:uid="{D7D64F52-FEA0-4D5B-9E5D-3DBA17042E13}"/>
    <hyperlink ref="B75" location="'Aqua Regia'!$A$59" display="'Aqua Regia'!$A$59" xr:uid="{F8B29F04-C216-42E1-A0E2-7634B16B13B8}"/>
    <hyperlink ref="B76" location="'Aqua Regia'!$A$77" display="'Aqua Regia'!$A$77" xr:uid="{C4A34F82-4F55-4BA0-9E60-739F644FC79B}"/>
    <hyperlink ref="B77" location="'Aqua Regia'!$A$96" display="'Aqua Regia'!$A$96" xr:uid="{6A1D8444-342A-4E99-A812-05597BF97D83}"/>
    <hyperlink ref="B78" location="'Aqua Regia'!$A$114" display="'Aqua Regia'!$A$114" xr:uid="{3C09AF22-2CC4-437D-946A-7539F389FDF1}"/>
    <hyperlink ref="B79" location="'Aqua Regia'!$A$133" display="'Aqua Regia'!$A$133" xr:uid="{5ED6A403-29F7-4709-B804-29D253675CD3}"/>
    <hyperlink ref="B80" location="'Aqua Regia'!$A$151" display="'Aqua Regia'!$A$151" xr:uid="{9E6CAC78-8BF1-465C-87BA-338019A86ADB}"/>
    <hyperlink ref="B81" location="'Aqua Regia'!$A$169" display="'Aqua Regia'!$A$169" xr:uid="{D81B2FA9-C427-4B13-BECA-F1C28C540144}"/>
    <hyperlink ref="B82" location="'Aqua Regia'!$A$188" display="'Aqua Regia'!$A$188" xr:uid="{7442D98F-BA72-4AF5-B124-A29CFE5F454C}"/>
    <hyperlink ref="B83" location="'Aqua Regia'!$A$207" display="'Aqua Regia'!$A$207" xr:uid="{051BC528-A1D4-45D3-A0E3-D9CB3252597B}"/>
    <hyperlink ref="B84" location="'Aqua Regia'!$A$225" display="'Aqua Regia'!$A$225" xr:uid="{F74C588A-7FB0-4BC8-AE52-2DDDF24E0C8E}"/>
    <hyperlink ref="B85" location="'Aqua Regia'!$A$243" display="'Aqua Regia'!$A$243" xr:uid="{E6785669-D54C-4639-9F61-13B4C287BB58}"/>
    <hyperlink ref="B86" location="'Aqua Regia'!$A$262" display="'Aqua Regia'!$A$262" xr:uid="{C9F99E9C-B6AE-4E95-AF8C-53A12C5A7E08}"/>
    <hyperlink ref="B87" location="'Aqua Regia'!$A$280" display="'Aqua Regia'!$A$280" xr:uid="{367E37A9-3E4A-429C-AC65-574870E0C7E5}"/>
    <hyperlink ref="B88" location="'Aqua Regia'!$A$298" display="'Aqua Regia'!$A$298" xr:uid="{77AEA720-705D-4058-AE57-EF37507F92C0}"/>
    <hyperlink ref="B89" location="'Aqua Regia'!$A$316" display="'Aqua Regia'!$A$316" xr:uid="{089C093F-49F8-40A2-A2E3-0D24B81372D7}"/>
    <hyperlink ref="B90" location="'Aqua Regia'!$A$334" display="'Aqua Regia'!$A$334" xr:uid="{1AD1B72B-869B-4793-8410-DC64ABE8905A}"/>
    <hyperlink ref="B91" location="'Aqua Regia'!$A$352" display="'Aqua Regia'!$A$352" xr:uid="{26B61E17-4707-4EC8-A274-24BE71713E5E}"/>
    <hyperlink ref="B92" location="'Aqua Regia'!$A$371" display="'Aqua Regia'!$A$371" xr:uid="{BDAD7194-E283-4278-A070-D79B3525437E}"/>
    <hyperlink ref="B93" location="'Aqua Regia'!$A$389" display="'Aqua Regia'!$A$389" xr:uid="{6B91D860-B061-417D-ABC8-2A501BA72A2B}"/>
    <hyperlink ref="B94" location="'Aqua Regia'!$A$408" display="'Aqua Regia'!$A$408" xr:uid="{8A7984B7-4FEC-461D-8733-5B1FFDE11174}"/>
    <hyperlink ref="B95" location="'Aqua Regia'!$A$445" display="'Aqua Regia'!$A$445" xr:uid="{C3248FDD-E15B-4AC5-B4AF-3FEB40F82EA0}"/>
    <hyperlink ref="B96" location="'Aqua Regia'!$A$463" display="'Aqua Regia'!$A$463" xr:uid="{7C314534-E2BE-42DB-8DBF-008E7D653DA0}"/>
    <hyperlink ref="B97" location="'Aqua Regia'!$A$499" display="'Aqua Regia'!$A$499" xr:uid="{9C1EE4D5-1992-4E9B-B8AA-356ECFFBAF69}"/>
    <hyperlink ref="B98" location="'Aqua Regia'!$A$517" display="'Aqua Regia'!$A$517" xr:uid="{0B0CEFE5-1A11-40C9-84E6-60B7EE8F1444}"/>
    <hyperlink ref="B99" location="'Aqua Regia'!$A$536" display="'Aqua Regia'!$A$536" xr:uid="{7C7F36EB-EEC4-4684-96CF-E308C2DA4A7D}"/>
    <hyperlink ref="B100" location="'Aqua Regia'!$A$555" display="'Aqua Regia'!$A$555" xr:uid="{05090554-B0FB-4B31-A063-C679FBE807FB}"/>
    <hyperlink ref="B101" location="'Aqua Regia'!$A$573" display="'Aqua Regia'!$A$573" xr:uid="{66655E43-03AD-4A7A-88A4-EE3B57CA11FE}"/>
    <hyperlink ref="B102" location="'Aqua Regia'!$A$591" display="'Aqua Regia'!$A$591" xr:uid="{8328E4C0-0260-4194-B3B9-7BAA43382B71}"/>
    <hyperlink ref="B103" location="'Aqua Regia'!$A$609" display="'Aqua Regia'!$A$609" xr:uid="{DAFC241F-60CB-446C-AEBA-6BE22D2D7B23}"/>
    <hyperlink ref="B104" location="'Aqua Regia'!$A$628" display="'Aqua Regia'!$A$628" xr:uid="{7E04FB31-32D5-44A2-8E2E-0FF14D15FB67}"/>
    <hyperlink ref="B105" location="'Aqua Regia'!$A$664" display="'Aqua Regia'!$A$664" xr:uid="{1B58A0F4-5EDD-4B0E-99D6-C30899FC90EA}"/>
    <hyperlink ref="B106" location="'Aqua Regia'!$A$682" display="'Aqua Regia'!$A$682" xr:uid="{A52E77A1-D65F-4ABB-9841-6E9535878EA3}"/>
    <hyperlink ref="B107" location="'Aqua Regia'!$A$700" display="'Aqua Regia'!$A$700" xr:uid="{58BD3367-EF35-4C52-876B-F204F08DEA59}"/>
    <hyperlink ref="B108" location="'Aqua Regia'!$A$718" display="'Aqua Regia'!$A$718" xr:uid="{900D90C5-F077-4911-9F1E-A2FB7D14317C}"/>
    <hyperlink ref="B109" location="'Aqua Regia'!$A$754" display="'Aqua Regia'!$A$754" xr:uid="{D0065E80-4ED2-4CE8-9626-6AB1A2B5A01C}"/>
    <hyperlink ref="B110" location="'Aqua Regia'!$A$790" display="'Aqua Regia'!$A$790" xr:uid="{6AC36839-1480-4803-BCE2-810D113C78E5}"/>
    <hyperlink ref="B111" location="'Aqua Regia'!$A$808" display="'Aqua Regia'!$A$808" xr:uid="{23FB6886-FC2A-456F-86FC-E51E03C3D257}"/>
    <hyperlink ref="B112" location="'Aqua Regia'!$A$826" display="'Aqua Regia'!$A$826" xr:uid="{B0330CED-D488-432F-A8BF-0AF3B349A5C1}"/>
    <hyperlink ref="B113" location="'Aqua Regia'!$A$844" display="'Aqua Regia'!$A$844" xr:uid="{90E3CFBA-66A3-4982-ADAF-4F8C60976792}"/>
    <hyperlink ref="B114" location="'Aqua Regia'!$A$863" display="'Aqua Regia'!$A$863" xr:uid="{97254373-889C-4370-8FBB-C479C8C67A38}"/>
    <hyperlink ref="B115" location="'Aqua Regia'!$A$918" display="'Aqua Regia'!$A$918" xr:uid="{3BFB929F-5501-4538-A7E3-70936B98D4DE}"/>
    <hyperlink ref="B116" location="'Aqua Regia'!$A$936" display="'Aqua Regia'!$A$936" xr:uid="{22E38C2F-F222-4C2A-88B9-D1A1868268E7}"/>
    <hyperlink ref="B117" location="'Aqua Regia'!$A$954" display="'Aqua Regia'!$A$954" xr:uid="{7060DA2D-64BE-45DF-BC5F-C0DF13550CDD}"/>
    <hyperlink ref="B118" location="'Aqua Regia'!$A$972" display="'Aqua Regia'!$A$972" xr:uid="{A85ECA3F-6A4C-46D2-8714-D54EB84A9D98}"/>
    <hyperlink ref="B119" location="'Aqua Regia'!$A$990" display="'Aqua Regia'!$A$990" xr:uid="{5C038C9D-3981-45F7-A21F-79253CA0E824}"/>
    <hyperlink ref="B120" location="'Aqua Regia'!$A$1009" display="'Aqua Regia'!$A$1009" xr:uid="{6BD8EEF5-D69E-4140-9B56-2F813EE7A864}"/>
    <hyperlink ref="B121" location="'Aqua Regia'!$A$1028" display="'Aqua Regia'!$A$1028" xr:uid="{8F02A516-24BD-4D39-B7C4-DF50FC6B3813}"/>
    <hyperlink ref="B122" location="'Aqua Regia'!$A$1046" display="'Aqua Regia'!$A$1046" xr:uid="{CFDE9EA4-F1FD-49F7-A4D8-B773F1858F66}"/>
    <hyperlink ref="B123" location="'Aqua Regia'!$A$1064" display="'Aqua Regia'!$A$1064" xr:uid="{848B49DF-3166-4F59-93DE-9B8D383926A5}"/>
    <hyperlink ref="B124" location="'Aqua Regia'!$A$1082" display="'Aqua Regia'!$A$1082" xr:uid="{FC48CDE1-080D-4C55-991C-33068B715446}"/>
    <hyperlink ref="B125" location="'Aqua Regia'!$A$1100" display="'Aqua Regia'!$A$1100" xr:uid="{53B9FE07-834B-4789-92FB-28F75AADD634}"/>
    <hyperlink ref="B126" location="'Aqua Regia'!$A$1119" display="'Aqua Regia'!$A$1119" xr:uid="{F603353B-11ED-456D-AC72-9FECB3A43273}"/>
    <hyperlink ref="B127" location="'Aqua Regia'!$A$1137" display="'Aqua Regia'!$A$1137" xr:uid="{6BF69DD5-9833-47C4-893E-8A13D9BC7BCD}"/>
    <hyperlink ref="B128" location="'Aqua Regia'!$A$1155" display="'Aqua Regia'!$A$1155" xr:uid="{6554535E-6BAE-46D3-8958-CA55BE285468}"/>
    <hyperlink ref="B129" location="'Aqua Regia'!$A$1173" display="'Aqua Regia'!$A$1173" xr:uid="{ECF0A4C4-0E23-4E37-AB35-327AF8B385C3}"/>
    <hyperlink ref="B130" location="'Aqua Regia'!$A$1191" display="'Aqua Regia'!$A$1191" xr:uid="{40FC178E-E12F-420F-B878-EE539B8D772C}"/>
    <hyperlink ref="B131" location="'Aqua Regia'!$A$1209" display="'Aqua Regia'!$A$1209" xr:uid="{16ABE5C8-CB8B-49F5-A015-A84116ECFCB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C7DE-42BD-4348-87C0-ACB38BC959A5}">
  <sheetPr codeName="Sheet14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519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5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238</v>
      </c>
      <c r="J3" s="149" t="s">
        <v>240</v>
      </c>
      <c r="K3" s="149" t="s">
        <v>241</v>
      </c>
      <c r="L3" s="149" t="s">
        <v>242</v>
      </c>
      <c r="M3" s="149" t="s">
        <v>243</v>
      </c>
      <c r="N3" s="149" t="s">
        <v>245</v>
      </c>
      <c r="O3" s="149" t="s">
        <v>246</v>
      </c>
      <c r="P3" s="149" t="s">
        <v>247</v>
      </c>
      <c r="Q3" s="149" t="s">
        <v>248</v>
      </c>
      <c r="R3" s="149" t="s">
        <v>249</v>
      </c>
      <c r="S3" s="149" t="s">
        <v>250</v>
      </c>
      <c r="T3" s="149" t="s">
        <v>252</v>
      </c>
      <c r="U3" s="149" t="s">
        <v>312</v>
      </c>
      <c r="V3" s="149" t="s">
        <v>313</v>
      </c>
      <c r="W3" s="149" t="s">
        <v>253</v>
      </c>
      <c r="X3" s="149" t="s">
        <v>260</v>
      </c>
      <c r="Y3" s="149" t="s">
        <v>262</v>
      </c>
      <c r="Z3" s="15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314</v>
      </c>
      <c r="F4" s="11" t="s">
        <v>315</v>
      </c>
      <c r="G4" s="11" t="s">
        <v>314</v>
      </c>
      <c r="H4" s="11" t="s">
        <v>314</v>
      </c>
      <c r="I4" s="11" t="s">
        <v>316</v>
      </c>
      <c r="J4" s="11" t="s">
        <v>315</v>
      </c>
      <c r="K4" s="11" t="s">
        <v>317</v>
      </c>
      <c r="L4" s="11" t="s">
        <v>314</v>
      </c>
      <c r="M4" s="11" t="s">
        <v>314</v>
      </c>
      <c r="N4" s="11" t="s">
        <v>315</v>
      </c>
      <c r="O4" s="11" t="s">
        <v>314</v>
      </c>
      <c r="P4" s="11" t="s">
        <v>314</v>
      </c>
      <c r="Q4" s="11" t="s">
        <v>314</v>
      </c>
      <c r="R4" s="11" t="s">
        <v>314</v>
      </c>
      <c r="S4" s="11" t="s">
        <v>314</v>
      </c>
      <c r="T4" s="11" t="s">
        <v>314</v>
      </c>
      <c r="U4" s="11" t="s">
        <v>314</v>
      </c>
      <c r="V4" s="11" t="s">
        <v>314</v>
      </c>
      <c r="W4" s="11" t="s">
        <v>314</v>
      </c>
      <c r="X4" s="11" t="s">
        <v>317</v>
      </c>
      <c r="Y4" s="11" t="s">
        <v>314</v>
      </c>
      <c r="Z4" s="15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318</v>
      </c>
      <c r="F5" s="26" t="s">
        <v>318</v>
      </c>
      <c r="G5" s="26" t="s">
        <v>318</v>
      </c>
      <c r="H5" s="26" t="s">
        <v>318</v>
      </c>
      <c r="I5" s="26" t="s">
        <v>318</v>
      </c>
      <c r="J5" s="26" t="s">
        <v>269</v>
      </c>
      <c r="K5" s="26" t="s">
        <v>269</v>
      </c>
      <c r="L5" s="26" t="s">
        <v>269</v>
      </c>
      <c r="M5" s="26" t="s">
        <v>319</v>
      </c>
      <c r="N5" s="26" t="s">
        <v>269</v>
      </c>
      <c r="O5" s="26" t="s">
        <v>320</v>
      </c>
      <c r="P5" s="26" t="s">
        <v>117</v>
      </c>
      <c r="Q5" s="26" t="s">
        <v>117</v>
      </c>
      <c r="R5" s="26" t="s">
        <v>117</v>
      </c>
      <c r="S5" s="26" t="s">
        <v>318</v>
      </c>
      <c r="T5" s="26" t="s">
        <v>117</v>
      </c>
      <c r="U5" s="26" t="s">
        <v>318</v>
      </c>
      <c r="V5" s="26" t="s">
        <v>318</v>
      </c>
      <c r="W5" s="26" t="s">
        <v>310</v>
      </c>
      <c r="X5" s="26" t="s">
        <v>117</v>
      </c>
      <c r="Y5" s="26" t="s">
        <v>319</v>
      </c>
      <c r="Z5" s="15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5.6476818743124948</v>
      </c>
      <c r="E6" s="145">
        <v>4.484</v>
      </c>
      <c r="F6" s="22">
        <v>5.62</v>
      </c>
      <c r="G6" s="145">
        <v>4.2</v>
      </c>
      <c r="H6" s="22">
        <v>5.3079999999999998</v>
      </c>
      <c r="I6" s="145">
        <v>5.0063645845484066</v>
      </c>
      <c r="J6" s="145">
        <v>4.9799999999999995</v>
      </c>
      <c r="K6" s="22">
        <v>5.77</v>
      </c>
      <c r="L6" s="22">
        <v>5.28</v>
      </c>
      <c r="M6" s="22">
        <v>5.4</v>
      </c>
      <c r="N6" s="22">
        <v>5.3076461569228721</v>
      </c>
      <c r="O6" s="22">
        <v>5.45</v>
      </c>
      <c r="P6" s="145">
        <v>5.88</v>
      </c>
      <c r="Q6" s="22">
        <v>5.56</v>
      </c>
      <c r="R6" s="22">
        <v>5.54</v>
      </c>
      <c r="S6" s="22">
        <v>5.43</v>
      </c>
      <c r="T6" s="22">
        <v>5.51</v>
      </c>
      <c r="U6" s="22">
        <v>5.08</v>
      </c>
      <c r="V6" s="22">
        <v>5.3865709300000004</v>
      </c>
      <c r="W6" s="22">
        <v>5.35</v>
      </c>
      <c r="X6" s="22">
        <v>5.5279999999999996</v>
      </c>
      <c r="Y6" s="22">
        <v>5.6</v>
      </c>
      <c r="Z6" s="1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5.84198388056274</v>
      </c>
      <c r="E7" s="146">
        <v>4.5620000000000003</v>
      </c>
      <c r="F7" s="11">
        <v>5.57</v>
      </c>
      <c r="G7" s="146">
        <v>4.2249999999999996</v>
      </c>
      <c r="H7" s="11">
        <v>5.3159999999999998</v>
      </c>
      <c r="I7" s="146">
        <v>4.9471811706644662</v>
      </c>
      <c r="J7" s="152">
        <v>4.58</v>
      </c>
      <c r="K7" s="11">
        <v>5.73</v>
      </c>
      <c r="L7" s="11">
        <v>5.26</v>
      </c>
      <c r="M7" s="11">
        <v>5.4</v>
      </c>
      <c r="N7" s="11">
        <v>5.2039999999999997</v>
      </c>
      <c r="O7" s="11">
        <v>5.62</v>
      </c>
      <c r="P7" s="146">
        <v>5.8</v>
      </c>
      <c r="Q7" s="11">
        <v>5.46</v>
      </c>
      <c r="R7" s="11">
        <v>5.54</v>
      </c>
      <c r="S7" s="11">
        <v>5.44</v>
      </c>
      <c r="T7" s="11">
        <v>5.45</v>
      </c>
      <c r="U7" s="11">
        <v>5.1000000000000005</v>
      </c>
      <c r="V7" s="11">
        <v>5.39569616</v>
      </c>
      <c r="W7" s="11">
        <v>5.26</v>
      </c>
      <c r="X7" s="11">
        <v>5.4349999999999996</v>
      </c>
      <c r="Y7" s="11">
        <v>5.58</v>
      </c>
      <c r="Z7" s="1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6.0891156434083999</v>
      </c>
      <c r="E8" s="146">
        <v>4.2670000000000003</v>
      </c>
      <c r="F8" s="11">
        <v>5.59</v>
      </c>
      <c r="G8" s="146">
        <v>4.4749999999999996</v>
      </c>
      <c r="H8" s="11">
        <v>5.3920000000000003</v>
      </c>
      <c r="I8" s="146">
        <v>4.9437192609621352</v>
      </c>
      <c r="J8" s="146">
        <v>5.12</v>
      </c>
      <c r="K8" s="11">
        <v>5.65</v>
      </c>
      <c r="L8" s="11">
        <v>5.44</v>
      </c>
      <c r="M8" s="11">
        <v>5.3</v>
      </c>
      <c r="N8" s="11">
        <v>5.2956469568695423</v>
      </c>
      <c r="O8" s="11">
        <v>5.54</v>
      </c>
      <c r="P8" s="146">
        <v>5.83</v>
      </c>
      <c r="Q8" s="11">
        <v>5.44</v>
      </c>
      <c r="R8" s="11">
        <v>5.64</v>
      </c>
      <c r="S8" s="11">
        <v>5.4139999999999997</v>
      </c>
      <c r="T8" s="11">
        <v>5.5</v>
      </c>
      <c r="U8" s="11">
        <v>5.0699999999999994</v>
      </c>
      <c r="V8" s="11">
        <v>5.4214534800000003</v>
      </c>
      <c r="W8" s="11">
        <v>5.35</v>
      </c>
      <c r="X8" s="11">
        <v>5.4470000000000001</v>
      </c>
      <c r="Y8" s="11">
        <v>5.56</v>
      </c>
      <c r="Z8" s="1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5.7767718862034094</v>
      </c>
      <c r="E9" s="146">
        <v>4.2030000000000003</v>
      </c>
      <c r="F9" s="11">
        <v>5.55</v>
      </c>
      <c r="G9" s="146">
        <v>4.0750000000000002</v>
      </c>
      <c r="H9" s="11">
        <v>5.6959999999999997</v>
      </c>
      <c r="I9" s="146">
        <v>5.0531130305924687</v>
      </c>
      <c r="J9" s="146">
        <v>4.92</v>
      </c>
      <c r="K9" s="152">
        <v>5.95</v>
      </c>
      <c r="L9" s="11">
        <v>5.39</v>
      </c>
      <c r="M9" s="11">
        <v>5.3</v>
      </c>
      <c r="N9" s="11">
        <v>5.3616425571628561</v>
      </c>
      <c r="O9" s="11">
        <v>5.55</v>
      </c>
      <c r="P9" s="146">
        <v>5.79</v>
      </c>
      <c r="Q9" s="11">
        <v>5.51</v>
      </c>
      <c r="R9" s="11">
        <v>5.46</v>
      </c>
      <c r="S9" s="11">
        <v>5.39</v>
      </c>
      <c r="T9" s="11">
        <v>5.54</v>
      </c>
      <c r="U9" s="11">
        <v>5.19</v>
      </c>
      <c r="V9" s="11">
        <v>5.5429677999999996</v>
      </c>
      <c r="W9" s="11">
        <v>5.3</v>
      </c>
      <c r="X9" s="11">
        <v>5.4820000000000002</v>
      </c>
      <c r="Y9" s="11">
        <v>5.47</v>
      </c>
      <c r="Z9" s="1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5.4353375550099496</v>
      </c>
      <c r="BN9" s="28"/>
    </row>
    <row r="10" spans="1:66">
      <c r="A10" s="30"/>
      <c r="B10" s="19">
        <v>1</v>
      </c>
      <c r="C10" s="9">
        <v>5</v>
      </c>
      <c r="D10" s="10">
        <v>5.9432255932050193</v>
      </c>
      <c r="E10" s="146">
        <v>4.5490000000000004</v>
      </c>
      <c r="F10" s="11">
        <v>5.4</v>
      </c>
      <c r="G10" s="146">
        <v>4.2249999999999996</v>
      </c>
      <c r="H10" s="11">
        <v>5.4240000000000004</v>
      </c>
      <c r="I10" s="146">
        <v>5.0008381417751711</v>
      </c>
      <c r="J10" s="146">
        <v>4.9300000000000006</v>
      </c>
      <c r="K10" s="11">
        <v>5.6899999999999995</v>
      </c>
      <c r="L10" s="11">
        <v>5.41</v>
      </c>
      <c r="M10" s="11">
        <v>5.5</v>
      </c>
      <c r="N10" s="11">
        <v>5.2539999999999996</v>
      </c>
      <c r="O10" s="11">
        <v>5.54</v>
      </c>
      <c r="P10" s="146">
        <v>5.83</v>
      </c>
      <c r="Q10" s="11">
        <v>5.33</v>
      </c>
      <c r="R10" s="11">
        <v>5.31</v>
      </c>
      <c r="S10" s="11">
        <v>5.3929999999999998</v>
      </c>
      <c r="T10" s="11">
        <v>5.46</v>
      </c>
      <c r="U10" s="11">
        <v>5.16</v>
      </c>
      <c r="V10" s="11">
        <v>5.5001563999999998</v>
      </c>
      <c r="W10" s="11">
        <v>5.42</v>
      </c>
      <c r="X10" s="11">
        <v>5.4329999999999998</v>
      </c>
      <c r="Y10" s="11">
        <v>5.62</v>
      </c>
      <c r="Z10" s="1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5.9064819681408061</v>
      </c>
      <c r="E11" s="146">
        <v>4.51</v>
      </c>
      <c r="F11" s="11">
        <v>5.41</v>
      </c>
      <c r="G11" s="152">
        <v>5.1749999999999998</v>
      </c>
      <c r="H11" s="11">
        <v>5.3879999999999999</v>
      </c>
      <c r="I11" s="146">
        <v>5.0421059595319022</v>
      </c>
      <c r="J11" s="146">
        <v>4.88</v>
      </c>
      <c r="K11" s="11">
        <v>5.62</v>
      </c>
      <c r="L11" s="11">
        <v>5.56</v>
      </c>
      <c r="M11" s="11">
        <v>5.2</v>
      </c>
      <c r="N11" s="11">
        <v>5.2880000000000003</v>
      </c>
      <c r="O11" s="11">
        <v>5.51</v>
      </c>
      <c r="P11" s="146">
        <v>5.81</v>
      </c>
      <c r="Q11" s="11">
        <v>5.38</v>
      </c>
      <c r="R11" s="11">
        <v>5.43</v>
      </c>
      <c r="S11" s="11">
        <v>5.4240000000000004</v>
      </c>
      <c r="T11" s="11">
        <v>5.46</v>
      </c>
      <c r="U11" s="11">
        <v>5.0900000000000007</v>
      </c>
      <c r="V11" s="11">
        <v>5.5376248400000003</v>
      </c>
      <c r="W11" s="11">
        <v>5.34</v>
      </c>
      <c r="X11" s="11">
        <v>5.4249999999999998</v>
      </c>
      <c r="Y11" s="11">
        <v>5.53</v>
      </c>
      <c r="Z11" s="15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5.8971436588652644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5.9048847822182191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5.7269616266102767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5.736252655465969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5.9936286425228928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5.6752470973940952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5.8979821924100744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5.8261487589098895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5.7230313718801353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5.904586341937974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5.6861247784614806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5.8322351405244373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5.5327924547272493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6.1954709973226523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273</v>
      </c>
      <c r="C26" s="12"/>
      <c r="D26" s="23">
        <v>5.8368875672541725</v>
      </c>
      <c r="E26" s="23">
        <v>4.4291666666666663</v>
      </c>
      <c r="F26" s="23">
        <v>5.5233333333333334</v>
      </c>
      <c r="G26" s="23">
        <v>4.3958333333333339</v>
      </c>
      <c r="H26" s="23">
        <v>5.4206666666666656</v>
      </c>
      <c r="I26" s="23">
        <v>4.9988870246790915</v>
      </c>
      <c r="J26" s="23">
        <v>4.9016666666666664</v>
      </c>
      <c r="K26" s="23">
        <v>5.7349999999999994</v>
      </c>
      <c r="L26" s="23">
        <v>5.3900000000000006</v>
      </c>
      <c r="M26" s="23">
        <v>5.3500000000000005</v>
      </c>
      <c r="N26" s="23">
        <v>5.2851559451592118</v>
      </c>
      <c r="O26" s="23">
        <v>5.5350000000000001</v>
      </c>
      <c r="P26" s="23">
        <v>5.8233333333333333</v>
      </c>
      <c r="Q26" s="23">
        <v>5.4466666666666663</v>
      </c>
      <c r="R26" s="23">
        <v>5.4866666666666672</v>
      </c>
      <c r="S26" s="23">
        <v>5.4151666666666669</v>
      </c>
      <c r="T26" s="23">
        <v>5.4866666666666672</v>
      </c>
      <c r="U26" s="23">
        <v>5.1150000000000002</v>
      </c>
      <c r="V26" s="23">
        <v>5.464078268333334</v>
      </c>
      <c r="W26" s="23">
        <v>5.336666666666666</v>
      </c>
      <c r="X26" s="23">
        <v>5.458333333333333</v>
      </c>
      <c r="Y26" s="23">
        <v>5.56</v>
      </c>
      <c r="Z26" s="15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274</v>
      </c>
      <c r="C27" s="29"/>
      <c r="D27" s="11">
        <v>5.8371095105435886</v>
      </c>
      <c r="E27" s="11">
        <v>4.4969999999999999</v>
      </c>
      <c r="F27" s="11">
        <v>5.5600000000000005</v>
      </c>
      <c r="G27" s="11">
        <v>4.2249999999999996</v>
      </c>
      <c r="H27" s="11">
        <v>5.3900000000000006</v>
      </c>
      <c r="I27" s="11">
        <v>5.0036013631617884</v>
      </c>
      <c r="J27" s="11">
        <v>4.9250000000000007</v>
      </c>
      <c r="K27" s="11">
        <v>5.71</v>
      </c>
      <c r="L27" s="11">
        <v>5.4</v>
      </c>
      <c r="M27" s="11">
        <v>5.35</v>
      </c>
      <c r="N27" s="11">
        <v>5.2918234784347717</v>
      </c>
      <c r="O27" s="11">
        <v>5.54</v>
      </c>
      <c r="P27" s="11">
        <v>5.82</v>
      </c>
      <c r="Q27" s="11">
        <v>5.45</v>
      </c>
      <c r="R27" s="11">
        <v>5.5</v>
      </c>
      <c r="S27" s="11">
        <v>5.4190000000000005</v>
      </c>
      <c r="T27" s="11">
        <v>5.48</v>
      </c>
      <c r="U27" s="11">
        <v>5.0950000000000006</v>
      </c>
      <c r="V27" s="11">
        <v>5.4608049400000001</v>
      </c>
      <c r="W27" s="11">
        <v>5.3449999999999998</v>
      </c>
      <c r="X27" s="11">
        <v>5.4409999999999998</v>
      </c>
      <c r="Y27" s="11">
        <v>5.57</v>
      </c>
      <c r="Z27" s="15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275</v>
      </c>
      <c r="C28" s="29"/>
      <c r="D28" s="24">
        <v>0.15653668686090425</v>
      </c>
      <c r="E28" s="24">
        <v>0.15426913711649082</v>
      </c>
      <c r="F28" s="24">
        <v>9.4586820787394305E-2</v>
      </c>
      <c r="G28" s="24">
        <v>0.40324206956450687</v>
      </c>
      <c r="H28" s="24">
        <v>0.14237790090694077</v>
      </c>
      <c r="I28" s="24">
        <v>4.6010942827902565E-2</v>
      </c>
      <c r="J28" s="24">
        <v>0.17826010957773661</v>
      </c>
      <c r="K28" s="24">
        <v>0.11827933040053955</v>
      </c>
      <c r="L28" s="24">
        <v>0.11027239001672169</v>
      </c>
      <c r="M28" s="24">
        <v>0.1048808848170152</v>
      </c>
      <c r="N28" s="24">
        <v>5.2973845941299919E-2</v>
      </c>
      <c r="O28" s="24">
        <v>5.5407580708780262E-2</v>
      </c>
      <c r="P28" s="24">
        <v>3.2041639575194465E-2</v>
      </c>
      <c r="Q28" s="24">
        <v>8.3825214981332691E-2</v>
      </c>
      <c r="R28" s="24">
        <v>0.1134313301811571</v>
      </c>
      <c r="S28" s="24">
        <v>2.020313507024777E-2</v>
      </c>
      <c r="T28" s="24">
        <v>3.5590260840104332E-2</v>
      </c>
      <c r="U28" s="24">
        <v>4.8476798574163427E-2</v>
      </c>
      <c r="V28" s="24">
        <v>7.1322732436656364E-2</v>
      </c>
      <c r="W28" s="24">
        <v>5.3913510984415304E-2</v>
      </c>
      <c r="X28" s="24">
        <v>3.9596296123080306E-2</v>
      </c>
      <c r="Y28" s="24">
        <v>5.4037024344425214E-2</v>
      </c>
      <c r="Z28" s="205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2.6818520154319722E-2</v>
      </c>
      <c r="E29" s="13">
        <v>3.4830284955745812E-2</v>
      </c>
      <c r="F29" s="13">
        <v>1.7124952466033971E-2</v>
      </c>
      <c r="G29" s="13">
        <v>9.1732793076285915E-2</v>
      </c>
      <c r="H29" s="13">
        <v>2.6265754687050943E-2</v>
      </c>
      <c r="I29" s="13">
        <v>9.2042373833916124E-3</v>
      </c>
      <c r="J29" s="13">
        <v>3.6367244388521583E-2</v>
      </c>
      <c r="K29" s="13">
        <v>2.0624120383703499E-2</v>
      </c>
      <c r="L29" s="13">
        <v>2.0458699446516081E-2</v>
      </c>
      <c r="M29" s="13">
        <v>1.9603903704114987E-2</v>
      </c>
      <c r="N29" s="13">
        <v>1.0023137725920804E-2</v>
      </c>
      <c r="O29" s="13">
        <v>1.001040301874982E-2</v>
      </c>
      <c r="P29" s="13">
        <v>5.5022849871541723E-3</v>
      </c>
      <c r="Q29" s="13">
        <v>1.539018634908189E-2</v>
      </c>
      <c r="R29" s="13">
        <v>2.0673996995350625E-2</v>
      </c>
      <c r="S29" s="13">
        <v>3.7308427078725373E-3</v>
      </c>
      <c r="T29" s="13">
        <v>6.4866818056083225E-3</v>
      </c>
      <c r="U29" s="13">
        <v>9.4773799753985182E-3</v>
      </c>
      <c r="V29" s="13">
        <v>1.3053021742020433E-2</v>
      </c>
      <c r="W29" s="13">
        <v>1.0102469266286442E-2</v>
      </c>
      <c r="X29" s="13">
        <v>7.2542832591902858E-3</v>
      </c>
      <c r="Y29" s="13">
        <v>9.7188892705800754E-3</v>
      </c>
      <c r="Z29" s="15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7.3877658596217088E-2</v>
      </c>
      <c r="E30" s="13">
        <v>-0.18511654118259113</v>
      </c>
      <c r="F30" s="13">
        <v>1.6189570092528083E-2</v>
      </c>
      <c r="G30" s="13">
        <v>-0.19124924830445289</v>
      </c>
      <c r="H30" s="13">
        <v>-2.6991678428069932E-3</v>
      </c>
      <c r="I30" s="13">
        <v>-8.0298698271014546E-2</v>
      </c>
      <c r="J30" s="13">
        <v>-9.8185417730197733E-2</v>
      </c>
      <c r="K30" s="13">
        <v>5.5132260316351545E-2</v>
      </c>
      <c r="L30" s="13">
        <v>-8.3412583949197261E-3</v>
      </c>
      <c r="M30" s="13">
        <v>-1.5700506941154102E-2</v>
      </c>
      <c r="N30" s="13">
        <v>-2.7630594849129442E-2</v>
      </c>
      <c r="O30" s="13">
        <v>1.8336017585179887E-2</v>
      </c>
      <c r="P30" s="13">
        <v>7.138393418928568E-2</v>
      </c>
      <c r="Q30" s="13">
        <v>2.0843437122455288E-3</v>
      </c>
      <c r="R30" s="13">
        <v>9.4435922584799048E-3</v>
      </c>
      <c r="S30" s="13">
        <v>-3.7110645179140311E-3</v>
      </c>
      <c r="T30" s="13">
        <v>9.4435922584799048E-3</v>
      </c>
      <c r="U30" s="13">
        <v>-5.893609215028095E-2</v>
      </c>
      <c r="V30" s="13">
        <v>5.2877513185713987E-3</v>
      </c>
      <c r="W30" s="13">
        <v>-1.8153589789899116E-2</v>
      </c>
      <c r="X30" s="13">
        <v>4.2307912048971108E-3</v>
      </c>
      <c r="Y30" s="13">
        <v>2.2935547926576261E-2</v>
      </c>
      <c r="Z30" s="15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 t="s">
        <v>278</v>
      </c>
      <c r="E31" s="45">
        <v>6.51</v>
      </c>
      <c r="F31" s="45">
        <v>0.67</v>
      </c>
      <c r="G31" s="45">
        <v>6.73</v>
      </c>
      <c r="H31" s="45">
        <v>0</v>
      </c>
      <c r="I31" s="45">
        <v>2.77</v>
      </c>
      <c r="J31" s="45">
        <v>3.41</v>
      </c>
      <c r="K31" s="45">
        <v>2.06</v>
      </c>
      <c r="L31" s="45">
        <v>0.2</v>
      </c>
      <c r="M31" s="45">
        <v>0.46</v>
      </c>
      <c r="N31" s="45">
        <v>0.89</v>
      </c>
      <c r="O31" s="45">
        <v>0.75</v>
      </c>
      <c r="P31" s="45">
        <v>2.64</v>
      </c>
      <c r="Q31" s="45">
        <v>0.17</v>
      </c>
      <c r="R31" s="45">
        <v>0.43</v>
      </c>
      <c r="S31" s="45">
        <v>0.04</v>
      </c>
      <c r="T31" s="45">
        <v>0.43</v>
      </c>
      <c r="U31" s="45">
        <v>2.0099999999999998</v>
      </c>
      <c r="V31" s="45">
        <v>0.28999999999999998</v>
      </c>
      <c r="W31" s="45">
        <v>0.55000000000000004</v>
      </c>
      <c r="X31" s="45">
        <v>0.25</v>
      </c>
      <c r="Y31" s="45">
        <v>0.92</v>
      </c>
      <c r="Z31" s="15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F447-D805-45DC-913F-2BC9E9B871FD}">
  <sheetPr codeName="Sheet15"/>
  <dimension ref="A1:BN1219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520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50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8" t="s">
        <v>234</v>
      </c>
      <c r="E3" s="149" t="s">
        <v>235</v>
      </c>
      <c r="F3" s="149" t="s">
        <v>238</v>
      </c>
      <c r="G3" s="149" t="s">
        <v>240</v>
      </c>
      <c r="H3" s="149" t="s">
        <v>241</v>
      </c>
      <c r="I3" s="149" t="s">
        <v>243</v>
      </c>
      <c r="J3" s="149" t="s">
        <v>244</v>
      </c>
      <c r="K3" s="149" t="s">
        <v>245</v>
      </c>
      <c r="L3" s="149" t="s">
        <v>246</v>
      </c>
      <c r="M3" s="149" t="s">
        <v>247</v>
      </c>
      <c r="N3" s="149" t="s">
        <v>248</v>
      </c>
      <c r="O3" s="149" t="s">
        <v>249</v>
      </c>
      <c r="P3" s="149" t="s">
        <v>251</v>
      </c>
      <c r="Q3" s="149" t="s">
        <v>252</v>
      </c>
      <c r="R3" s="149" t="s">
        <v>253</v>
      </c>
      <c r="S3" s="149" t="s">
        <v>254</v>
      </c>
      <c r="T3" s="149" t="s">
        <v>255</v>
      </c>
      <c r="U3" s="149" t="s">
        <v>256</v>
      </c>
      <c r="V3" s="149" t="s">
        <v>258</v>
      </c>
      <c r="W3" s="149" t="s">
        <v>305</v>
      </c>
      <c r="X3" s="149" t="s">
        <v>260</v>
      </c>
      <c r="Y3" s="149" t="s">
        <v>261</v>
      </c>
      <c r="Z3" s="149" t="s">
        <v>262</v>
      </c>
      <c r="AA3" s="149" t="s">
        <v>263</v>
      </c>
      <c r="AB3" s="149" t="s">
        <v>264</v>
      </c>
      <c r="AC3" s="15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321</v>
      </c>
      <c r="E4" s="11" t="s">
        <v>322</v>
      </c>
      <c r="F4" s="11" t="s">
        <v>322</v>
      </c>
      <c r="G4" s="11" t="s">
        <v>321</v>
      </c>
      <c r="H4" s="11" t="s">
        <v>116</v>
      </c>
      <c r="I4" s="11" t="s">
        <v>322</v>
      </c>
      <c r="J4" s="11" t="s">
        <v>322</v>
      </c>
      <c r="K4" s="11" t="s">
        <v>116</v>
      </c>
      <c r="L4" s="11" t="s">
        <v>321</v>
      </c>
      <c r="M4" s="11" t="s">
        <v>321</v>
      </c>
      <c r="N4" s="11" t="s">
        <v>321</v>
      </c>
      <c r="O4" s="11" t="s">
        <v>321</v>
      </c>
      <c r="P4" s="11" t="s">
        <v>321</v>
      </c>
      <c r="Q4" s="11" t="s">
        <v>116</v>
      </c>
      <c r="R4" s="11" t="s">
        <v>116</v>
      </c>
      <c r="S4" s="11" t="s">
        <v>322</v>
      </c>
      <c r="T4" s="11" t="s">
        <v>322</v>
      </c>
      <c r="U4" s="11" t="s">
        <v>321</v>
      </c>
      <c r="V4" s="11" t="s">
        <v>321</v>
      </c>
      <c r="W4" s="11" t="s">
        <v>321</v>
      </c>
      <c r="X4" s="11" t="s">
        <v>321</v>
      </c>
      <c r="Y4" s="11" t="s">
        <v>322</v>
      </c>
      <c r="Z4" s="11" t="s">
        <v>321</v>
      </c>
      <c r="AA4" s="11" t="s">
        <v>321</v>
      </c>
      <c r="AB4" s="11" t="s">
        <v>321</v>
      </c>
      <c r="AC4" s="15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145">
        <v>1.95</v>
      </c>
      <c r="E6" s="22">
        <v>1.4</v>
      </c>
      <c r="F6" s="22">
        <v>1.3792900967106272</v>
      </c>
      <c r="G6" s="22">
        <v>1.4</v>
      </c>
      <c r="H6" s="145">
        <v>1.34</v>
      </c>
      <c r="I6" s="22">
        <v>1.4</v>
      </c>
      <c r="J6" s="22">
        <v>1.43</v>
      </c>
      <c r="K6" s="145">
        <v>1.5</v>
      </c>
      <c r="L6" s="22">
        <v>1.3</v>
      </c>
      <c r="M6" s="22">
        <v>1.39</v>
      </c>
      <c r="N6" s="22">
        <v>1.46</v>
      </c>
      <c r="O6" s="22">
        <v>1.37</v>
      </c>
      <c r="P6" s="22">
        <v>1.45</v>
      </c>
      <c r="Q6" s="22">
        <v>1.5</v>
      </c>
      <c r="R6" s="145">
        <v>1.2</v>
      </c>
      <c r="S6" s="145">
        <v>1.3</v>
      </c>
      <c r="T6" s="22">
        <v>1.38</v>
      </c>
      <c r="U6" s="145">
        <v>0.28999999999999998</v>
      </c>
      <c r="V6" s="145">
        <v>2</v>
      </c>
      <c r="W6" s="22">
        <v>1.39</v>
      </c>
      <c r="X6" s="22">
        <v>1.3423</v>
      </c>
      <c r="Y6" s="22">
        <v>1.43</v>
      </c>
      <c r="Z6" s="22">
        <v>1.45</v>
      </c>
      <c r="AA6" s="22">
        <v>1.41</v>
      </c>
      <c r="AB6" s="22">
        <v>1.42</v>
      </c>
      <c r="AC6" s="150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46">
        <v>2.0499999999999998</v>
      </c>
      <c r="E7" s="11">
        <v>1.4</v>
      </c>
      <c r="F7" s="11">
        <v>1.3806730378982073</v>
      </c>
      <c r="G7" s="11">
        <v>1.3</v>
      </c>
      <c r="H7" s="146">
        <v>1.56</v>
      </c>
      <c r="I7" s="11">
        <v>1.4</v>
      </c>
      <c r="J7" s="11">
        <v>1.46</v>
      </c>
      <c r="K7" s="146">
        <v>1.5</v>
      </c>
      <c r="L7" s="11">
        <v>1.4</v>
      </c>
      <c r="M7" s="11">
        <v>1.45</v>
      </c>
      <c r="N7" s="11">
        <v>1.48</v>
      </c>
      <c r="O7" s="152">
        <v>1.48</v>
      </c>
      <c r="P7" s="11">
        <v>1.39</v>
      </c>
      <c r="Q7" s="11">
        <v>1.4</v>
      </c>
      <c r="R7" s="146">
        <v>1.3</v>
      </c>
      <c r="S7" s="146">
        <v>1.3</v>
      </c>
      <c r="T7" s="11">
        <v>1.42</v>
      </c>
      <c r="U7" s="146">
        <v>0.28000000000000003</v>
      </c>
      <c r="V7" s="146">
        <v>2</v>
      </c>
      <c r="W7" s="11">
        <v>1.37</v>
      </c>
      <c r="X7" s="11">
        <v>1.3839999999999999</v>
      </c>
      <c r="Y7" s="11">
        <v>1.34</v>
      </c>
      <c r="Z7" s="11">
        <v>1.42</v>
      </c>
      <c r="AA7" s="11">
        <v>1.41</v>
      </c>
      <c r="AB7" s="11">
        <v>1.36</v>
      </c>
      <c r="AC7" s="150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46">
        <v>2.02</v>
      </c>
      <c r="E8" s="11">
        <v>1.35</v>
      </c>
      <c r="F8" s="11">
        <v>1.404943780379263</v>
      </c>
      <c r="G8" s="11">
        <v>1.4</v>
      </c>
      <c r="H8" s="146">
        <v>1.56</v>
      </c>
      <c r="I8" s="11">
        <v>1.4</v>
      </c>
      <c r="J8" s="11">
        <v>1.46</v>
      </c>
      <c r="K8" s="146">
        <v>1.5</v>
      </c>
      <c r="L8" s="11">
        <v>1.3</v>
      </c>
      <c r="M8" s="11">
        <v>1.39</v>
      </c>
      <c r="N8" s="11">
        <v>1.53</v>
      </c>
      <c r="O8" s="11">
        <v>1.4</v>
      </c>
      <c r="P8" s="11">
        <v>1.4</v>
      </c>
      <c r="Q8" s="11">
        <v>1.5</v>
      </c>
      <c r="R8" s="146">
        <v>1.3</v>
      </c>
      <c r="S8" s="146">
        <v>1.3</v>
      </c>
      <c r="T8" s="11">
        <v>1.36</v>
      </c>
      <c r="U8" s="146">
        <v>0.24</v>
      </c>
      <c r="V8" s="146">
        <v>2</v>
      </c>
      <c r="W8" s="11">
        <v>1.48</v>
      </c>
      <c r="X8" s="11">
        <v>1.3565</v>
      </c>
      <c r="Y8" s="11">
        <v>1.45</v>
      </c>
      <c r="Z8" s="11">
        <v>1.46</v>
      </c>
      <c r="AA8" s="11">
        <v>1.39</v>
      </c>
      <c r="AB8" s="11">
        <v>1.27</v>
      </c>
      <c r="AC8" s="150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46">
        <v>2.0099999999999998</v>
      </c>
      <c r="E9" s="11">
        <v>1.39</v>
      </c>
      <c r="F9" s="11">
        <v>1.4259744468836824</v>
      </c>
      <c r="G9" s="11">
        <v>1.4</v>
      </c>
      <c r="H9" s="146">
        <v>1.53</v>
      </c>
      <c r="I9" s="11">
        <v>1.4</v>
      </c>
      <c r="J9" s="11">
        <v>1.46</v>
      </c>
      <c r="K9" s="146">
        <v>1.5</v>
      </c>
      <c r="L9" s="11">
        <v>1.4</v>
      </c>
      <c r="M9" s="11">
        <v>1.39</v>
      </c>
      <c r="N9" s="11">
        <v>1.45</v>
      </c>
      <c r="O9" s="11">
        <v>1.41</v>
      </c>
      <c r="P9" s="11">
        <v>1.44</v>
      </c>
      <c r="Q9" s="11">
        <v>1.4</v>
      </c>
      <c r="R9" s="146">
        <v>1.2</v>
      </c>
      <c r="S9" s="146">
        <v>1.2</v>
      </c>
      <c r="T9" s="11">
        <v>1.38</v>
      </c>
      <c r="U9" s="146">
        <v>0.34</v>
      </c>
      <c r="V9" s="146">
        <v>2</v>
      </c>
      <c r="W9" s="11">
        <v>1.42</v>
      </c>
      <c r="X9" s="11">
        <v>1.3703000000000001</v>
      </c>
      <c r="Y9" s="11">
        <v>1.37</v>
      </c>
      <c r="Z9" s="11">
        <v>1.38</v>
      </c>
      <c r="AA9" s="11">
        <v>1.42</v>
      </c>
      <c r="AB9" s="11">
        <v>1.39</v>
      </c>
      <c r="AC9" s="150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1.3995660201621234</v>
      </c>
      <c r="BN9" s="28"/>
    </row>
    <row r="10" spans="1:66">
      <c r="A10" s="30"/>
      <c r="B10" s="19">
        <v>1</v>
      </c>
      <c r="C10" s="9">
        <v>5</v>
      </c>
      <c r="D10" s="146">
        <v>1.9699999999999998</v>
      </c>
      <c r="E10" s="11">
        <v>1.36</v>
      </c>
      <c r="F10" s="11">
        <v>1.3916040155504481</v>
      </c>
      <c r="G10" s="11">
        <v>1.5</v>
      </c>
      <c r="H10" s="146">
        <v>1.5</v>
      </c>
      <c r="I10" s="11">
        <v>1.4</v>
      </c>
      <c r="J10" s="11">
        <v>1.38</v>
      </c>
      <c r="K10" s="146">
        <v>1.5</v>
      </c>
      <c r="L10" s="11">
        <v>1.4</v>
      </c>
      <c r="M10" s="11">
        <v>1.4</v>
      </c>
      <c r="N10" s="11">
        <v>1.44</v>
      </c>
      <c r="O10" s="11">
        <v>1.39</v>
      </c>
      <c r="P10" s="11">
        <v>1.39</v>
      </c>
      <c r="Q10" s="11">
        <v>1.3</v>
      </c>
      <c r="R10" s="146">
        <v>1.2</v>
      </c>
      <c r="S10" s="146">
        <v>1.2</v>
      </c>
      <c r="T10" s="11">
        <v>1.39</v>
      </c>
      <c r="U10" s="146">
        <v>0.28000000000000003</v>
      </c>
      <c r="V10" s="146">
        <v>2</v>
      </c>
      <c r="W10" s="11">
        <v>1.44</v>
      </c>
      <c r="X10" s="11">
        <v>1.3032999999999999</v>
      </c>
      <c r="Y10" s="11">
        <v>1.41</v>
      </c>
      <c r="Z10" s="11">
        <v>1.4</v>
      </c>
      <c r="AA10" s="11">
        <v>1.35</v>
      </c>
      <c r="AB10" s="11">
        <v>1.26</v>
      </c>
      <c r="AC10" s="150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46">
        <v>2.0299999999999998</v>
      </c>
      <c r="E11" s="11">
        <v>1.43</v>
      </c>
      <c r="F11" s="11">
        <v>1.4071448000871072</v>
      </c>
      <c r="G11" s="11">
        <v>1.5</v>
      </c>
      <c r="H11" s="146">
        <v>1.7</v>
      </c>
      <c r="I11" s="11">
        <v>1.4</v>
      </c>
      <c r="J11" s="11">
        <v>1.38</v>
      </c>
      <c r="K11" s="146">
        <v>1.5</v>
      </c>
      <c r="L11" s="11">
        <v>1.4</v>
      </c>
      <c r="M11" s="11">
        <v>1.46</v>
      </c>
      <c r="N11" s="11">
        <v>1.39</v>
      </c>
      <c r="O11" s="11">
        <v>1.41</v>
      </c>
      <c r="P11" s="11">
        <v>1.37</v>
      </c>
      <c r="Q11" s="11">
        <v>1.4</v>
      </c>
      <c r="R11" s="146">
        <v>1.3</v>
      </c>
      <c r="S11" s="146">
        <v>1.3</v>
      </c>
      <c r="T11" s="11">
        <v>1.37</v>
      </c>
      <c r="U11" s="146">
        <v>0.26</v>
      </c>
      <c r="V11" s="146">
        <v>2</v>
      </c>
      <c r="W11" s="11">
        <v>1.44</v>
      </c>
      <c r="X11" s="11">
        <v>1.2710999999999999</v>
      </c>
      <c r="Y11" s="11">
        <v>1.39</v>
      </c>
      <c r="Z11" s="11">
        <v>1.43</v>
      </c>
      <c r="AA11" s="11">
        <v>1.37</v>
      </c>
      <c r="AB11" s="11">
        <v>1.37</v>
      </c>
      <c r="AC11" s="150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273</v>
      </c>
      <c r="C12" s="12"/>
      <c r="D12" s="23">
        <v>2.0049999999999999</v>
      </c>
      <c r="E12" s="23">
        <v>1.3883333333333334</v>
      </c>
      <c r="F12" s="23">
        <v>1.3982716962515556</v>
      </c>
      <c r="G12" s="23">
        <v>1.4166666666666667</v>
      </c>
      <c r="H12" s="23">
        <v>1.531666666666667</v>
      </c>
      <c r="I12" s="23">
        <v>1.4000000000000001</v>
      </c>
      <c r="J12" s="23">
        <v>1.4283333333333335</v>
      </c>
      <c r="K12" s="23">
        <v>1.5</v>
      </c>
      <c r="L12" s="23">
        <v>1.3666666666666669</v>
      </c>
      <c r="M12" s="23">
        <v>1.4133333333333333</v>
      </c>
      <c r="N12" s="23">
        <v>1.4583333333333333</v>
      </c>
      <c r="O12" s="23">
        <v>1.41</v>
      </c>
      <c r="P12" s="23">
        <v>1.4066666666666665</v>
      </c>
      <c r="Q12" s="23">
        <v>1.4166666666666667</v>
      </c>
      <c r="R12" s="23">
        <v>1.25</v>
      </c>
      <c r="S12" s="23">
        <v>1.2666666666666668</v>
      </c>
      <c r="T12" s="23">
        <v>1.3833333333333335</v>
      </c>
      <c r="U12" s="23">
        <v>0.28166666666666668</v>
      </c>
      <c r="V12" s="23">
        <v>2</v>
      </c>
      <c r="W12" s="23">
        <v>1.4233333333333331</v>
      </c>
      <c r="X12" s="23">
        <v>1.3379166666666669</v>
      </c>
      <c r="Y12" s="23">
        <v>1.3983333333333334</v>
      </c>
      <c r="Z12" s="23">
        <v>1.4233333333333331</v>
      </c>
      <c r="AA12" s="23">
        <v>1.3916666666666668</v>
      </c>
      <c r="AB12" s="23">
        <v>1.345</v>
      </c>
      <c r="AC12" s="150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274</v>
      </c>
      <c r="C13" s="29"/>
      <c r="D13" s="11">
        <v>2.0149999999999997</v>
      </c>
      <c r="E13" s="11">
        <v>1.395</v>
      </c>
      <c r="F13" s="11">
        <v>1.3982738979648555</v>
      </c>
      <c r="G13" s="11">
        <v>1.4</v>
      </c>
      <c r="H13" s="11">
        <v>1.5449999999999999</v>
      </c>
      <c r="I13" s="11">
        <v>1.4</v>
      </c>
      <c r="J13" s="11">
        <v>1.4449999999999998</v>
      </c>
      <c r="K13" s="11">
        <v>1.5</v>
      </c>
      <c r="L13" s="11">
        <v>1.4</v>
      </c>
      <c r="M13" s="11">
        <v>1.395</v>
      </c>
      <c r="N13" s="11">
        <v>1.4550000000000001</v>
      </c>
      <c r="O13" s="11">
        <v>1.4049999999999998</v>
      </c>
      <c r="P13" s="11">
        <v>1.395</v>
      </c>
      <c r="Q13" s="11">
        <v>1.4</v>
      </c>
      <c r="R13" s="11">
        <v>1.25</v>
      </c>
      <c r="S13" s="11">
        <v>1.3</v>
      </c>
      <c r="T13" s="11">
        <v>1.38</v>
      </c>
      <c r="U13" s="11">
        <v>0.28000000000000003</v>
      </c>
      <c r="V13" s="11">
        <v>2</v>
      </c>
      <c r="W13" s="11">
        <v>1.43</v>
      </c>
      <c r="X13" s="11">
        <v>1.3494000000000002</v>
      </c>
      <c r="Y13" s="11">
        <v>1.4</v>
      </c>
      <c r="Z13" s="11">
        <v>1.4249999999999998</v>
      </c>
      <c r="AA13" s="11">
        <v>1.4</v>
      </c>
      <c r="AB13" s="11">
        <v>1.3650000000000002</v>
      </c>
      <c r="AC13" s="150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275</v>
      </c>
      <c r="C14" s="29"/>
      <c r="D14" s="24">
        <v>3.7815340802378063E-2</v>
      </c>
      <c r="E14" s="24">
        <v>2.9268868558020179E-2</v>
      </c>
      <c r="F14" s="24">
        <v>1.7917382251721129E-2</v>
      </c>
      <c r="G14" s="24">
        <v>7.5277265270908097E-2</v>
      </c>
      <c r="H14" s="24">
        <v>0.11634718160173309</v>
      </c>
      <c r="I14" s="24">
        <v>2.4323767777952469E-16</v>
      </c>
      <c r="J14" s="24">
        <v>3.92003401345788E-2</v>
      </c>
      <c r="K14" s="24">
        <v>0</v>
      </c>
      <c r="L14" s="24">
        <v>5.1639777949432163E-2</v>
      </c>
      <c r="M14" s="24">
        <v>3.2659863237109066E-2</v>
      </c>
      <c r="N14" s="24">
        <v>4.6224091842530235E-2</v>
      </c>
      <c r="O14" s="24">
        <v>3.7416573867739396E-2</v>
      </c>
      <c r="P14" s="24">
        <v>3.1411250638372634E-2</v>
      </c>
      <c r="Q14" s="24">
        <v>7.5277265270908097E-2</v>
      </c>
      <c r="R14" s="24">
        <v>5.4772255750516662E-2</v>
      </c>
      <c r="S14" s="24">
        <v>5.1639777949432274E-2</v>
      </c>
      <c r="T14" s="24">
        <v>2.0655911179772831E-2</v>
      </c>
      <c r="U14" s="24">
        <v>3.3714487489307374E-2</v>
      </c>
      <c r="V14" s="24">
        <v>0</v>
      </c>
      <c r="W14" s="24">
        <v>3.9327683210006979E-2</v>
      </c>
      <c r="X14" s="24">
        <v>4.2894494596237759E-2</v>
      </c>
      <c r="Y14" s="24">
        <v>4.0207793606049341E-2</v>
      </c>
      <c r="Z14" s="24">
        <v>3.0110906108363266E-2</v>
      </c>
      <c r="AA14" s="24">
        <v>2.7141603981096298E-2</v>
      </c>
      <c r="AB14" s="24">
        <v>6.5345237010818152E-2</v>
      </c>
      <c r="AC14" s="205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1.8860519103430458E-2</v>
      </c>
      <c r="E15" s="13">
        <v>2.1082018169042146E-2</v>
      </c>
      <c r="F15" s="13">
        <v>1.2813949034192357E-2</v>
      </c>
      <c r="G15" s="13">
        <v>5.3136893132405716E-2</v>
      </c>
      <c r="H15" s="13">
        <v>7.5961163178498187E-2</v>
      </c>
      <c r="I15" s="13">
        <v>1.7374119841394619E-16</v>
      </c>
      <c r="J15" s="13">
        <v>2.7444812229576752E-2</v>
      </c>
      <c r="K15" s="13">
        <v>0</v>
      </c>
      <c r="L15" s="13">
        <v>3.7785203377633282E-2</v>
      </c>
      <c r="M15" s="13">
        <v>2.310839379984132E-2</v>
      </c>
      <c r="N15" s="13">
        <v>3.169652012059216E-2</v>
      </c>
      <c r="O15" s="13">
        <v>2.6536577211162694E-2</v>
      </c>
      <c r="P15" s="13">
        <v>2.2330272965667752E-2</v>
      </c>
      <c r="Q15" s="13">
        <v>5.3136893132405716E-2</v>
      </c>
      <c r="R15" s="13">
        <v>4.3817804600413332E-2</v>
      </c>
      <c r="S15" s="13">
        <v>4.076824574955179E-2</v>
      </c>
      <c r="T15" s="13">
        <v>1.4931983985377949E-2</v>
      </c>
      <c r="U15" s="13">
        <v>0.11969640528748179</v>
      </c>
      <c r="V15" s="13">
        <v>0</v>
      </c>
      <c r="W15" s="13">
        <v>2.7630690779864391E-2</v>
      </c>
      <c r="X15" s="13">
        <v>3.2060662420109187E-2</v>
      </c>
      <c r="Y15" s="13">
        <v>2.8754083627687249E-2</v>
      </c>
      <c r="Z15" s="13">
        <v>2.1155203354821971E-2</v>
      </c>
      <c r="AA15" s="13">
        <v>1.9502948968452428E-2</v>
      </c>
      <c r="AB15" s="13">
        <v>4.8583819338898257E-2</v>
      </c>
      <c r="AC15" s="150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276</v>
      </c>
      <c r="C16" s="29"/>
      <c r="D16" s="13">
        <v>0.43258693846235574</v>
      </c>
      <c r="E16" s="13">
        <v>-8.0258356283104959E-3</v>
      </c>
      <c r="F16" s="13">
        <v>-9.2480375482240085E-4</v>
      </c>
      <c r="G16" s="13">
        <v>1.2218535073152514E-2</v>
      </c>
      <c r="H16" s="13">
        <v>9.4386863214384942E-2</v>
      </c>
      <c r="I16" s="13">
        <v>3.1008171935065221E-4</v>
      </c>
      <c r="J16" s="13">
        <v>2.0554452420813885E-2</v>
      </c>
      <c r="K16" s="13">
        <v>7.1760801842161381E-2</v>
      </c>
      <c r="L16" s="13">
        <v>-2.3506824988252739E-2</v>
      </c>
      <c r="M16" s="13">
        <v>9.8368444023921864E-3</v>
      </c>
      <c r="N16" s="13">
        <v>4.1989668457656837E-2</v>
      </c>
      <c r="O16" s="13">
        <v>7.4551537316316363E-3</v>
      </c>
      <c r="P16" s="13">
        <v>5.0734630608713083E-3</v>
      </c>
      <c r="Q16" s="13">
        <v>1.2218535073152514E-2</v>
      </c>
      <c r="R16" s="13">
        <v>-0.10686599846486555</v>
      </c>
      <c r="S16" s="13">
        <v>-9.4957545111063579E-2</v>
      </c>
      <c r="T16" s="13">
        <v>-1.1598371634450988E-2</v>
      </c>
      <c r="U16" s="13">
        <v>-0.79874713832074962</v>
      </c>
      <c r="V16" s="13">
        <v>0.42901440245621525</v>
      </c>
      <c r="W16" s="13">
        <v>1.6981916414672948E-2</v>
      </c>
      <c r="X16" s="13">
        <v>-4.4048907023560901E-2</v>
      </c>
      <c r="Y16" s="13">
        <v>-8.8076361602951181E-4</v>
      </c>
      <c r="Z16" s="13">
        <v>1.6981916414672948E-2</v>
      </c>
      <c r="AA16" s="13">
        <v>-5.6441449575501679E-3</v>
      </c>
      <c r="AB16" s="13">
        <v>-3.8987814348195315E-2</v>
      </c>
      <c r="AC16" s="150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277</v>
      </c>
      <c r="C17" s="47"/>
      <c r="D17" s="45">
        <v>20.29</v>
      </c>
      <c r="E17" s="45">
        <v>0.51</v>
      </c>
      <c r="F17" s="45">
        <v>0.17</v>
      </c>
      <c r="G17" s="45">
        <v>0.45</v>
      </c>
      <c r="H17" s="45">
        <v>4.33</v>
      </c>
      <c r="I17" s="45">
        <v>0.11</v>
      </c>
      <c r="J17" s="45">
        <v>0.84</v>
      </c>
      <c r="K17" s="45">
        <v>3.26</v>
      </c>
      <c r="L17" s="45">
        <v>1.24</v>
      </c>
      <c r="M17" s="45">
        <v>0.34</v>
      </c>
      <c r="N17" s="45">
        <v>1.85</v>
      </c>
      <c r="O17" s="45">
        <v>0.22</v>
      </c>
      <c r="P17" s="45">
        <v>0.11</v>
      </c>
      <c r="Q17" s="45">
        <v>0.45</v>
      </c>
      <c r="R17" s="45">
        <v>5.17</v>
      </c>
      <c r="S17" s="45">
        <v>4.6100000000000003</v>
      </c>
      <c r="T17" s="45">
        <v>0.67</v>
      </c>
      <c r="U17" s="45">
        <v>37.82</v>
      </c>
      <c r="V17" s="45" t="s">
        <v>278</v>
      </c>
      <c r="W17" s="45">
        <v>0.67</v>
      </c>
      <c r="X17" s="45">
        <v>2.21</v>
      </c>
      <c r="Y17" s="45">
        <v>0.17</v>
      </c>
      <c r="Z17" s="45">
        <v>0.67</v>
      </c>
      <c r="AA17" s="45">
        <v>0.39</v>
      </c>
      <c r="AB17" s="45">
        <v>1.97</v>
      </c>
      <c r="AC17" s="150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 ht="15">
      <c r="B19" s="8" t="s">
        <v>521</v>
      </c>
      <c r="BM19" s="28" t="s">
        <v>67</v>
      </c>
    </row>
    <row r="20" spans="1:65" ht="15">
      <c r="A20" s="25" t="s">
        <v>48</v>
      </c>
      <c r="B20" s="18" t="s">
        <v>112</v>
      </c>
      <c r="C20" s="15" t="s">
        <v>113</v>
      </c>
      <c r="D20" s="16" t="s">
        <v>231</v>
      </c>
      <c r="E20" s="17" t="s">
        <v>231</v>
      </c>
      <c r="F20" s="17" t="s">
        <v>231</v>
      </c>
      <c r="G20" s="17" t="s">
        <v>231</v>
      </c>
      <c r="H20" s="17" t="s">
        <v>231</v>
      </c>
      <c r="I20" s="17" t="s">
        <v>231</v>
      </c>
      <c r="J20" s="17" t="s">
        <v>231</v>
      </c>
      <c r="K20" s="17" t="s">
        <v>231</v>
      </c>
      <c r="L20" s="17" t="s">
        <v>231</v>
      </c>
      <c r="M20" s="17" t="s">
        <v>231</v>
      </c>
      <c r="N20" s="17" t="s">
        <v>231</v>
      </c>
      <c r="O20" s="17" t="s">
        <v>231</v>
      </c>
      <c r="P20" s="17" t="s">
        <v>231</v>
      </c>
      <c r="Q20" s="17" t="s">
        <v>231</v>
      </c>
      <c r="R20" s="17" t="s">
        <v>231</v>
      </c>
      <c r="S20" s="17" t="s">
        <v>231</v>
      </c>
      <c r="T20" s="17" t="s">
        <v>231</v>
      </c>
      <c r="U20" s="17" t="s">
        <v>231</v>
      </c>
      <c r="V20" s="17" t="s">
        <v>231</v>
      </c>
      <c r="W20" s="17" t="s">
        <v>231</v>
      </c>
      <c r="X20" s="17" t="s">
        <v>231</v>
      </c>
      <c r="Y20" s="17" t="s">
        <v>231</v>
      </c>
      <c r="Z20" s="17" t="s">
        <v>231</v>
      </c>
      <c r="AA20" s="17" t="s">
        <v>231</v>
      </c>
      <c r="AB20" s="17" t="s">
        <v>231</v>
      </c>
      <c r="AC20" s="17" t="s">
        <v>231</v>
      </c>
      <c r="AD20" s="17" t="s">
        <v>231</v>
      </c>
      <c r="AE20" s="150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232</v>
      </c>
      <c r="C21" s="9" t="s">
        <v>232</v>
      </c>
      <c r="D21" s="148" t="s">
        <v>234</v>
      </c>
      <c r="E21" s="149" t="s">
        <v>235</v>
      </c>
      <c r="F21" s="149" t="s">
        <v>237</v>
      </c>
      <c r="G21" s="149" t="s">
        <v>238</v>
      </c>
      <c r="H21" s="149" t="s">
        <v>240</v>
      </c>
      <c r="I21" s="149" t="s">
        <v>241</v>
      </c>
      <c r="J21" s="149" t="s">
        <v>243</v>
      </c>
      <c r="K21" s="149" t="s">
        <v>244</v>
      </c>
      <c r="L21" s="149" t="s">
        <v>245</v>
      </c>
      <c r="M21" s="149" t="s">
        <v>246</v>
      </c>
      <c r="N21" s="149" t="s">
        <v>247</v>
      </c>
      <c r="O21" s="149" t="s">
        <v>248</v>
      </c>
      <c r="P21" s="149" t="s">
        <v>249</v>
      </c>
      <c r="Q21" s="149" t="s">
        <v>251</v>
      </c>
      <c r="R21" s="149" t="s">
        <v>252</v>
      </c>
      <c r="S21" s="149" t="s">
        <v>253</v>
      </c>
      <c r="T21" s="149" t="s">
        <v>254</v>
      </c>
      <c r="U21" s="149" t="s">
        <v>255</v>
      </c>
      <c r="V21" s="149" t="s">
        <v>256</v>
      </c>
      <c r="W21" s="149" t="s">
        <v>257</v>
      </c>
      <c r="X21" s="149" t="s">
        <v>258</v>
      </c>
      <c r="Y21" s="149" t="s">
        <v>305</v>
      </c>
      <c r="Z21" s="149" t="s">
        <v>260</v>
      </c>
      <c r="AA21" s="149" t="s">
        <v>261</v>
      </c>
      <c r="AB21" s="149" t="s">
        <v>262</v>
      </c>
      <c r="AC21" s="149" t="s">
        <v>263</v>
      </c>
      <c r="AD21" s="149" t="s">
        <v>264</v>
      </c>
      <c r="AE21" s="150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321</v>
      </c>
      <c r="E22" s="11" t="s">
        <v>322</v>
      </c>
      <c r="F22" s="11" t="s">
        <v>116</v>
      </c>
      <c r="G22" s="11" t="s">
        <v>322</v>
      </c>
      <c r="H22" s="11" t="s">
        <v>321</v>
      </c>
      <c r="I22" s="11" t="s">
        <v>116</v>
      </c>
      <c r="J22" s="11" t="s">
        <v>116</v>
      </c>
      <c r="K22" s="11" t="s">
        <v>322</v>
      </c>
      <c r="L22" s="11" t="s">
        <v>116</v>
      </c>
      <c r="M22" s="11" t="s">
        <v>321</v>
      </c>
      <c r="N22" s="11" t="s">
        <v>321</v>
      </c>
      <c r="O22" s="11" t="s">
        <v>321</v>
      </c>
      <c r="P22" s="11" t="s">
        <v>321</v>
      </c>
      <c r="Q22" s="11" t="s">
        <v>321</v>
      </c>
      <c r="R22" s="11" t="s">
        <v>116</v>
      </c>
      <c r="S22" s="11" t="s">
        <v>116</v>
      </c>
      <c r="T22" s="11" t="s">
        <v>322</v>
      </c>
      <c r="U22" s="11" t="s">
        <v>321</v>
      </c>
      <c r="V22" s="11" t="s">
        <v>321</v>
      </c>
      <c r="W22" s="11" t="s">
        <v>321</v>
      </c>
      <c r="X22" s="11" t="s">
        <v>321</v>
      </c>
      <c r="Y22" s="11" t="s">
        <v>321</v>
      </c>
      <c r="Z22" s="11" t="s">
        <v>321</v>
      </c>
      <c r="AA22" s="11" t="s">
        <v>322</v>
      </c>
      <c r="AB22" s="11" t="s">
        <v>321</v>
      </c>
      <c r="AC22" s="11" t="s">
        <v>321</v>
      </c>
      <c r="AD22" s="11" t="s">
        <v>321</v>
      </c>
      <c r="AE22" s="150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150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7.01</v>
      </c>
      <c r="E24" s="22">
        <v>6.2386999999999997</v>
      </c>
      <c r="F24" s="22">
        <v>6.751752999999999</v>
      </c>
      <c r="G24" s="22">
        <v>6.502145920274363</v>
      </c>
      <c r="H24" s="22">
        <v>6.35</v>
      </c>
      <c r="I24" s="22">
        <v>7.0919999999999996</v>
      </c>
      <c r="J24" s="22">
        <v>6.7</v>
      </c>
      <c r="K24" s="22">
        <v>6.0819999999999999</v>
      </c>
      <c r="L24" s="22">
        <v>6.2</v>
      </c>
      <c r="M24" s="22">
        <v>6.4600000000000009</v>
      </c>
      <c r="N24" s="22">
        <v>6.5</v>
      </c>
      <c r="O24" s="22">
        <v>6.4399999999999995</v>
      </c>
      <c r="P24" s="22">
        <v>6.32</v>
      </c>
      <c r="Q24" s="22">
        <v>6.23</v>
      </c>
      <c r="R24" s="22">
        <v>6.69</v>
      </c>
      <c r="S24" s="22">
        <v>6.476</v>
      </c>
      <c r="T24" s="22">
        <v>6.5099999999999989</v>
      </c>
      <c r="U24" s="22">
        <v>6.4</v>
      </c>
      <c r="V24" s="145">
        <v>4.1500000000000004</v>
      </c>
      <c r="W24" s="22">
        <v>6.2578999999999994</v>
      </c>
      <c r="X24" s="22">
        <v>6.4089999999999998</v>
      </c>
      <c r="Y24" s="22">
        <v>6.39</v>
      </c>
      <c r="Z24" s="22">
        <v>6.048</v>
      </c>
      <c r="AA24" s="22">
        <v>6.47</v>
      </c>
      <c r="AB24" s="22">
        <v>7.02</v>
      </c>
      <c r="AC24" s="22">
        <v>6.68</v>
      </c>
      <c r="AD24" s="151">
        <v>7.5</v>
      </c>
      <c r="AE24" s="150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7.0900000000000007</v>
      </c>
      <c r="E25" s="11">
        <v>6.2295000000000007</v>
      </c>
      <c r="F25" s="11">
        <v>6.8236470000000011</v>
      </c>
      <c r="G25" s="11">
        <v>6.5179999478038955</v>
      </c>
      <c r="H25" s="11">
        <v>6.3299999999999992</v>
      </c>
      <c r="I25" s="11">
        <v>7.0919999999999996</v>
      </c>
      <c r="J25" s="11">
        <v>6.7100000000000009</v>
      </c>
      <c r="K25" s="11">
        <v>6.1580000000000004</v>
      </c>
      <c r="L25" s="11">
        <v>6.25</v>
      </c>
      <c r="M25" s="11">
        <v>6.5299999999999994</v>
      </c>
      <c r="N25" s="11">
        <v>6.49</v>
      </c>
      <c r="O25" s="11">
        <v>6.75</v>
      </c>
      <c r="P25" s="11">
        <v>6.49</v>
      </c>
      <c r="Q25" s="11">
        <v>6.14</v>
      </c>
      <c r="R25" s="11">
        <v>6.45</v>
      </c>
      <c r="S25" s="11">
        <v>6.6079999999999997</v>
      </c>
      <c r="T25" s="11">
        <v>6.43</v>
      </c>
      <c r="U25" s="11">
        <v>6.3299999999999992</v>
      </c>
      <c r="V25" s="146">
        <v>3.4000000000000004</v>
      </c>
      <c r="W25" s="11">
        <v>6.2851000000000008</v>
      </c>
      <c r="X25" s="11">
        <v>6.4189999999999996</v>
      </c>
      <c r="Y25" s="11">
        <v>6.5599999999999987</v>
      </c>
      <c r="Z25" s="11">
        <v>6.149</v>
      </c>
      <c r="AA25" s="11">
        <v>6.63</v>
      </c>
      <c r="AB25" s="11">
        <v>6.78</v>
      </c>
      <c r="AC25" s="11">
        <v>6.68</v>
      </c>
      <c r="AD25" s="11">
        <v>7.0000000000000009</v>
      </c>
      <c r="AE25" s="150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7.08</v>
      </c>
      <c r="E26" s="11">
        <v>6.3372999999999999</v>
      </c>
      <c r="F26" s="11">
        <v>6.8521780000000003</v>
      </c>
      <c r="G26" s="11">
        <v>6.5674148438084279</v>
      </c>
      <c r="H26" s="11">
        <v>6.3099999999999987</v>
      </c>
      <c r="I26" s="11">
        <v>7.0389999999999997</v>
      </c>
      <c r="J26" s="11">
        <v>6.7299999999999995</v>
      </c>
      <c r="K26" s="11">
        <v>6.4398999999999997</v>
      </c>
      <c r="L26" s="11">
        <v>6.17</v>
      </c>
      <c r="M26" s="11">
        <v>6.419999999999999</v>
      </c>
      <c r="N26" s="11">
        <v>6.41</v>
      </c>
      <c r="O26" s="11">
        <v>6.72</v>
      </c>
      <c r="P26" s="11">
        <v>6.27</v>
      </c>
      <c r="Q26" s="11">
        <v>6.15</v>
      </c>
      <c r="R26" s="11">
        <v>6.64</v>
      </c>
      <c r="S26" s="11">
        <v>6.6029999999999989</v>
      </c>
      <c r="T26" s="11">
        <v>6.4399999999999995</v>
      </c>
      <c r="U26" s="11">
        <v>6.18</v>
      </c>
      <c r="V26" s="146">
        <v>4.51</v>
      </c>
      <c r="W26" s="11">
        <v>6.400500000000001</v>
      </c>
      <c r="X26" s="11">
        <v>6.3469999999999995</v>
      </c>
      <c r="Y26" s="11">
        <v>6.5099999999999989</v>
      </c>
      <c r="Z26" s="11">
        <v>6.1949999999999994</v>
      </c>
      <c r="AA26" s="11">
        <v>6.5</v>
      </c>
      <c r="AB26" s="11">
        <v>6.99</v>
      </c>
      <c r="AC26" s="11">
        <v>6.72</v>
      </c>
      <c r="AD26" s="11">
        <v>6</v>
      </c>
      <c r="AE26" s="150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6.94</v>
      </c>
      <c r="E27" s="11">
        <v>6.2173999999999996</v>
      </c>
      <c r="F27" s="11">
        <v>6.7762669999999998</v>
      </c>
      <c r="G27" s="11">
        <v>6.4554270429733274</v>
      </c>
      <c r="H27" s="11">
        <v>6.370000000000001</v>
      </c>
      <c r="I27" s="11">
        <v>7.1980000000000004</v>
      </c>
      <c r="J27" s="11">
        <v>6.76</v>
      </c>
      <c r="K27" s="11">
        <v>6.2538999999999998</v>
      </c>
      <c r="L27" s="11">
        <v>6.14</v>
      </c>
      <c r="M27" s="11">
        <v>6.25</v>
      </c>
      <c r="N27" s="11">
        <v>6.4</v>
      </c>
      <c r="O27" s="11">
        <v>6.58</v>
      </c>
      <c r="P27" s="11">
        <v>6.34</v>
      </c>
      <c r="Q27" s="11">
        <v>6.2800000000000011</v>
      </c>
      <c r="R27" s="11">
        <v>6.6000000000000005</v>
      </c>
      <c r="S27" s="11">
        <v>6.5919999999999996</v>
      </c>
      <c r="T27" s="11">
        <v>6.36</v>
      </c>
      <c r="U27" s="11">
        <v>6.3299999999999992</v>
      </c>
      <c r="V27" s="146">
        <v>3.6900000000000004</v>
      </c>
      <c r="W27" s="11">
        <v>6.4086000000000007</v>
      </c>
      <c r="X27" s="11">
        <v>6.3689999999999998</v>
      </c>
      <c r="Y27" s="11">
        <v>6.5099999999999989</v>
      </c>
      <c r="Z27" s="11">
        <v>6.242</v>
      </c>
      <c r="AA27" s="11">
        <v>6.6199999999999992</v>
      </c>
      <c r="AB27" s="11">
        <v>6.98</v>
      </c>
      <c r="AC27" s="11">
        <v>6.69</v>
      </c>
      <c r="AD27" s="152">
        <v>7.4000000000000012</v>
      </c>
      <c r="AE27" s="150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6.4930524058364814</v>
      </c>
    </row>
    <row r="28" spans="1:65">
      <c r="A28" s="30"/>
      <c r="B28" s="19">
        <v>1</v>
      </c>
      <c r="C28" s="9">
        <v>5</v>
      </c>
      <c r="D28" s="152">
        <v>6.3299999999999992</v>
      </c>
      <c r="E28" s="11">
        <v>6.0691000000000006</v>
      </c>
      <c r="F28" s="11">
        <v>6.7877899999999993</v>
      </c>
      <c r="G28" s="11">
        <v>6.3639088392129413</v>
      </c>
      <c r="H28" s="11">
        <v>6.36</v>
      </c>
      <c r="I28" s="11">
        <v>7.0389999999999997</v>
      </c>
      <c r="J28" s="11">
        <v>6.6199999999999992</v>
      </c>
      <c r="K28" s="11">
        <v>6.0156000000000001</v>
      </c>
      <c r="L28" s="11">
        <v>6.19</v>
      </c>
      <c r="M28" s="11">
        <v>6.61</v>
      </c>
      <c r="N28" s="11">
        <v>6.61</v>
      </c>
      <c r="O28" s="11">
        <v>6.660000000000001</v>
      </c>
      <c r="P28" s="11">
        <v>6.1</v>
      </c>
      <c r="Q28" s="11">
        <v>6.2600000000000007</v>
      </c>
      <c r="R28" s="11">
        <v>6.54</v>
      </c>
      <c r="S28" s="11">
        <v>6.4750000000000005</v>
      </c>
      <c r="T28" s="11">
        <v>6.36</v>
      </c>
      <c r="U28" s="11">
        <v>6.54</v>
      </c>
      <c r="V28" s="146">
        <v>4.58</v>
      </c>
      <c r="W28" s="11">
        <v>6.5156000000000009</v>
      </c>
      <c r="X28" s="11">
        <v>6.3920000000000003</v>
      </c>
      <c r="Y28" s="11">
        <v>6.4800000000000013</v>
      </c>
      <c r="Z28" s="11">
        <v>5.9740000000000002</v>
      </c>
      <c r="AA28" s="11">
        <v>6.63</v>
      </c>
      <c r="AB28" s="11">
        <v>6.83</v>
      </c>
      <c r="AC28" s="11">
        <v>6.65</v>
      </c>
      <c r="AD28" s="11">
        <v>5.7</v>
      </c>
      <c r="AE28" s="150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6.7</v>
      </c>
      <c r="E29" s="11">
        <v>6.3872999999999998</v>
      </c>
      <c r="F29" s="11">
        <v>6.7847530000000003</v>
      </c>
      <c r="G29" s="11">
        <v>6.4204272604775294</v>
      </c>
      <c r="H29" s="11">
        <v>6.32</v>
      </c>
      <c r="I29" s="11">
        <v>7.1449999999999996</v>
      </c>
      <c r="J29" s="11">
        <v>6.59</v>
      </c>
      <c r="K29" s="11">
        <v>6.1025</v>
      </c>
      <c r="L29" s="11">
        <v>6.21</v>
      </c>
      <c r="M29" s="11">
        <v>6.64</v>
      </c>
      <c r="N29" s="11">
        <v>6.59</v>
      </c>
      <c r="O29" s="11">
        <v>6.35</v>
      </c>
      <c r="P29" s="11">
        <v>6.16</v>
      </c>
      <c r="Q29" s="11">
        <v>6.22</v>
      </c>
      <c r="R29" s="11">
        <v>6.32</v>
      </c>
      <c r="S29" s="11">
        <v>6.5979999999999999</v>
      </c>
      <c r="T29" s="11">
        <v>6.29</v>
      </c>
      <c r="U29" s="11">
        <v>6.34</v>
      </c>
      <c r="V29" s="146">
        <v>4.03</v>
      </c>
      <c r="W29" s="11">
        <v>6.4637000000000002</v>
      </c>
      <c r="X29" s="11">
        <v>6.4219999999999997</v>
      </c>
      <c r="Y29" s="11">
        <v>6.54</v>
      </c>
      <c r="Z29" s="11">
        <v>6.1840000000000002</v>
      </c>
      <c r="AA29" s="11">
        <v>6.52</v>
      </c>
      <c r="AB29" s="11">
        <v>6.72</v>
      </c>
      <c r="AC29" s="11">
        <v>6.63</v>
      </c>
      <c r="AD29" s="11">
        <v>6.9</v>
      </c>
      <c r="AE29" s="150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273</v>
      </c>
      <c r="C30" s="12"/>
      <c r="D30" s="23">
        <v>6.8583333333333343</v>
      </c>
      <c r="E30" s="23">
        <v>6.2465499999999992</v>
      </c>
      <c r="F30" s="23">
        <v>6.7960646666666671</v>
      </c>
      <c r="G30" s="23">
        <v>6.4712206424250809</v>
      </c>
      <c r="H30" s="23">
        <v>6.34</v>
      </c>
      <c r="I30" s="23">
        <v>7.100833333333334</v>
      </c>
      <c r="J30" s="23">
        <v>6.6849999999999996</v>
      </c>
      <c r="K30" s="23">
        <v>6.1753166666666663</v>
      </c>
      <c r="L30" s="23">
        <v>6.1933333333333325</v>
      </c>
      <c r="M30" s="23">
        <v>6.4850000000000003</v>
      </c>
      <c r="N30" s="23">
        <v>6.5</v>
      </c>
      <c r="O30" s="23">
        <v>6.5833333333333348</v>
      </c>
      <c r="P30" s="23">
        <v>6.2799999999999985</v>
      </c>
      <c r="Q30" s="23">
        <v>6.2133333333333347</v>
      </c>
      <c r="R30" s="23">
        <v>6.54</v>
      </c>
      <c r="S30" s="23">
        <v>6.5586666666666664</v>
      </c>
      <c r="T30" s="23">
        <v>6.3983333333333325</v>
      </c>
      <c r="U30" s="23">
        <v>6.3533333333333326</v>
      </c>
      <c r="V30" s="23">
        <v>4.0599999999999996</v>
      </c>
      <c r="W30" s="23">
        <v>6.3885666666666667</v>
      </c>
      <c r="X30" s="23">
        <v>6.3929999999999998</v>
      </c>
      <c r="Y30" s="23">
        <v>6.4983333333333322</v>
      </c>
      <c r="Z30" s="23">
        <v>6.1320000000000006</v>
      </c>
      <c r="AA30" s="23">
        <v>6.5616666666666674</v>
      </c>
      <c r="AB30" s="23">
        <v>6.8866666666666667</v>
      </c>
      <c r="AC30" s="23">
        <v>6.6750000000000007</v>
      </c>
      <c r="AD30" s="23">
        <v>6.75</v>
      </c>
      <c r="AE30" s="150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274</v>
      </c>
      <c r="C31" s="29"/>
      <c r="D31" s="11">
        <v>6.9749999999999996</v>
      </c>
      <c r="E31" s="11">
        <v>6.2340999999999998</v>
      </c>
      <c r="F31" s="11">
        <v>6.7862714999999998</v>
      </c>
      <c r="G31" s="11">
        <v>6.4787864816238452</v>
      </c>
      <c r="H31" s="11">
        <v>6.34</v>
      </c>
      <c r="I31" s="11">
        <v>7.0919999999999996</v>
      </c>
      <c r="J31" s="11">
        <v>6.7050000000000001</v>
      </c>
      <c r="K31" s="11">
        <v>6.1302500000000002</v>
      </c>
      <c r="L31" s="11">
        <v>6.1950000000000003</v>
      </c>
      <c r="M31" s="11">
        <v>6.4950000000000001</v>
      </c>
      <c r="N31" s="11">
        <v>6.4950000000000001</v>
      </c>
      <c r="O31" s="11">
        <v>6.620000000000001</v>
      </c>
      <c r="P31" s="11">
        <v>6.2949999999999999</v>
      </c>
      <c r="Q31" s="11">
        <v>6.2249999999999996</v>
      </c>
      <c r="R31" s="11">
        <v>6.57</v>
      </c>
      <c r="S31" s="11">
        <v>6.5949999999999998</v>
      </c>
      <c r="T31" s="11">
        <v>6.3949999999999996</v>
      </c>
      <c r="U31" s="11">
        <v>6.3349999999999991</v>
      </c>
      <c r="V31" s="11">
        <v>4.09</v>
      </c>
      <c r="W31" s="11">
        <v>6.4045500000000004</v>
      </c>
      <c r="X31" s="11">
        <v>6.4005000000000001</v>
      </c>
      <c r="Y31" s="11">
        <v>6.5099999999999989</v>
      </c>
      <c r="Z31" s="11">
        <v>6.1665000000000001</v>
      </c>
      <c r="AA31" s="11">
        <v>6.5699999999999994</v>
      </c>
      <c r="AB31" s="11">
        <v>6.9050000000000002</v>
      </c>
      <c r="AC31" s="11">
        <v>6.68</v>
      </c>
      <c r="AD31" s="11">
        <v>6.9500000000000011</v>
      </c>
      <c r="AE31" s="150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275</v>
      </c>
      <c r="C32" s="29"/>
      <c r="D32" s="24">
        <v>0.29552777647230877</v>
      </c>
      <c r="E32" s="24">
        <v>0.11021494907679241</v>
      </c>
      <c r="F32" s="24">
        <v>3.5948258954596211E-2</v>
      </c>
      <c r="G32" s="24">
        <v>7.3134436681378576E-2</v>
      </c>
      <c r="H32" s="24">
        <v>2.3664319132399088E-2</v>
      </c>
      <c r="I32" s="24">
        <v>6.1959395305850845E-2</v>
      </c>
      <c r="J32" s="24">
        <v>6.5954529791364749E-2</v>
      </c>
      <c r="K32" s="24">
        <v>0.15231495549244872</v>
      </c>
      <c r="L32" s="24">
        <v>3.7237973450050608E-2</v>
      </c>
      <c r="M32" s="24">
        <v>0.14265342617687105</v>
      </c>
      <c r="N32" s="24">
        <v>8.7635609200826525E-2</v>
      </c>
      <c r="O32" s="24">
        <v>0.15958278938114456</v>
      </c>
      <c r="P32" s="24">
        <v>0.13870832707519776</v>
      </c>
      <c r="Q32" s="24">
        <v>5.7154760664941226E-2</v>
      </c>
      <c r="R32" s="24">
        <v>0.13608820668963198</v>
      </c>
      <c r="S32" s="24">
        <v>6.4639513199486701E-2</v>
      </c>
      <c r="T32" s="24">
        <v>7.730890418746468E-2</v>
      </c>
      <c r="U32" s="24">
        <v>0.11690451944500141</v>
      </c>
      <c r="V32" s="24">
        <v>0.4592167244341237</v>
      </c>
      <c r="W32" s="24">
        <v>0.1001052978951001</v>
      </c>
      <c r="X32" s="24">
        <v>2.9886451780029053E-2</v>
      </c>
      <c r="Y32" s="24">
        <v>5.9805239458316936E-2</v>
      </c>
      <c r="Z32" s="24">
        <v>0.10107620887231561</v>
      </c>
      <c r="AA32" s="24">
        <v>7.3052492542463307E-2</v>
      </c>
      <c r="AB32" s="24">
        <v>0.12612163441165308</v>
      </c>
      <c r="AC32" s="24">
        <v>3.1464265445104465E-2</v>
      </c>
      <c r="AD32" s="24">
        <v>0.73959448348402412</v>
      </c>
      <c r="AE32" s="205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87</v>
      </c>
      <c r="C33" s="29"/>
      <c r="D33" s="13">
        <v>4.3090319777250363E-2</v>
      </c>
      <c r="E33" s="13">
        <v>1.7644131412826669E-2</v>
      </c>
      <c r="F33" s="13">
        <v>5.2895698787145456E-3</v>
      </c>
      <c r="G33" s="13">
        <v>1.1301490201386728E-2</v>
      </c>
      <c r="H33" s="13">
        <v>3.7325424499052191E-3</v>
      </c>
      <c r="I33" s="13">
        <v>8.7256512577186963E-3</v>
      </c>
      <c r="J33" s="13">
        <v>9.8660478371525428E-3</v>
      </c>
      <c r="K33" s="13">
        <v>2.466512467524452E-2</v>
      </c>
      <c r="L33" s="13">
        <v>6.0125899004387431E-3</v>
      </c>
      <c r="M33" s="13">
        <v>2.1997444283249196E-2</v>
      </c>
      <c r="N33" s="13">
        <v>1.3482401415511772E-2</v>
      </c>
      <c r="O33" s="13">
        <v>2.4240423703464992E-2</v>
      </c>
      <c r="P33" s="13">
        <v>2.2087313228534682E-2</v>
      </c>
      <c r="Q33" s="13">
        <v>9.1987275748295939E-3</v>
      </c>
      <c r="R33" s="13">
        <v>2.0808594295050761E-2</v>
      </c>
      <c r="S33" s="13">
        <v>9.8555874973805715E-3</v>
      </c>
      <c r="T33" s="13">
        <v>1.2082662806063771E-2</v>
      </c>
      <c r="U33" s="13">
        <v>1.840050148662142E-2</v>
      </c>
      <c r="V33" s="13">
        <v>0.11310756759461175</v>
      </c>
      <c r="W33" s="13">
        <v>1.5669445607794149E-2</v>
      </c>
      <c r="X33" s="13">
        <v>4.6748712310384884E-3</v>
      </c>
      <c r="Y33" s="13">
        <v>9.2031658566273829E-3</v>
      </c>
      <c r="Z33" s="13">
        <v>1.6483400011793152E-2</v>
      </c>
      <c r="AA33" s="13">
        <v>1.1133222129915667E-2</v>
      </c>
      <c r="AB33" s="13">
        <v>1.8313886894238105E-2</v>
      </c>
      <c r="AC33" s="13">
        <v>4.7137476322253874E-3</v>
      </c>
      <c r="AD33" s="13">
        <v>0.10956955310874432</v>
      </c>
      <c r="AE33" s="150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276</v>
      </c>
      <c r="C34" s="29"/>
      <c r="D34" s="13">
        <v>5.6257196872230519E-2</v>
      </c>
      <c r="E34" s="13">
        <v>-3.7964025304170645E-2</v>
      </c>
      <c r="F34" s="13">
        <v>4.6667151578480004E-2</v>
      </c>
      <c r="G34" s="13">
        <v>-3.36232669118397E-3</v>
      </c>
      <c r="H34" s="13">
        <v>-2.3571718857359869E-2</v>
      </c>
      <c r="I34" s="13">
        <v>9.3604808572087084E-2</v>
      </c>
      <c r="J34" s="13">
        <v>2.9561996756868991E-2</v>
      </c>
      <c r="K34" s="13">
        <v>-4.8934725813118085E-2</v>
      </c>
      <c r="L34" s="13">
        <v>-4.6159965108819589E-2</v>
      </c>
      <c r="M34" s="13">
        <v>-1.2401572223940116E-3</v>
      </c>
      <c r="N34" s="13">
        <v>1.0700043260507552E-3</v>
      </c>
      <c r="O34" s="13">
        <v>1.3904235150743904E-2</v>
      </c>
      <c r="P34" s="13">
        <v>-3.2812365051138936E-2</v>
      </c>
      <c r="Q34" s="13">
        <v>-4.3079749710892901E-2</v>
      </c>
      <c r="R34" s="13">
        <v>7.2304351219032448E-3</v>
      </c>
      <c r="S34" s="13">
        <v>1.0105302826634466E-2</v>
      </c>
      <c r="T34" s="13">
        <v>-1.4587757280074887E-2</v>
      </c>
      <c r="U34" s="13">
        <v>-2.1518241925409076E-2</v>
      </c>
      <c r="V34" s="13">
        <v>-0.37471627422095921</v>
      </c>
      <c r="W34" s="13">
        <v>-1.6091929132728722E-2</v>
      </c>
      <c r="X34" s="13">
        <v>-1.5409148052855093E-2</v>
      </c>
      <c r="Y34" s="13">
        <v>8.1331970955655919E-4</v>
      </c>
      <c r="Z34" s="13">
        <v>-5.5605958995793348E-2</v>
      </c>
      <c r="AA34" s="13">
        <v>1.0567335136323575E-2</v>
      </c>
      <c r="AB34" s="13">
        <v>6.0620835352626079E-2</v>
      </c>
      <c r="AC34" s="13">
        <v>2.8021889057906035E-2</v>
      </c>
      <c r="AD34" s="13">
        <v>3.9572696800129536E-2</v>
      </c>
      <c r="AE34" s="150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277</v>
      </c>
      <c r="C35" s="47"/>
      <c r="D35" s="45">
        <v>1.32</v>
      </c>
      <c r="E35" s="45">
        <v>0.85</v>
      </c>
      <c r="F35" s="45">
        <v>1.1000000000000001</v>
      </c>
      <c r="G35" s="45">
        <v>0.05</v>
      </c>
      <c r="H35" s="45">
        <v>0.51</v>
      </c>
      <c r="I35" s="45">
        <v>2.1800000000000002</v>
      </c>
      <c r="J35" s="45">
        <v>0.71</v>
      </c>
      <c r="K35" s="45">
        <v>1.1000000000000001</v>
      </c>
      <c r="L35" s="45">
        <v>1.04</v>
      </c>
      <c r="M35" s="45">
        <v>0</v>
      </c>
      <c r="N35" s="45">
        <v>0.05</v>
      </c>
      <c r="O35" s="45">
        <v>0.35</v>
      </c>
      <c r="P35" s="45">
        <v>0.73</v>
      </c>
      <c r="Q35" s="45">
        <v>0.96</v>
      </c>
      <c r="R35" s="45">
        <v>0.2</v>
      </c>
      <c r="S35" s="45">
        <v>0.26</v>
      </c>
      <c r="T35" s="45">
        <v>0.31</v>
      </c>
      <c r="U35" s="45">
        <v>0.47</v>
      </c>
      <c r="V35" s="45">
        <v>8.61</v>
      </c>
      <c r="W35" s="45">
        <v>0.34</v>
      </c>
      <c r="X35" s="45">
        <v>0.33</v>
      </c>
      <c r="Y35" s="45">
        <v>0.05</v>
      </c>
      <c r="Z35" s="45">
        <v>1.25</v>
      </c>
      <c r="AA35" s="45">
        <v>0.27</v>
      </c>
      <c r="AB35" s="45">
        <v>1.43</v>
      </c>
      <c r="AC35" s="45">
        <v>0.67</v>
      </c>
      <c r="AD35" s="45">
        <v>0.94</v>
      </c>
      <c r="AE35" s="150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BM36" s="55"/>
    </row>
    <row r="37" spans="1:65" ht="15">
      <c r="B37" s="8" t="s">
        <v>522</v>
      </c>
      <c r="BM37" s="28" t="s">
        <v>67</v>
      </c>
    </row>
    <row r="38" spans="1:65" ht="15">
      <c r="A38" s="25" t="s">
        <v>7</v>
      </c>
      <c r="B38" s="18" t="s">
        <v>112</v>
      </c>
      <c r="C38" s="15" t="s">
        <v>113</v>
      </c>
      <c r="D38" s="16" t="s">
        <v>231</v>
      </c>
      <c r="E38" s="17" t="s">
        <v>231</v>
      </c>
      <c r="F38" s="17" t="s">
        <v>231</v>
      </c>
      <c r="G38" s="17" t="s">
        <v>231</v>
      </c>
      <c r="H38" s="17" t="s">
        <v>231</v>
      </c>
      <c r="I38" s="17" t="s">
        <v>231</v>
      </c>
      <c r="J38" s="17" t="s">
        <v>231</v>
      </c>
      <c r="K38" s="17" t="s">
        <v>231</v>
      </c>
      <c r="L38" s="17" t="s">
        <v>231</v>
      </c>
      <c r="M38" s="17" t="s">
        <v>231</v>
      </c>
      <c r="N38" s="17" t="s">
        <v>231</v>
      </c>
      <c r="O38" s="17" t="s">
        <v>231</v>
      </c>
      <c r="P38" s="17" t="s">
        <v>231</v>
      </c>
      <c r="Q38" s="17" t="s">
        <v>231</v>
      </c>
      <c r="R38" s="17" t="s">
        <v>231</v>
      </c>
      <c r="S38" s="17" t="s">
        <v>231</v>
      </c>
      <c r="T38" s="17" t="s">
        <v>231</v>
      </c>
      <c r="U38" s="17" t="s">
        <v>231</v>
      </c>
      <c r="V38" s="17" t="s">
        <v>231</v>
      </c>
      <c r="W38" s="17" t="s">
        <v>231</v>
      </c>
      <c r="X38" s="17" t="s">
        <v>231</v>
      </c>
      <c r="Y38" s="17" t="s">
        <v>231</v>
      </c>
      <c r="Z38" s="17" t="s">
        <v>231</v>
      </c>
      <c r="AA38" s="17" t="s">
        <v>231</v>
      </c>
      <c r="AB38" s="150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232</v>
      </c>
      <c r="C39" s="9" t="s">
        <v>232</v>
      </c>
      <c r="D39" s="148" t="s">
        <v>234</v>
      </c>
      <c r="E39" s="149" t="s">
        <v>235</v>
      </c>
      <c r="F39" s="149" t="s">
        <v>238</v>
      </c>
      <c r="G39" s="149" t="s">
        <v>240</v>
      </c>
      <c r="H39" s="149" t="s">
        <v>243</v>
      </c>
      <c r="I39" s="149" t="s">
        <v>244</v>
      </c>
      <c r="J39" s="149" t="s">
        <v>245</v>
      </c>
      <c r="K39" s="149" t="s">
        <v>246</v>
      </c>
      <c r="L39" s="149" t="s">
        <v>247</v>
      </c>
      <c r="M39" s="149" t="s">
        <v>248</v>
      </c>
      <c r="N39" s="149" t="s">
        <v>249</v>
      </c>
      <c r="O39" s="149" t="s">
        <v>251</v>
      </c>
      <c r="P39" s="149" t="s">
        <v>252</v>
      </c>
      <c r="Q39" s="149" t="s">
        <v>253</v>
      </c>
      <c r="R39" s="149" t="s">
        <v>254</v>
      </c>
      <c r="S39" s="149" t="s">
        <v>255</v>
      </c>
      <c r="T39" s="149" t="s">
        <v>256</v>
      </c>
      <c r="U39" s="149" t="s">
        <v>258</v>
      </c>
      <c r="V39" s="149" t="s">
        <v>305</v>
      </c>
      <c r="W39" s="149" t="s">
        <v>260</v>
      </c>
      <c r="X39" s="149" t="s">
        <v>261</v>
      </c>
      <c r="Y39" s="149" t="s">
        <v>262</v>
      </c>
      <c r="Z39" s="149" t="s">
        <v>263</v>
      </c>
      <c r="AA39" s="149" t="s">
        <v>264</v>
      </c>
      <c r="AB39" s="15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321</v>
      </c>
      <c r="E40" s="11" t="s">
        <v>322</v>
      </c>
      <c r="F40" s="11" t="s">
        <v>322</v>
      </c>
      <c r="G40" s="11" t="s">
        <v>321</v>
      </c>
      <c r="H40" s="11" t="s">
        <v>322</v>
      </c>
      <c r="I40" s="11" t="s">
        <v>322</v>
      </c>
      <c r="J40" s="11" t="s">
        <v>116</v>
      </c>
      <c r="K40" s="11" t="s">
        <v>321</v>
      </c>
      <c r="L40" s="11" t="s">
        <v>321</v>
      </c>
      <c r="M40" s="11" t="s">
        <v>321</v>
      </c>
      <c r="N40" s="11" t="s">
        <v>321</v>
      </c>
      <c r="O40" s="11" t="s">
        <v>321</v>
      </c>
      <c r="P40" s="11" t="s">
        <v>116</v>
      </c>
      <c r="Q40" s="11" t="s">
        <v>116</v>
      </c>
      <c r="R40" s="11" t="s">
        <v>322</v>
      </c>
      <c r="S40" s="11" t="s">
        <v>321</v>
      </c>
      <c r="T40" s="11" t="s">
        <v>321</v>
      </c>
      <c r="U40" s="11" t="s">
        <v>321</v>
      </c>
      <c r="V40" s="11" t="s">
        <v>321</v>
      </c>
      <c r="W40" s="11" t="s">
        <v>321</v>
      </c>
      <c r="X40" s="11" t="s">
        <v>322</v>
      </c>
      <c r="Y40" s="11" t="s">
        <v>321</v>
      </c>
      <c r="Z40" s="11" t="s">
        <v>321</v>
      </c>
      <c r="AA40" s="11" t="s">
        <v>321</v>
      </c>
      <c r="AB40" s="150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5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4">
        <v>102</v>
      </c>
      <c r="E42" s="214">
        <v>97.1</v>
      </c>
      <c r="F42" s="214">
        <v>102.48038674652503</v>
      </c>
      <c r="G42" s="215">
        <v>78.3</v>
      </c>
      <c r="H42" s="214">
        <v>100</v>
      </c>
      <c r="I42" s="214">
        <v>95.4</v>
      </c>
      <c r="J42" s="214">
        <v>92</v>
      </c>
      <c r="K42" s="215">
        <v>83.5</v>
      </c>
      <c r="L42" s="214">
        <v>99.5</v>
      </c>
      <c r="M42" s="214">
        <v>99.9</v>
      </c>
      <c r="N42" s="214">
        <v>97.6</v>
      </c>
      <c r="O42" s="214">
        <v>97.1</v>
      </c>
      <c r="P42" s="214">
        <v>103</v>
      </c>
      <c r="Q42" s="214">
        <v>97</v>
      </c>
      <c r="R42" s="214">
        <v>102</v>
      </c>
      <c r="S42" s="214">
        <v>97</v>
      </c>
      <c r="T42" s="215">
        <v>29.53</v>
      </c>
      <c r="U42" s="214">
        <v>95</v>
      </c>
      <c r="V42" s="214">
        <v>98.3</v>
      </c>
      <c r="W42" s="215">
        <v>87.604900000000001</v>
      </c>
      <c r="X42" s="214">
        <v>102</v>
      </c>
      <c r="Y42" s="214">
        <v>103</v>
      </c>
      <c r="Z42" s="214">
        <v>89.9</v>
      </c>
      <c r="AA42" s="214">
        <v>101</v>
      </c>
      <c r="AB42" s="216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8">
        <v>1</v>
      </c>
    </row>
    <row r="43" spans="1:65">
      <c r="A43" s="30"/>
      <c r="B43" s="19">
        <v>1</v>
      </c>
      <c r="C43" s="9">
        <v>2</v>
      </c>
      <c r="D43" s="219">
        <v>103</v>
      </c>
      <c r="E43" s="219">
        <v>99.7</v>
      </c>
      <c r="F43" s="219">
        <v>103.02179012411253</v>
      </c>
      <c r="G43" s="220">
        <v>71.099999999999994</v>
      </c>
      <c r="H43" s="219">
        <v>100</v>
      </c>
      <c r="I43" s="219">
        <v>94</v>
      </c>
      <c r="J43" s="219">
        <v>90</v>
      </c>
      <c r="K43" s="220">
        <v>85.1</v>
      </c>
      <c r="L43" s="219">
        <v>101.5</v>
      </c>
      <c r="M43" s="219">
        <v>103</v>
      </c>
      <c r="N43" s="219">
        <v>100.5</v>
      </c>
      <c r="O43" s="219">
        <v>96.8</v>
      </c>
      <c r="P43" s="219">
        <v>99</v>
      </c>
      <c r="Q43" s="219">
        <v>102</v>
      </c>
      <c r="R43" s="219">
        <v>100</v>
      </c>
      <c r="S43" s="219">
        <v>98</v>
      </c>
      <c r="T43" s="220">
        <v>47.506999999999998</v>
      </c>
      <c r="U43" s="219">
        <v>92</v>
      </c>
      <c r="V43" s="219">
        <v>96.6</v>
      </c>
      <c r="W43" s="220">
        <v>93.931299999999993</v>
      </c>
      <c r="X43" s="219">
        <v>100</v>
      </c>
      <c r="Y43" s="219">
        <v>100</v>
      </c>
      <c r="Z43" s="219">
        <v>87</v>
      </c>
      <c r="AA43" s="219">
        <v>84.7</v>
      </c>
      <c r="AB43" s="216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8">
        <v>19</v>
      </c>
    </row>
    <row r="44" spans="1:65">
      <c r="A44" s="30"/>
      <c r="B44" s="19">
        <v>1</v>
      </c>
      <c r="C44" s="9">
        <v>3</v>
      </c>
      <c r="D44" s="219">
        <v>108</v>
      </c>
      <c r="E44" s="219">
        <v>98.8</v>
      </c>
      <c r="F44" s="219">
        <v>103.61155637537121</v>
      </c>
      <c r="G44" s="220">
        <v>76.599999999999994</v>
      </c>
      <c r="H44" s="219">
        <v>102</v>
      </c>
      <c r="I44" s="219">
        <v>98.2</v>
      </c>
      <c r="J44" s="219">
        <v>89</v>
      </c>
      <c r="K44" s="220">
        <v>82</v>
      </c>
      <c r="L44" s="219">
        <v>98.7</v>
      </c>
      <c r="M44" s="219">
        <v>100</v>
      </c>
      <c r="N44" s="219">
        <v>98</v>
      </c>
      <c r="O44" s="219">
        <v>99.5</v>
      </c>
      <c r="P44" s="219">
        <v>102</v>
      </c>
      <c r="Q44" s="219">
        <v>96</v>
      </c>
      <c r="R44" s="219">
        <v>102</v>
      </c>
      <c r="S44" s="219">
        <v>96</v>
      </c>
      <c r="T44" s="220">
        <v>38.46</v>
      </c>
      <c r="U44" s="219">
        <v>94</v>
      </c>
      <c r="V44" s="219">
        <v>101</v>
      </c>
      <c r="W44" s="220">
        <v>90.099199999999996</v>
      </c>
      <c r="X44" s="219">
        <v>102</v>
      </c>
      <c r="Y44" s="219">
        <v>104</v>
      </c>
      <c r="Z44" s="219">
        <v>89.1</v>
      </c>
      <c r="AA44" s="219">
        <v>87.4</v>
      </c>
      <c r="AB44" s="216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8">
        <v>16</v>
      </c>
    </row>
    <row r="45" spans="1:65">
      <c r="A45" s="30"/>
      <c r="B45" s="19">
        <v>1</v>
      </c>
      <c r="C45" s="9">
        <v>4</v>
      </c>
      <c r="D45" s="219">
        <v>101</v>
      </c>
      <c r="E45" s="219">
        <v>98.9</v>
      </c>
      <c r="F45" s="219">
        <v>102.36684332191558</v>
      </c>
      <c r="G45" s="220">
        <v>89.9</v>
      </c>
      <c r="H45" s="219">
        <v>102</v>
      </c>
      <c r="I45" s="219">
        <v>95.3</v>
      </c>
      <c r="J45" s="219">
        <v>90</v>
      </c>
      <c r="K45" s="220">
        <v>81.3</v>
      </c>
      <c r="L45" s="219">
        <v>100.5</v>
      </c>
      <c r="M45" s="219">
        <v>99.2</v>
      </c>
      <c r="N45" s="219">
        <v>99.2</v>
      </c>
      <c r="O45" s="219">
        <v>100</v>
      </c>
      <c r="P45" s="219">
        <v>102</v>
      </c>
      <c r="Q45" s="219">
        <v>96</v>
      </c>
      <c r="R45" s="219">
        <v>99</v>
      </c>
      <c r="S45" s="219">
        <v>94</v>
      </c>
      <c r="T45" s="220">
        <v>55.6</v>
      </c>
      <c r="U45" s="219">
        <v>92</v>
      </c>
      <c r="V45" s="219">
        <v>100</v>
      </c>
      <c r="W45" s="220">
        <v>87.308700000000002</v>
      </c>
      <c r="X45" s="219">
        <v>101</v>
      </c>
      <c r="Y45" s="219">
        <v>99</v>
      </c>
      <c r="Z45" s="219">
        <v>91.4</v>
      </c>
      <c r="AA45" s="219">
        <v>100</v>
      </c>
      <c r="AB45" s="216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8">
        <v>97.987965205772269</v>
      </c>
    </row>
    <row r="46" spans="1:65">
      <c r="A46" s="30"/>
      <c r="B46" s="19">
        <v>1</v>
      </c>
      <c r="C46" s="9">
        <v>5</v>
      </c>
      <c r="D46" s="219">
        <v>107</v>
      </c>
      <c r="E46" s="219">
        <v>96.1</v>
      </c>
      <c r="F46" s="219">
        <v>101.55684686619992</v>
      </c>
      <c r="G46" s="220">
        <v>101</v>
      </c>
      <c r="H46" s="219">
        <v>98</v>
      </c>
      <c r="I46" s="219">
        <v>93.1</v>
      </c>
      <c r="J46" s="219">
        <v>91</v>
      </c>
      <c r="K46" s="220">
        <v>89.3</v>
      </c>
      <c r="L46" s="219">
        <v>101</v>
      </c>
      <c r="M46" s="219">
        <v>98.6</v>
      </c>
      <c r="N46" s="219">
        <v>96.7</v>
      </c>
      <c r="O46" s="219">
        <v>97.6</v>
      </c>
      <c r="P46" s="219">
        <v>100</v>
      </c>
      <c r="Q46" s="219">
        <v>99</v>
      </c>
      <c r="R46" s="219">
        <v>97</v>
      </c>
      <c r="S46" s="219">
        <v>98</v>
      </c>
      <c r="T46" s="220">
        <v>54.65</v>
      </c>
      <c r="U46" s="219">
        <v>95</v>
      </c>
      <c r="V46" s="219">
        <v>100</v>
      </c>
      <c r="W46" s="220">
        <v>84.784800000000004</v>
      </c>
      <c r="X46" s="219">
        <v>105</v>
      </c>
      <c r="Y46" s="219">
        <v>98</v>
      </c>
      <c r="Z46" s="219">
        <v>85.2</v>
      </c>
      <c r="AA46" s="219">
        <v>89.4</v>
      </c>
      <c r="AB46" s="216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8">
        <v>17</v>
      </c>
    </row>
    <row r="47" spans="1:65">
      <c r="A47" s="30"/>
      <c r="B47" s="19">
        <v>1</v>
      </c>
      <c r="C47" s="9">
        <v>6</v>
      </c>
      <c r="D47" s="219">
        <v>102</v>
      </c>
      <c r="E47" s="219">
        <v>98.8</v>
      </c>
      <c r="F47" s="219">
        <v>101.51840125854883</v>
      </c>
      <c r="G47" s="220">
        <v>93.4</v>
      </c>
      <c r="H47" s="219">
        <v>99</v>
      </c>
      <c r="I47" s="219">
        <v>93.8</v>
      </c>
      <c r="J47" s="219">
        <v>92</v>
      </c>
      <c r="K47" s="220">
        <v>92.9</v>
      </c>
      <c r="L47" s="219">
        <v>102</v>
      </c>
      <c r="M47" s="219">
        <v>102</v>
      </c>
      <c r="N47" s="219">
        <v>97.9</v>
      </c>
      <c r="O47" s="219">
        <v>97.4</v>
      </c>
      <c r="P47" s="219">
        <v>97</v>
      </c>
      <c r="Q47" s="219">
        <v>101</v>
      </c>
      <c r="R47" s="219">
        <v>98</v>
      </c>
      <c r="S47" s="219">
        <v>97</v>
      </c>
      <c r="T47" s="220">
        <v>50.52</v>
      </c>
      <c r="U47" s="219">
        <v>93</v>
      </c>
      <c r="V47" s="219">
        <v>99.5</v>
      </c>
      <c r="W47" s="220">
        <v>78.962999999999994</v>
      </c>
      <c r="X47" s="219">
        <v>104</v>
      </c>
      <c r="Y47" s="219">
        <v>99</v>
      </c>
      <c r="Z47" s="219">
        <v>85.5</v>
      </c>
      <c r="AA47" s="219">
        <v>96.6</v>
      </c>
      <c r="AB47" s="216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21"/>
    </row>
    <row r="48" spans="1:65">
      <c r="A48" s="30"/>
      <c r="B48" s="20" t="s">
        <v>273</v>
      </c>
      <c r="C48" s="12"/>
      <c r="D48" s="222">
        <v>103.83333333333333</v>
      </c>
      <c r="E48" s="222">
        <v>98.233333333333334</v>
      </c>
      <c r="F48" s="222">
        <v>102.42597078211219</v>
      </c>
      <c r="G48" s="222">
        <v>85.05</v>
      </c>
      <c r="H48" s="222">
        <v>100.16666666666667</v>
      </c>
      <c r="I48" s="222">
        <v>94.966666666666654</v>
      </c>
      <c r="J48" s="222">
        <v>90.666666666666671</v>
      </c>
      <c r="K48" s="222">
        <v>85.683333333333337</v>
      </c>
      <c r="L48" s="222">
        <v>100.53333333333335</v>
      </c>
      <c r="M48" s="222">
        <v>100.44999999999999</v>
      </c>
      <c r="N48" s="222">
        <v>98.316666666666663</v>
      </c>
      <c r="O48" s="222">
        <v>98.066666666666663</v>
      </c>
      <c r="P48" s="222">
        <v>100.5</v>
      </c>
      <c r="Q48" s="222">
        <v>98.5</v>
      </c>
      <c r="R48" s="222">
        <v>99.666666666666671</v>
      </c>
      <c r="S48" s="222">
        <v>96.666666666666671</v>
      </c>
      <c r="T48" s="222">
        <v>46.044499999999999</v>
      </c>
      <c r="U48" s="222">
        <v>93.5</v>
      </c>
      <c r="V48" s="222">
        <v>99.233333333333334</v>
      </c>
      <c r="W48" s="222">
        <v>87.115316666666672</v>
      </c>
      <c r="X48" s="222">
        <v>102.33333333333333</v>
      </c>
      <c r="Y48" s="222">
        <v>100.5</v>
      </c>
      <c r="Z48" s="222">
        <v>88.016666666666652</v>
      </c>
      <c r="AA48" s="222">
        <v>93.183333333333337</v>
      </c>
      <c r="AB48" s="216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21"/>
    </row>
    <row r="49" spans="1:65">
      <c r="A49" s="30"/>
      <c r="B49" s="3" t="s">
        <v>274</v>
      </c>
      <c r="C49" s="29"/>
      <c r="D49" s="219">
        <v>102.5</v>
      </c>
      <c r="E49" s="219">
        <v>98.8</v>
      </c>
      <c r="F49" s="219">
        <v>102.4236150342203</v>
      </c>
      <c r="G49" s="219">
        <v>84.1</v>
      </c>
      <c r="H49" s="219">
        <v>100</v>
      </c>
      <c r="I49" s="219">
        <v>94.65</v>
      </c>
      <c r="J49" s="219">
        <v>90.5</v>
      </c>
      <c r="K49" s="219">
        <v>84.3</v>
      </c>
      <c r="L49" s="219">
        <v>100.75</v>
      </c>
      <c r="M49" s="219">
        <v>99.95</v>
      </c>
      <c r="N49" s="219">
        <v>97.95</v>
      </c>
      <c r="O49" s="219">
        <v>97.5</v>
      </c>
      <c r="P49" s="219">
        <v>101</v>
      </c>
      <c r="Q49" s="219">
        <v>98</v>
      </c>
      <c r="R49" s="219">
        <v>99.5</v>
      </c>
      <c r="S49" s="219">
        <v>97</v>
      </c>
      <c r="T49" s="219">
        <v>49.013500000000001</v>
      </c>
      <c r="U49" s="219">
        <v>93.5</v>
      </c>
      <c r="V49" s="219">
        <v>99.75</v>
      </c>
      <c r="W49" s="219">
        <v>87.456800000000001</v>
      </c>
      <c r="X49" s="219">
        <v>102</v>
      </c>
      <c r="Y49" s="219">
        <v>99.5</v>
      </c>
      <c r="Z49" s="219">
        <v>88.05</v>
      </c>
      <c r="AA49" s="219">
        <v>93</v>
      </c>
      <c r="AB49" s="216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21"/>
    </row>
    <row r="50" spans="1:65">
      <c r="A50" s="30"/>
      <c r="B50" s="3" t="s">
        <v>275</v>
      </c>
      <c r="C50" s="29"/>
      <c r="D50" s="211">
        <v>2.9268868558020253</v>
      </c>
      <c r="E50" s="211">
        <v>1.3470956412470037</v>
      </c>
      <c r="F50" s="211">
        <v>0.8180623279786241</v>
      </c>
      <c r="G50" s="211">
        <v>11.482290712222921</v>
      </c>
      <c r="H50" s="211">
        <v>1.602081978759722</v>
      </c>
      <c r="I50" s="211">
        <v>1.8184242262647836</v>
      </c>
      <c r="J50" s="211">
        <v>1.2110601416389968</v>
      </c>
      <c r="K50" s="211">
        <v>4.5397870728335583</v>
      </c>
      <c r="L50" s="211">
        <v>1.2436505404118412</v>
      </c>
      <c r="M50" s="211">
        <v>1.6967616214424468</v>
      </c>
      <c r="N50" s="211">
        <v>1.3377842377105011</v>
      </c>
      <c r="O50" s="211">
        <v>1.3411437904515198</v>
      </c>
      <c r="P50" s="211">
        <v>2.2583179581272428</v>
      </c>
      <c r="Q50" s="211">
        <v>2.5884358211089569</v>
      </c>
      <c r="R50" s="211">
        <v>2.0655911179772888</v>
      </c>
      <c r="S50" s="211">
        <v>1.505545305418162</v>
      </c>
      <c r="T50" s="211">
        <v>10.176291736187588</v>
      </c>
      <c r="U50" s="211">
        <v>1.3784048752090221</v>
      </c>
      <c r="V50" s="211">
        <v>1.5603418428878568</v>
      </c>
      <c r="W50" s="211">
        <v>5.0503436015450136</v>
      </c>
      <c r="X50" s="211">
        <v>1.8618986725025255</v>
      </c>
      <c r="Y50" s="211">
        <v>2.4289915602982237</v>
      </c>
      <c r="Z50" s="211">
        <v>2.5087181321676364</v>
      </c>
      <c r="AA50" s="211">
        <v>6.9132963676285888</v>
      </c>
      <c r="AB50" s="208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2"/>
    </row>
    <row r="51" spans="1:65">
      <c r="A51" s="30"/>
      <c r="B51" s="3" t="s">
        <v>87</v>
      </c>
      <c r="C51" s="29"/>
      <c r="D51" s="13">
        <v>2.8188316428269907E-2</v>
      </c>
      <c r="E51" s="13">
        <v>1.3713223358469667E-2</v>
      </c>
      <c r="F51" s="13">
        <v>7.9868642858056428E-3</v>
      </c>
      <c r="G51" s="13">
        <v>0.13500635758051643</v>
      </c>
      <c r="H51" s="13">
        <v>1.5994162849514694E-2</v>
      </c>
      <c r="I51" s="13">
        <v>1.9148026250594426E-2</v>
      </c>
      <c r="J51" s="13">
        <v>1.3357280973959523E-2</v>
      </c>
      <c r="K51" s="13">
        <v>5.2983315380278832E-2</v>
      </c>
      <c r="L51" s="13">
        <v>1.2370529248128393E-2</v>
      </c>
      <c r="M51" s="13">
        <v>1.6891603996440487E-2</v>
      </c>
      <c r="N51" s="13">
        <v>1.3606891721076465E-2</v>
      </c>
      <c r="O51" s="13">
        <v>1.3675837428125627E-2</v>
      </c>
      <c r="P51" s="13">
        <v>2.2470825454002415E-2</v>
      </c>
      <c r="Q51" s="13">
        <v>2.6278536254913269E-2</v>
      </c>
      <c r="R51" s="13">
        <v>2.0724994494755403E-2</v>
      </c>
      <c r="S51" s="13">
        <v>1.5574606607774089E-2</v>
      </c>
      <c r="T51" s="13">
        <v>0.22100993031062532</v>
      </c>
      <c r="U51" s="13">
        <v>1.4742298130577777E-2</v>
      </c>
      <c r="V51" s="13">
        <v>1.5723968856780551E-2</v>
      </c>
      <c r="W51" s="13">
        <v>5.7973084352885666E-2</v>
      </c>
      <c r="X51" s="13">
        <v>1.819444956842859E-2</v>
      </c>
      <c r="Y51" s="13">
        <v>2.4169070251723618E-2</v>
      </c>
      <c r="Z51" s="13">
        <v>2.8502762342370425E-2</v>
      </c>
      <c r="AA51" s="13">
        <v>7.4190266867772373E-2</v>
      </c>
      <c r="AB51" s="150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276</v>
      </c>
      <c r="C52" s="29"/>
      <c r="D52" s="13">
        <v>5.9653939290257973E-2</v>
      </c>
      <c r="E52" s="13">
        <v>2.5040639128059983E-3</v>
      </c>
      <c r="F52" s="13">
        <v>4.5291333145047075E-2</v>
      </c>
      <c r="G52" s="13">
        <v>-0.13203626770494592</v>
      </c>
      <c r="H52" s="13">
        <v>2.2234378031212199E-2</v>
      </c>
      <c r="I52" s="13">
        <v>-3.0833363390707857E-2</v>
      </c>
      <c r="J52" s="13">
        <v>-7.4716303412679874E-2</v>
      </c>
      <c r="K52" s="13">
        <v>-0.12557288894201968</v>
      </c>
      <c r="L52" s="13">
        <v>2.5976334157116865E-2</v>
      </c>
      <c r="M52" s="13">
        <v>2.5125889583047289E-2</v>
      </c>
      <c r="N52" s="13">
        <v>3.3545084868751296E-3</v>
      </c>
      <c r="O52" s="13">
        <v>8.0317476466751359E-4</v>
      </c>
      <c r="P52" s="13">
        <v>2.5636156327488946E-2</v>
      </c>
      <c r="Q52" s="13">
        <v>5.2254865498275738E-3</v>
      </c>
      <c r="R52" s="13">
        <v>1.7131710586796745E-2</v>
      </c>
      <c r="S52" s="13">
        <v>-1.3484294079695425E-2</v>
      </c>
      <c r="T52" s="13">
        <v>-0.53010045771123315</v>
      </c>
      <c r="U52" s="13">
        <v>-4.580118789432619E-2</v>
      </c>
      <c r="V52" s="13">
        <v>1.2709398801636684E-2</v>
      </c>
      <c r="W52" s="13">
        <v>-0.11095901947012887</v>
      </c>
      <c r="X52" s="13">
        <v>4.4345936957012055E-2</v>
      </c>
      <c r="Y52" s="13">
        <v>2.5636156327488946E-2</v>
      </c>
      <c r="Z52" s="13">
        <v>-0.10176044086808156</v>
      </c>
      <c r="AA52" s="13">
        <v>-4.90328772757892E-2</v>
      </c>
      <c r="AB52" s="150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277</v>
      </c>
      <c r="C53" s="47"/>
      <c r="D53" s="45">
        <v>1.35</v>
      </c>
      <c r="E53" s="45">
        <v>0.01</v>
      </c>
      <c r="F53" s="45">
        <v>1.01</v>
      </c>
      <c r="G53" s="45">
        <v>3.2</v>
      </c>
      <c r="H53" s="45">
        <v>0.46</v>
      </c>
      <c r="I53" s="45">
        <v>0.8</v>
      </c>
      <c r="J53" s="45">
        <v>1.84</v>
      </c>
      <c r="K53" s="45">
        <v>3.05</v>
      </c>
      <c r="L53" s="45">
        <v>0.55000000000000004</v>
      </c>
      <c r="M53" s="45">
        <v>0.53</v>
      </c>
      <c r="N53" s="45">
        <v>0.01</v>
      </c>
      <c r="O53" s="45">
        <v>0.05</v>
      </c>
      <c r="P53" s="45">
        <v>0.54</v>
      </c>
      <c r="Q53" s="45">
        <v>0.05</v>
      </c>
      <c r="R53" s="45">
        <v>0.34</v>
      </c>
      <c r="S53" s="45">
        <v>0.39</v>
      </c>
      <c r="T53" s="45">
        <v>12.65</v>
      </c>
      <c r="U53" s="45">
        <v>1.1599999999999999</v>
      </c>
      <c r="V53" s="45">
        <v>0.23</v>
      </c>
      <c r="W53" s="45">
        <v>2.7</v>
      </c>
      <c r="X53" s="45">
        <v>0.98</v>
      </c>
      <c r="Y53" s="45">
        <v>0.54</v>
      </c>
      <c r="Z53" s="45">
        <v>2.4900000000000002</v>
      </c>
      <c r="AA53" s="45">
        <v>1.23</v>
      </c>
      <c r="AB53" s="150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BM54" s="55"/>
    </row>
    <row r="55" spans="1:65" ht="15">
      <c r="B55" s="8" t="s">
        <v>523</v>
      </c>
      <c r="BM55" s="28" t="s">
        <v>279</v>
      </c>
    </row>
    <row r="56" spans="1:65" ht="15">
      <c r="A56" s="25" t="s">
        <v>49</v>
      </c>
      <c r="B56" s="18" t="s">
        <v>112</v>
      </c>
      <c r="C56" s="15" t="s">
        <v>113</v>
      </c>
      <c r="D56" s="16" t="s">
        <v>231</v>
      </c>
      <c r="E56" s="17" t="s">
        <v>231</v>
      </c>
      <c r="F56" s="17" t="s">
        <v>231</v>
      </c>
      <c r="G56" s="15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232</v>
      </c>
      <c r="C57" s="9" t="s">
        <v>232</v>
      </c>
      <c r="D57" s="148" t="s">
        <v>236</v>
      </c>
      <c r="E57" s="149" t="s">
        <v>256</v>
      </c>
      <c r="F57" s="149" t="s">
        <v>258</v>
      </c>
      <c r="G57" s="15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321</v>
      </c>
      <c r="E58" s="11" t="s">
        <v>321</v>
      </c>
      <c r="F58" s="11" t="s">
        <v>321</v>
      </c>
      <c r="G58" s="15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26"/>
      <c r="F59" s="26"/>
      <c r="G59" s="15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07">
        <v>58.48</v>
      </c>
      <c r="E60" s="223">
        <v>14684.37</v>
      </c>
      <c r="F60" s="207">
        <v>10</v>
      </c>
      <c r="G60" s="208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54.48</v>
      </c>
      <c r="E61" s="224">
        <v>14900.82</v>
      </c>
      <c r="F61" s="211">
        <v>10</v>
      </c>
      <c r="G61" s="208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3</v>
      </c>
    </row>
    <row r="62" spans="1:65">
      <c r="A62" s="30"/>
      <c r="B62" s="19">
        <v>1</v>
      </c>
      <c r="C62" s="9">
        <v>3</v>
      </c>
      <c r="D62" s="211">
        <v>59.06</v>
      </c>
      <c r="E62" s="224">
        <v>10290.02</v>
      </c>
      <c r="F62" s="211">
        <v>10</v>
      </c>
      <c r="G62" s="208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55.28</v>
      </c>
      <c r="E63" s="224">
        <v>19537.41</v>
      </c>
      <c r="F63" s="211">
        <v>10</v>
      </c>
      <c r="G63" s="208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33.7916666666667</v>
      </c>
    </row>
    <row r="64" spans="1:65">
      <c r="A64" s="30"/>
      <c r="B64" s="19">
        <v>1</v>
      </c>
      <c r="C64" s="9">
        <v>5</v>
      </c>
      <c r="D64" s="211">
        <v>58.5</v>
      </c>
      <c r="E64" s="224">
        <v>16945.14</v>
      </c>
      <c r="F64" s="211">
        <v>10</v>
      </c>
      <c r="G64" s="208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9</v>
      </c>
    </row>
    <row r="65" spans="1:65">
      <c r="A65" s="30"/>
      <c r="B65" s="19">
        <v>1</v>
      </c>
      <c r="C65" s="9">
        <v>6</v>
      </c>
      <c r="D65" s="211">
        <v>59.7</v>
      </c>
      <c r="E65" s="224">
        <v>14833.53</v>
      </c>
      <c r="F65" s="211">
        <v>10</v>
      </c>
      <c r="G65" s="208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2"/>
    </row>
    <row r="66" spans="1:65">
      <c r="A66" s="30"/>
      <c r="B66" s="20" t="s">
        <v>273</v>
      </c>
      <c r="C66" s="12"/>
      <c r="D66" s="213">
        <v>57.583333333333321</v>
      </c>
      <c r="E66" s="213">
        <v>15198.548333333334</v>
      </c>
      <c r="F66" s="213">
        <v>10</v>
      </c>
      <c r="G66" s="208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3" t="s">
        <v>274</v>
      </c>
      <c r="C67" s="29"/>
      <c r="D67" s="211">
        <v>58.489999999999995</v>
      </c>
      <c r="E67" s="211">
        <v>14867.174999999999</v>
      </c>
      <c r="F67" s="211">
        <v>10</v>
      </c>
      <c r="G67" s="208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275</v>
      </c>
      <c r="C68" s="29"/>
      <c r="D68" s="211">
        <v>2.1559746442541181</v>
      </c>
      <c r="E68" s="211">
        <v>3048.1539762381799</v>
      </c>
      <c r="F68" s="211">
        <v>0</v>
      </c>
      <c r="G68" s="208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87</v>
      </c>
      <c r="C69" s="29"/>
      <c r="D69" s="13">
        <v>3.7440948959550538E-2</v>
      </c>
      <c r="E69" s="13">
        <v>0.20055559974454884</v>
      </c>
      <c r="F69" s="13">
        <v>0</v>
      </c>
      <c r="G69" s="15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276</v>
      </c>
      <c r="C70" s="29"/>
      <c r="D70" s="13">
        <v>0.70406905055486857</v>
      </c>
      <c r="E70" s="13">
        <v>448.7720838471019</v>
      </c>
      <c r="F70" s="13">
        <v>-0.70406905055487079</v>
      </c>
      <c r="G70" s="15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277</v>
      </c>
      <c r="C71" s="47"/>
      <c r="D71" s="45">
        <v>0</v>
      </c>
      <c r="E71" s="45">
        <v>214.56</v>
      </c>
      <c r="F71" s="45">
        <v>0.67</v>
      </c>
      <c r="G71" s="15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BM72" s="55"/>
    </row>
    <row r="73" spans="1:65" ht="15">
      <c r="B73" s="8" t="s">
        <v>524</v>
      </c>
      <c r="BM73" s="28" t="s">
        <v>67</v>
      </c>
    </row>
    <row r="74" spans="1:65" ht="15">
      <c r="A74" s="25" t="s">
        <v>10</v>
      </c>
      <c r="B74" s="18" t="s">
        <v>112</v>
      </c>
      <c r="C74" s="15" t="s">
        <v>113</v>
      </c>
      <c r="D74" s="16" t="s">
        <v>231</v>
      </c>
      <c r="E74" s="17" t="s">
        <v>231</v>
      </c>
      <c r="F74" s="17" t="s">
        <v>231</v>
      </c>
      <c r="G74" s="17" t="s">
        <v>231</v>
      </c>
      <c r="H74" s="17" t="s">
        <v>231</v>
      </c>
      <c r="I74" s="17" t="s">
        <v>231</v>
      </c>
      <c r="J74" s="17" t="s">
        <v>231</v>
      </c>
      <c r="K74" s="17" t="s">
        <v>231</v>
      </c>
      <c r="L74" s="17" t="s">
        <v>231</v>
      </c>
      <c r="M74" s="17" t="s">
        <v>231</v>
      </c>
      <c r="N74" s="17" t="s">
        <v>231</v>
      </c>
      <c r="O74" s="17" t="s">
        <v>231</v>
      </c>
      <c r="P74" s="17" t="s">
        <v>231</v>
      </c>
      <c r="Q74" s="17" t="s">
        <v>231</v>
      </c>
      <c r="R74" s="17" t="s">
        <v>231</v>
      </c>
      <c r="S74" s="17" t="s">
        <v>231</v>
      </c>
      <c r="T74" s="17" t="s">
        <v>231</v>
      </c>
      <c r="U74" s="17" t="s">
        <v>231</v>
      </c>
      <c r="V74" s="17" t="s">
        <v>231</v>
      </c>
      <c r="W74" s="17" t="s">
        <v>231</v>
      </c>
      <c r="X74" s="17" t="s">
        <v>231</v>
      </c>
      <c r="Y74" s="17" t="s">
        <v>231</v>
      </c>
      <c r="Z74" s="17" t="s">
        <v>231</v>
      </c>
      <c r="AA74" s="17" t="s">
        <v>231</v>
      </c>
      <c r="AB74" s="17" t="s">
        <v>231</v>
      </c>
      <c r="AC74" s="17" t="s">
        <v>231</v>
      </c>
      <c r="AD74" s="17" t="s">
        <v>231</v>
      </c>
      <c r="AE74" s="17" t="s">
        <v>231</v>
      </c>
      <c r="AF74" s="150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232</v>
      </c>
      <c r="C75" s="9" t="s">
        <v>232</v>
      </c>
      <c r="D75" s="148" t="s">
        <v>234</v>
      </c>
      <c r="E75" s="149" t="s">
        <v>235</v>
      </c>
      <c r="F75" s="149" t="s">
        <v>237</v>
      </c>
      <c r="G75" s="149" t="s">
        <v>238</v>
      </c>
      <c r="H75" s="149" t="s">
        <v>240</v>
      </c>
      <c r="I75" s="149" t="s">
        <v>241</v>
      </c>
      <c r="J75" s="149" t="s">
        <v>243</v>
      </c>
      <c r="K75" s="149" t="s">
        <v>244</v>
      </c>
      <c r="L75" s="149" t="s">
        <v>245</v>
      </c>
      <c r="M75" s="149" t="s">
        <v>246</v>
      </c>
      <c r="N75" s="149" t="s">
        <v>247</v>
      </c>
      <c r="O75" s="149" t="s">
        <v>248</v>
      </c>
      <c r="P75" s="149" t="s">
        <v>249</v>
      </c>
      <c r="Q75" s="149" t="s">
        <v>251</v>
      </c>
      <c r="R75" s="149" t="s">
        <v>252</v>
      </c>
      <c r="S75" s="149" t="s">
        <v>253</v>
      </c>
      <c r="T75" s="149" t="s">
        <v>254</v>
      </c>
      <c r="U75" s="149" t="s">
        <v>255</v>
      </c>
      <c r="V75" s="149" t="s">
        <v>256</v>
      </c>
      <c r="W75" s="149" t="s">
        <v>257</v>
      </c>
      <c r="X75" s="149" t="s">
        <v>258</v>
      </c>
      <c r="Y75" s="149" t="s">
        <v>259</v>
      </c>
      <c r="Z75" s="149" t="s">
        <v>305</v>
      </c>
      <c r="AA75" s="149" t="s">
        <v>260</v>
      </c>
      <c r="AB75" s="149" t="s">
        <v>261</v>
      </c>
      <c r="AC75" s="149" t="s">
        <v>262</v>
      </c>
      <c r="AD75" s="149" t="s">
        <v>263</v>
      </c>
      <c r="AE75" s="149" t="s">
        <v>264</v>
      </c>
      <c r="AF75" s="150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321</v>
      </c>
      <c r="E76" s="11" t="s">
        <v>322</v>
      </c>
      <c r="F76" s="11" t="s">
        <v>116</v>
      </c>
      <c r="G76" s="11" t="s">
        <v>322</v>
      </c>
      <c r="H76" s="11" t="s">
        <v>321</v>
      </c>
      <c r="I76" s="11" t="s">
        <v>116</v>
      </c>
      <c r="J76" s="11" t="s">
        <v>322</v>
      </c>
      <c r="K76" s="11" t="s">
        <v>322</v>
      </c>
      <c r="L76" s="11" t="s">
        <v>116</v>
      </c>
      <c r="M76" s="11" t="s">
        <v>321</v>
      </c>
      <c r="N76" s="11" t="s">
        <v>321</v>
      </c>
      <c r="O76" s="11" t="s">
        <v>321</v>
      </c>
      <c r="P76" s="11" t="s">
        <v>321</v>
      </c>
      <c r="Q76" s="11" t="s">
        <v>321</v>
      </c>
      <c r="R76" s="11" t="s">
        <v>116</v>
      </c>
      <c r="S76" s="11" t="s">
        <v>116</v>
      </c>
      <c r="T76" s="11" t="s">
        <v>322</v>
      </c>
      <c r="U76" s="11" t="s">
        <v>321</v>
      </c>
      <c r="V76" s="11" t="s">
        <v>321</v>
      </c>
      <c r="W76" s="11" t="s">
        <v>321</v>
      </c>
      <c r="X76" s="11" t="s">
        <v>321</v>
      </c>
      <c r="Y76" s="11" t="s">
        <v>322</v>
      </c>
      <c r="Z76" s="11" t="s">
        <v>321</v>
      </c>
      <c r="AA76" s="11" t="s">
        <v>321</v>
      </c>
      <c r="AB76" s="11" t="s">
        <v>322</v>
      </c>
      <c r="AC76" s="11" t="s">
        <v>321</v>
      </c>
      <c r="AD76" s="11" t="s">
        <v>321</v>
      </c>
      <c r="AE76" s="11" t="s">
        <v>321</v>
      </c>
      <c r="AF76" s="150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150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4">
        <v>324</v>
      </c>
      <c r="E78" s="214">
        <v>321.10000000000002</v>
      </c>
      <c r="F78" s="214">
        <v>340.95060000000001</v>
      </c>
      <c r="G78" s="225">
        <v>341.53719193553059</v>
      </c>
      <c r="H78" s="215">
        <v>298</v>
      </c>
      <c r="I78" s="215">
        <v>362</v>
      </c>
      <c r="J78" s="214">
        <v>321</v>
      </c>
      <c r="K78" s="214">
        <v>319.39999999999998</v>
      </c>
      <c r="L78" s="214">
        <v>307</v>
      </c>
      <c r="M78" s="214">
        <v>324</v>
      </c>
      <c r="N78" s="214">
        <v>330</v>
      </c>
      <c r="O78" s="214">
        <v>320</v>
      </c>
      <c r="P78" s="214">
        <v>350</v>
      </c>
      <c r="Q78" s="214">
        <v>320</v>
      </c>
      <c r="R78" s="215">
        <v>270</v>
      </c>
      <c r="S78" s="214">
        <v>315</v>
      </c>
      <c r="T78" s="215">
        <v>295</v>
      </c>
      <c r="U78" s="215">
        <v>298</v>
      </c>
      <c r="V78" s="215">
        <v>1886.51</v>
      </c>
      <c r="W78" s="214">
        <v>304.58699999999999</v>
      </c>
      <c r="X78" s="214">
        <v>320</v>
      </c>
      <c r="Y78" s="214">
        <v>319.57159999999999</v>
      </c>
      <c r="Z78" s="214">
        <v>320</v>
      </c>
      <c r="AA78" s="214">
        <v>343.76710000000003</v>
      </c>
      <c r="AB78" s="214">
        <v>324</v>
      </c>
      <c r="AC78" s="215">
        <v>356</v>
      </c>
      <c r="AD78" s="214">
        <v>315</v>
      </c>
      <c r="AE78" s="215">
        <v>369</v>
      </c>
      <c r="AF78" s="216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8">
        <v>1</v>
      </c>
    </row>
    <row r="79" spans="1:65">
      <c r="A79" s="30"/>
      <c r="B79" s="19">
        <v>1</v>
      </c>
      <c r="C79" s="9">
        <v>2</v>
      </c>
      <c r="D79" s="219">
        <v>329</v>
      </c>
      <c r="E79" s="219">
        <v>326</v>
      </c>
      <c r="F79" s="219">
        <v>341.81580000000002</v>
      </c>
      <c r="G79" s="219">
        <v>324.0198289161043</v>
      </c>
      <c r="H79" s="220">
        <v>297</v>
      </c>
      <c r="I79" s="220">
        <v>365</v>
      </c>
      <c r="J79" s="219">
        <v>327</v>
      </c>
      <c r="K79" s="219">
        <v>318.3</v>
      </c>
      <c r="L79" s="219">
        <v>306</v>
      </c>
      <c r="M79" s="219">
        <v>322</v>
      </c>
      <c r="N79" s="219">
        <v>330</v>
      </c>
      <c r="O79" s="219">
        <v>340</v>
      </c>
      <c r="P79" s="219">
        <v>340</v>
      </c>
      <c r="Q79" s="219">
        <v>320</v>
      </c>
      <c r="R79" s="220">
        <v>263</v>
      </c>
      <c r="S79" s="219">
        <v>322</v>
      </c>
      <c r="T79" s="220">
        <v>305</v>
      </c>
      <c r="U79" s="220">
        <v>295</v>
      </c>
      <c r="V79" s="220">
        <v>1880.42</v>
      </c>
      <c r="W79" s="219">
        <v>300.267</v>
      </c>
      <c r="X79" s="219">
        <v>320</v>
      </c>
      <c r="Y79" s="219">
        <v>314.96129999999999</v>
      </c>
      <c r="Z79" s="219">
        <v>330</v>
      </c>
      <c r="AA79" s="219">
        <v>346.54109999999997</v>
      </c>
      <c r="AB79" s="219">
        <v>331</v>
      </c>
      <c r="AC79" s="220">
        <v>361</v>
      </c>
      <c r="AD79" s="219">
        <v>312</v>
      </c>
      <c r="AE79" s="220">
        <v>352</v>
      </c>
      <c r="AF79" s="216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8">
        <v>20</v>
      </c>
    </row>
    <row r="80" spans="1:65">
      <c r="A80" s="30"/>
      <c r="B80" s="19">
        <v>1</v>
      </c>
      <c r="C80" s="9">
        <v>3</v>
      </c>
      <c r="D80" s="219">
        <v>331</v>
      </c>
      <c r="E80" s="219">
        <v>329.6</v>
      </c>
      <c r="F80" s="219">
        <v>342.49559999999997</v>
      </c>
      <c r="G80" s="219">
        <v>328.1180033281853</v>
      </c>
      <c r="H80" s="220">
        <v>301</v>
      </c>
      <c r="I80" s="220">
        <v>362</v>
      </c>
      <c r="J80" s="219">
        <v>327</v>
      </c>
      <c r="K80" s="219">
        <v>327.9</v>
      </c>
      <c r="L80" s="219">
        <v>305</v>
      </c>
      <c r="M80" s="219">
        <v>336</v>
      </c>
      <c r="N80" s="219">
        <v>320</v>
      </c>
      <c r="O80" s="219">
        <v>330</v>
      </c>
      <c r="P80" s="219">
        <v>320</v>
      </c>
      <c r="Q80" s="219">
        <v>320</v>
      </c>
      <c r="R80" s="220">
        <v>265</v>
      </c>
      <c r="S80" s="219">
        <v>321</v>
      </c>
      <c r="T80" s="220">
        <v>298</v>
      </c>
      <c r="U80" s="220">
        <v>288</v>
      </c>
      <c r="V80" s="226">
        <v>1281.03</v>
      </c>
      <c r="W80" s="219">
        <v>310.70700000000005</v>
      </c>
      <c r="X80" s="219">
        <v>320</v>
      </c>
      <c r="Y80" s="219">
        <v>321.3809</v>
      </c>
      <c r="Z80" s="219">
        <v>330</v>
      </c>
      <c r="AA80" s="219">
        <v>346.23180000000002</v>
      </c>
      <c r="AB80" s="219">
        <v>325</v>
      </c>
      <c r="AC80" s="226">
        <v>379</v>
      </c>
      <c r="AD80" s="219">
        <v>316</v>
      </c>
      <c r="AE80" s="220">
        <v>333</v>
      </c>
      <c r="AF80" s="216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8">
        <v>16</v>
      </c>
    </row>
    <row r="81" spans="1:65">
      <c r="A81" s="30"/>
      <c r="B81" s="19">
        <v>1</v>
      </c>
      <c r="C81" s="9">
        <v>4</v>
      </c>
      <c r="D81" s="219">
        <v>325</v>
      </c>
      <c r="E81" s="219">
        <v>327.8</v>
      </c>
      <c r="F81" s="219">
        <v>338.91120000000001</v>
      </c>
      <c r="G81" s="219">
        <v>326.08015879778645</v>
      </c>
      <c r="H81" s="220">
        <v>298</v>
      </c>
      <c r="I81" s="220">
        <v>367</v>
      </c>
      <c r="J81" s="219">
        <v>327</v>
      </c>
      <c r="K81" s="219">
        <v>320.10000000000002</v>
      </c>
      <c r="L81" s="219">
        <v>307</v>
      </c>
      <c r="M81" s="219">
        <v>326</v>
      </c>
      <c r="N81" s="219">
        <v>320</v>
      </c>
      <c r="O81" s="219">
        <v>330</v>
      </c>
      <c r="P81" s="219">
        <v>320</v>
      </c>
      <c r="Q81" s="219">
        <v>320</v>
      </c>
      <c r="R81" s="220">
        <v>264</v>
      </c>
      <c r="S81" s="219">
        <v>320</v>
      </c>
      <c r="T81" s="220">
        <v>289</v>
      </c>
      <c r="U81" s="220">
        <v>312</v>
      </c>
      <c r="V81" s="220">
        <v>1836.75</v>
      </c>
      <c r="W81" s="219">
        <v>309.06900000000002</v>
      </c>
      <c r="X81" s="219">
        <v>320</v>
      </c>
      <c r="Y81" s="219">
        <v>324.6438</v>
      </c>
      <c r="Z81" s="219">
        <v>330</v>
      </c>
      <c r="AA81" s="219">
        <v>343.74619999999999</v>
      </c>
      <c r="AB81" s="219">
        <v>331</v>
      </c>
      <c r="AC81" s="220">
        <v>356</v>
      </c>
      <c r="AD81" s="219">
        <v>312</v>
      </c>
      <c r="AE81" s="220">
        <v>380</v>
      </c>
      <c r="AF81" s="216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8">
        <v>323.89941743200978</v>
      </c>
    </row>
    <row r="82" spans="1:65">
      <c r="A82" s="30"/>
      <c r="B82" s="19">
        <v>1</v>
      </c>
      <c r="C82" s="9">
        <v>5</v>
      </c>
      <c r="D82" s="219">
        <v>316</v>
      </c>
      <c r="E82" s="219">
        <v>326.5</v>
      </c>
      <c r="F82" s="219">
        <v>334.47190000000001</v>
      </c>
      <c r="G82" s="219">
        <v>324.6937953524025</v>
      </c>
      <c r="H82" s="226">
        <v>320</v>
      </c>
      <c r="I82" s="220">
        <v>368</v>
      </c>
      <c r="J82" s="219">
        <v>327</v>
      </c>
      <c r="K82" s="219">
        <v>309.3</v>
      </c>
      <c r="L82" s="219">
        <v>308</v>
      </c>
      <c r="M82" s="219">
        <v>331</v>
      </c>
      <c r="N82" s="219">
        <v>330</v>
      </c>
      <c r="O82" s="219">
        <v>340</v>
      </c>
      <c r="P82" s="219">
        <v>310</v>
      </c>
      <c r="Q82" s="219">
        <v>320</v>
      </c>
      <c r="R82" s="220">
        <v>259</v>
      </c>
      <c r="S82" s="219">
        <v>315</v>
      </c>
      <c r="T82" s="220">
        <v>294</v>
      </c>
      <c r="U82" s="220">
        <v>305</v>
      </c>
      <c r="V82" s="220">
        <v>1912.74</v>
      </c>
      <c r="W82" s="219">
        <v>315.37800000000004</v>
      </c>
      <c r="X82" s="219">
        <v>315</v>
      </c>
      <c r="Y82" s="219">
        <v>325.60320000000002</v>
      </c>
      <c r="Z82" s="219">
        <v>330</v>
      </c>
      <c r="AA82" s="219">
        <v>330.58969999999999</v>
      </c>
      <c r="AB82" s="219">
        <v>332</v>
      </c>
      <c r="AC82" s="220">
        <v>341</v>
      </c>
      <c r="AD82" s="219">
        <v>312</v>
      </c>
      <c r="AE82" s="220">
        <v>323</v>
      </c>
      <c r="AF82" s="216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8">
        <v>18</v>
      </c>
    </row>
    <row r="83" spans="1:65">
      <c r="A83" s="30"/>
      <c r="B83" s="19">
        <v>1</v>
      </c>
      <c r="C83" s="9">
        <v>6</v>
      </c>
      <c r="D83" s="219">
        <v>326</v>
      </c>
      <c r="E83" s="219">
        <v>323.7</v>
      </c>
      <c r="F83" s="219">
        <v>341.1463</v>
      </c>
      <c r="G83" s="219">
        <v>322.21680680650172</v>
      </c>
      <c r="H83" s="220">
        <v>296</v>
      </c>
      <c r="I83" s="220">
        <v>366</v>
      </c>
      <c r="J83" s="219">
        <v>321</v>
      </c>
      <c r="K83" s="219">
        <v>315.39999999999998</v>
      </c>
      <c r="L83" s="219">
        <v>307</v>
      </c>
      <c r="M83" s="219">
        <v>333</v>
      </c>
      <c r="N83" s="219">
        <v>330</v>
      </c>
      <c r="O83" s="219">
        <v>320</v>
      </c>
      <c r="P83" s="219">
        <v>310</v>
      </c>
      <c r="Q83" s="219">
        <v>320</v>
      </c>
      <c r="R83" s="220">
        <v>253.00000000000003</v>
      </c>
      <c r="S83" s="219">
        <v>321</v>
      </c>
      <c r="T83" s="220">
        <v>295</v>
      </c>
      <c r="U83" s="220">
        <v>296</v>
      </c>
      <c r="V83" s="220">
        <v>1469.07</v>
      </c>
      <c r="W83" s="219">
        <v>313.31700000000001</v>
      </c>
      <c r="X83" s="219">
        <v>320</v>
      </c>
      <c r="Y83" s="219">
        <v>333.34750000000003</v>
      </c>
      <c r="Z83" s="219">
        <v>330</v>
      </c>
      <c r="AA83" s="226">
        <v>316.68849999999998</v>
      </c>
      <c r="AB83" s="219">
        <v>326</v>
      </c>
      <c r="AC83" s="220">
        <v>357</v>
      </c>
      <c r="AD83" s="219">
        <v>309</v>
      </c>
      <c r="AE83" s="220">
        <v>360</v>
      </c>
      <c r="AF83" s="216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21"/>
    </row>
    <row r="84" spans="1:65">
      <c r="A84" s="30"/>
      <c r="B84" s="20" t="s">
        <v>273</v>
      </c>
      <c r="C84" s="12"/>
      <c r="D84" s="222">
        <v>325.16666666666669</v>
      </c>
      <c r="E84" s="222">
        <v>325.78333333333336</v>
      </c>
      <c r="F84" s="222">
        <v>339.96523333333334</v>
      </c>
      <c r="G84" s="222">
        <v>327.77763085608512</v>
      </c>
      <c r="H84" s="222">
        <v>301.66666666666669</v>
      </c>
      <c r="I84" s="222">
        <v>365</v>
      </c>
      <c r="J84" s="222">
        <v>325</v>
      </c>
      <c r="K84" s="222">
        <v>318.40000000000003</v>
      </c>
      <c r="L84" s="222">
        <v>306.66666666666669</v>
      </c>
      <c r="M84" s="222">
        <v>328.66666666666669</v>
      </c>
      <c r="N84" s="222">
        <v>326.66666666666669</v>
      </c>
      <c r="O84" s="222">
        <v>330</v>
      </c>
      <c r="P84" s="222">
        <v>325</v>
      </c>
      <c r="Q84" s="222">
        <v>320</v>
      </c>
      <c r="R84" s="222">
        <v>262.33333333333331</v>
      </c>
      <c r="S84" s="222">
        <v>319</v>
      </c>
      <c r="T84" s="222">
        <v>296</v>
      </c>
      <c r="U84" s="222">
        <v>299</v>
      </c>
      <c r="V84" s="222">
        <v>1711.0866666666668</v>
      </c>
      <c r="W84" s="222">
        <v>308.88750000000005</v>
      </c>
      <c r="X84" s="222">
        <v>319.16666666666669</v>
      </c>
      <c r="Y84" s="222">
        <v>323.25138333333331</v>
      </c>
      <c r="Z84" s="222">
        <v>328.33333333333331</v>
      </c>
      <c r="AA84" s="222">
        <v>337.92739999999998</v>
      </c>
      <c r="AB84" s="222">
        <v>328.16666666666669</v>
      </c>
      <c r="AC84" s="222">
        <v>358.33333333333331</v>
      </c>
      <c r="AD84" s="222">
        <v>312.66666666666669</v>
      </c>
      <c r="AE84" s="222">
        <v>352.83333333333331</v>
      </c>
      <c r="AF84" s="216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21"/>
    </row>
    <row r="85" spans="1:65">
      <c r="A85" s="30"/>
      <c r="B85" s="3" t="s">
        <v>274</v>
      </c>
      <c r="C85" s="29"/>
      <c r="D85" s="219">
        <v>325.5</v>
      </c>
      <c r="E85" s="219">
        <v>326.25</v>
      </c>
      <c r="F85" s="219">
        <v>341.04845</v>
      </c>
      <c r="G85" s="219">
        <v>325.38697707509448</v>
      </c>
      <c r="H85" s="219">
        <v>298</v>
      </c>
      <c r="I85" s="219">
        <v>365.5</v>
      </c>
      <c r="J85" s="219">
        <v>327</v>
      </c>
      <c r="K85" s="219">
        <v>318.85000000000002</v>
      </c>
      <c r="L85" s="219">
        <v>307</v>
      </c>
      <c r="M85" s="219">
        <v>328.5</v>
      </c>
      <c r="N85" s="219">
        <v>330</v>
      </c>
      <c r="O85" s="219">
        <v>330</v>
      </c>
      <c r="P85" s="219">
        <v>320</v>
      </c>
      <c r="Q85" s="219">
        <v>320</v>
      </c>
      <c r="R85" s="219">
        <v>263.5</v>
      </c>
      <c r="S85" s="219">
        <v>320.5</v>
      </c>
      <c r="T85" s="219">
        <v>295</v>
      </c>
      <c r="U85" s="219">
        <v>297</v>
      </c>
      <c r="V85" s="219">
        <v>1858.585</v>
      </c>
      <c r="W85" s="219">
        <v>309.88800000000003</v>
      </c>
      <c r="X85" s="219">
        <v>320</v>
      </c>
      <c r="Y85" s="219">
        <v>323.01234999999997</v>
      </c>
      <c r="Z85" s="219">
        <v>330</v>
      </c>
      <c r="AA85" s="219">
        <v>343.75665000000004</v>
      </c>
      <c r="AB85" s="219">
        <v>328.5</v>
      </c>
      <c r="AC85" s="219">
        <v>356.5</v>
      </c>
      <c r="AD85" s="219">
        <v>312</v>
      </c>
      <c r="AE85" s="219">
        <v>356</v>
      </c>
      <c r="AF85" s="216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21"/>
    </row>
    <row r="86" spans="1:65">
      <c r="A86" s="30"/>
      <c r="B86" s="3" t="s">
        <v>275</v>
      </c>
      <c r="C86" s="29"/>
      <c r="D86" s="219">
        <v>5.1929439306299718</v>
      </c>
      <c r="E86" s="219">
        <v>3.0155707033108472</v>
      </c>
      <c r="F86" s="219">
        <v>2.9489291538907199</v>
      </c>
      <c r="G86" s="219">
        <v>7.0267583828075502</v>
      </c>
      <c r="H86" s="219">
        <v>9.1360093403338123</v>
      </c>
      <c r="I86" s="219">
        <v>2.5298221281347035</v>
      </c>
      <c r="J86" s="219">
        <v>3.0983866769659336</v>
      </c>
      <c r="K86" s="219">
        <v>6.0985244116917254</v>
      </c>
      <c r="L86" s="219">
        <v>1.0327955589886444</v>
      </c>
      <c r="M86" s="219">
        <v>5.5015149428740679</v>
      </c>
      <c r="N86" s="219">
        <v>5.1639777949432224</v>
      </c>
      <c r="O86" s="219">
        <v>8.9442719099991592</v>
      </c>
      <c r="P86" s="219">
        <v>16.431676725154983</v>
      </c>
      <c r="Q86" s="219">
        <v>0</v>
      </c>
      <c r="R86" s="219">
        <v>5.7850381733110945</v>
      </c>
      <c r="S86" s="219">
        <v>3.1622776601683795</v>
      </c>
      <c r="T86" s="219">
        <v>5.2915026221291814</v>
      </c>
      <c r="U86" s="219">
        <v>8.390470785361213</v>
      </c>
      <c r="V86" s="219">
        <v>268.11313557277737</v>
      </c>
      <c r="W86" s="219">
        <v>5.6195712202978791</v>
      </c>
      <c r="X86" s="219">
        <v>2.0412414523193152</v>
      </c>
      <c r="Y86" s="219">
        <v>6.2476624830144925</v>
      </c>
      <c r="Z86" s="219">
        <v>4.0824829046386304</v>
      </c>
      <c r="AA86" s="219">
        <v>11.96705587084811</v>
      </c>
      <c r="AB86" s="219">
        <v>3.5449494589721118</v>
      </c>
      <c r="AC86" s="219">
        <v>12.225656083281038</v>
      </c>
      <c r="AD86" s="219">
        <v>2.503331114069145</v>
      </c>
      <c r="AE86" s="219">
        <v>21.609411529855841</v>
      </c>
      <c r="AF86" s="216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21"/>
    </row>
    <row r="87" spans="1:65">
      <c r="A87" s="30"/>
      <c r="B87" s="3" t="s">
        <v>87</v>
      </c>
      <c r="C87" s="29"/>
      <c r="D87" s="13">
        <v>1.5970099222849733E-2</v>
      </c>
      <c r="E87" s="13">
        <v>9.2563688647184124E-3</v>
      </c>
      <c r="F87" s="13">
        <v>8.6742080211458482E-3</v>
      </c>
      <c r="G87" s="13">
        <v>2.1437577556635452E-2</v>
      </c>
      <c r="H87" s="13">
        <v>3.0285113835360703E-2</v>
      </c>
      <c r="I87" s="13">
        <v>6.9310195291361742E-3</v>
      </c>
      <c r="J87" s="13">
        <v>9.533497467587488E-3</v>
      </c>
      <c r="K87" s="13">
        <v>1.9153657071896122E-2</v>
      </c>
      <c r="L87" s="13">
        <v>3.3678116053977533E-3</v>
      </c>
      <c r="M87" s="13">
        <v>1.6738889278521504E-2</v>
      </c>
      <c r="N87" s="13">
        <v>1.5808095290642518E-2</v>
      </c>
      <c r="O87" s="13">
        <v>2.7103854272724725E-2</v>
      </c>
      <c r="P87" s="13">
        <v>5.0559005308169175E-2</v>
      </c>
      <c r="Q87" s="13">
        <v>0</v>
      </c>
      <c r="R87" s="13">
        <v>2.2052242083777998E-2</v>
      </c>
      <c r="S87" s="13">
        <v>9.9130961133805009E-3</v>
      </c>
      <c r="T87" s="13">
        <v>1.787669804773372E-2</v>
      </c>
      <c r="U87" s="13">
        <v>2.8061775201876967E-2</v>
      </c>
      <c r="V87" s="13">
        <v>0.1566917332685919</v>
      </c>
      <c r="W87" s="13">
        <v>1.8192938271370251E-2</v>
      </c>
      <c r="X87" s="13">
        <v>6.395534576457384E-3</v>
      </c>
      <c r="Y87" s="13">
        <v>1.9327566114611089E-2</v>
      </c>
      <c r="Z87" s="13">
        <v>1.2433958085193798E-2</v>
      </c>
      <c r="AA87" s="13">
        <v>3.541309722398394E-2</v>
      </c>
      <c r="AB87" s="13">
        <v>1.0802283775435587E-2</v>
      </c>
      <c r="AC87" s="13">
        <v>3.4118109999854061E-2</v>
      </c>
      <c r="AD87" s="13">
        <v>8.0063894906262627E-3</v>
      </c>
      <c r="AE87" s="13">
        <v>6.1245379867328795E-2</v>
      </c>
      <c r="AF87" s="150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276</v>
      </c>
      <c r="C88" s="29"/>
      <c r="D88" s="13">
        <v>3.912477659589797E-3</v>
      </c>
      <c r="E88" s="13">
        <v>5.8163608822143775E-3</v>
      </c>
      <c r="F88" s="13">
        <v>4.9601249760493848E-2</v>
      </c>
      <c r="G88" s="13">
        <v>1.1973511575980034E-2</v>
      </c>
      <c r="H88" s="13">
        <v>-6.8640910013399448E-2</v>
      </c>
      <c r="I88" s="13">
        <v>0.1268930425804724</v>
      </c>
      <c r="J88" s="13">
        <v>3.3979146264480065E-3</v>
      </c>
      <c r="K88" s="13">
        <v>-1.6978781485965877E-2</v>
      </c>
      <c r="L88" s="13">
        <v>-5.3204019019146398E-2</v>
      </c>
      <c r="M88" s="13">
        <v>1.4718301355566954E-2</v>
      </c>
      <c r="N88" s="13">
        <v>8.5435449578656897E-3</v>
      </c>
      <c r="O88" s="13">
        <v>1.8834805620701056E-2</v>
      </c>
      <c r="P88" s="13">
        <v>3.3979146264480065E-3</v>
      </c>
      <c r="Q88" s="13">
        <v>-1.2038976367805043E-2</v>
      </c>
      <c r="R88" s="13">
        <v>-0.1900777858348569</v>
      </c>
      <c r="S88" s="13">
        <v>-1.5126354566655675E-2</v>
      </c>
      <c r="T88" s="13">
        <v>-8.6136053140219659E-2</v>
      </c>
      <c r="U88" s="13">
        <v>-7.6873918543667874E-2</v>
      </c>
      <c r="V88" s="13">
        <v>4.2827716710106269</v>
      </c>
      <c r="W88" s="13">
        <v>-4.6347466602532306E-2</v>
      </c>
      <c r="X88" s="13">
        <v>-1.4611791533513774E-2</v>
      </c>
      <c r="Y88" s="13">
        <v>-2.0007263483655668E-3</v>
      </c>
      <c r="Z88" s="13">
        <v>1.3689175289283373E-2</v>
      </c>
      <c r="AA88" s="13">
        <v>4.3309687554269338E-2</v>
      </c>
      <c r="AB88" s="13">
        <v>1.3174612256141582E-2</v>
      </c>
      <c r="AC88" s="13">
        <v>0.10631052125480167</v>
      </c>
      <c r="AD88" s="13">
        <v>-3.4679749826042827E-2</v>
      </c>
      <c r="AE88" s="13">
        <v>8.932994116112325E-2</v>
      </c>
      <c r="AF88" s="150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277</v>
      </c>
      <c r="C89" s="47"/>
      <c r="D89" s="45">
        <v>0.01</v>
      </c>
      <c r="E89" s="45">
        <v>7.0000000000000007E-2</v>
      </c>
      <c r="F89" s="45">
        <v>1.57</v>
      </c>
      <c r="G89" s="45">
        <v>0.28000000000000003</v>
      </c>
      <c r="H89" s="45">
        <v>2.4700000000000002</v>
      </c>
      <c r="I89" s="45">
        <v>4.22</v>
      </c>
      <c r="J89" s="45">
        <v>0.01</v>
      </c>
      <c r="K89" s="45">
        <v>0.71</v>
      </c>
      <c r="L89" s="45">
        <v>1.95</v>
      </c>
      <c r="M89" s="45">
        <v>0.38</v>
      </c>
      <c r="N89" s="45">
        <v>0.17</v>
      </c>
      <c r="O89" s="45">
        <v>0.52</v>
      </c>
      <c r="P89" s="45">
        <v>0.01</v>
      </c>
      <c r="Q89" s="45">
        <v>0.54</v>
      </c>
      <c r="R89" s="45">
        <v>6.63</v>
      </c>
      <c r="S89" s="45">
        <v>0.64</v>
      </c>
      <c r="T89" s="45">
        <v>3.07</v>
      </c>
      <c r="U89" s="45">
        <v>2.76</v>
      </c>
      <c r="V89" s="45">
        <v>146.41</v>
      </c>
      <c r="W89" s="45">
        <v>1.71</v>
      </c>
      <c r="X89" s="45">
        <v>0.63</v>
      </c>
      <c r="Y89" s="45">
        <v>0.19</v>
      </c>
      <c r="Z89" s="45">
        <v>0.34</v>
      </c>
      <c r="AA89" s="45">
        <v>1.36</v>
      </c>
      <c r="AB89" s="45">
        <v>0.33</v>
      </c>
      <c r="AC89" s="45">
        <v>3.51</v>
      </c>
      <c r="AD89" s="45">
        <v>1.31</v>
      </c>
      <c r="AE89" s="45">
        <v>2.93</v>
      </c>
      <c r="AF89" s="150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BM90" s="55"/>
    </row>
    <row r="91" spans="1:65" ht="15">
      <c r="B91" s="8" t="s">
        <v>525</v>
      </c>
      <c r="BM91" s="28" t="s">
        <v>67</v>
      </c>
    </row>
    <row r="92" spans="1:65" ht="15">
      <c r="A92" s="25" t="s">
        <v>13</v>
      </c>
      <c r="B92" s="18" t="s">
        <v>112</v>
      </c>
      <c r="C92" s="15" t="s">
        <v>113</v>
      </c>
      <c r="D92" s="16" t="s">
        <v>231</v>
      </c>
      <c r="E92" s="17" t="s">
        <v>231</v>
      </c>
      <c r="F92" s="17" t="s">
        <v>231</v>
      </c>
      <c r="G92" s="17" t="s">
        <v>231</v>
      </c>
      <c r="H92" s="17" t="s">
        <v>231</v>
      </c>
      <c r="I92" s="17" t="s">
        <v>231</v>
      </c>
      <c r="J92" s="17" t="s">
        <v>231</v>
      </c>
      <c r="K92" s="17" t="s">
        <v>231</v>
      </c>
      <c r="L92" s="17" t="s">
        <v>231</v>
      </c>
      <c r="M92" s="17" t="s">
        <v>231</v>
      </c>
      <c r="N92" s="17" t="s">
        <v>231</v>
      </c>
      <c r="O92" s="17" t="s">
        <v>231</v>
      </c>
      <c r="P92" s="17" t="s">
        <v>231</v>
      </c>
      <c r="Q92" s="17" t="s">
        <v>231</v>
      </c>
      <c r="R92" s="17" t="s">
        <v>231</v>
      </c>
      <c r="S92" s="17" t="s">
        <v>231</v>
      </c>
      <c r="T92" s="17" t="s">
        <v>231</v>
      </c>
      <c r="U92" s="17" t="s">
        <v>231</v>
      </c>
      <c r="V92" s="17" t="s">
        <v>231</v>
      </c>
      <c r="W92" s="17" t="s">
        <v>231</v>
      </c>
      <c r="X92" s="17" t="s">
        <v>231</v>
      </c>
      <c r="Y92" s="17" t="s">
        <v>231</v>
      </c>
      <c r="Z92" s="17" t="s">
        <v>231</v>
      </c>
      <c r="AA92" s="17" t="s">
        <v>231</v>
      </c>
      <c r="AB92" s="17" t="s">
        <v>231</v>
      </c>
      <c r="AC92" s="17" t="s">
        <v>231</v>
      </c>
      <c r="AD92" s="17" t="s">
        <v>231</v>
      </c>
      <c r="AE92" s="150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232</v>
      </c>
      <c r="C93" s="9" t="s">
        <v>232</v>
      </c>
      <c r="D93" s="148" t="s">
        <v>234</v>
      </c>
      <c r="E93" s="149" t="s">
        <v>235</v>
      </c>
      <c r="F93" s="149" t="s">
        <v>236</v>
      </c>
      <c r="G93" s="149" t="s">
        <v>237</v>
      </c>
      <c r="H93" s="149" t="s">
        <v>238</v>
      </c>
      <c r="I93" s="149" t="s">
        <v>240</v>
      </c>
      <c r="J93" s="149" t="s">
        <v>241</v>
      </c>
      <c r="K93" s="149" t="s">
        <v>243</v>
      </c>
      <c r="L93" s="149" t="s">
        <v>244</v>
      </c>
      <c r="M93" s="149" t="s">
        <v>245</v>
      </c>
      <c r="N93" s="149" t="s">
        <v>246</v>
      </c>
      <c r="O93" s="149" t="s">
        <v>247</v>
      </c>
      <c r="P93" s="149" t="s">
        <v>248</v>
      </c>
      <c r="Q93" s="149" t="s">
        <v>249</v>
      </c>
      <c r="R93" s="149" t="s">
        <v>251</v>
      </c>
      <c r="S93" s="149" t="s">
        <v>252</v>
      </c>
      <c r="T93" s="149" t="s">
        <v>253</v>
      </c>
      <c r="U93" s="149" t="s">
        <v>254</v>
      </c>
      <c r="V93" s="149" t="s">
        <v>255</v>
      </c>
      <c r="W93" s="149" t="s">
        <v>258</v>
      </c>
      <c r="X93" s="149" t="s">
        <v>259</v>
      </c>
      <c r="Y93" s="149" t="s">
        <v>305</v>
      </c>
      <c r="Z93" s="149" t="s">
        <v>260</v>
      </c>
      <c r="AA93" s="149" t="s">
        <v>261</v>
      </c>
      <c r="AB93" s="149" t="s">
        <v>262</v>
      </c>
      <c r="AC93" s="149" t="s">
        <v>263</v>
      </c>
      <c r="AD93" s="149" t="s">
        <v>264</v>
      </c>
      <c r="AE93" s="150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321</v>
      </c>
      <c r="E94" s="11" t="s">
        <v>322</v>
      </c>
      <c r="F94" s="11" t="s">
        <v>321</v>
      </c>
      <c r="G94" s="11" t="s">
        <v>322</v>
      </c>
      <c r="H94" s="11" t="s">
        <v>322</v>
      </c>
      <c r="I94" s="11" t="s">
        <v>321</v>
      </c>
      <c r="J94" s="11" t="s">
        <v>116</v>
      </c>
      <c r="K94" s="11" t="s">
        <v>322</v>
      </c>
      <c r="L94" s="11" t="s">
        <v>322</v>
      </c>
      <c r="M94" s="11" t="s">
        <v>116</v>
      </c>
      <c r="N94" s="11" t="s">
        <v>321</v>
      </c>
      <c r="O94" s="11" t="s">
        <v>321</v>
      </c>
      <c r="P94" s="11" t="s">
        <v>321</v>
      </c>
      <c r="Q94" s="11" t="s">
        <v>321</v>
      </c>
      <c r="R94" s="11" t="s">
        <v>321</v>
      </c>
      <c r="S94" s="11" t="s">
        <v>116</v>
      </c>
      <c r="T94" s="11" t="s">
        <v>116</v>
      </c>
      <c r="U94" s="11" t="s">
        <v>322</v>
      </c>
      <c r="V94" s="11" t="s">
        <v>322</v>
      </c>
      <c r="W94" s="11" t="s">
        <v>321</v>
      </c>
      <c r="X94" s="11" t="s">
        <v>322</v>
      </c>
      <c r="Y94" s="11" t="s">
        <v>321</v>
      </c>
      <c r="Z94" s="11" t="s">
        <v>321</v>
      </c>
      <c r="AA94" s="11" t="s">
        <v>322</v>
      </c>
      <c r="AB94" s="11" t="s">
        <v>321</v>
      </c>
      <c r="AC94" s="11" t="s">
        <v>321</v>
      </c>
      <c r="AD94" s="11" t="s">
        <v>321</v>
      </c>
      <c r="AE94" s="150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150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145">
        <v>0.5</v>
      </c>
      <c r="E96" s="22">
        <v>0.52</v>
      </c>
      <c r="F96" s="22">
        <v>0.44</v>
      </c>
      <c r="G96" s="22">
        <v>0.45964334636293064</v>
      </c>
      <c r="H96" s="145" t="s">
        <v>323</v>
      </c>
      <c r="I96" s="145">
        <v>0.5</v>
      </c>
      <c r="J96" s="145">
        <v>0.5</v>
      </c>
      <c r="K96" s="145">
        <v>0.7</v>
      </c>
      <c r="L96" s="22">
        <v>0.5</v>
      </c>
      <c r="M96" s="145" t="s">
        <v>106</v>
      </c>
      <c r="N96" s="145" t="s">
        <v>104</v>
      </c>
      <c r="O96" s="22">
        <v>0.49</v>
      </c>
      <c r="P96" s="22">
        <v>0.49</v>
      </c>
      <c r="Q96" s="22">
        <v>0.53</v>
      </c>
      <c r="R96" s="22">
        <v>0.46</v>
      </c>
      <c r="S96" s="145" t="s">
        <v>323</v>
      </c>
      <c r="T96" s="145">
        <v>0.5</v>
      </c>
      <c r="U96" s="145" t="s">
        <v>104</v>
      </c>
      <c r="V96" s="22">
        <v>0.46</v>
      </c>
      <c r="W96" s="145" t="s">
        <v>323</v>
      </c>
      <c r="X96" s="22">
        <v>0.41907</v>
      </c>
      <c r="Y96" s="22">
        <v>0.48</v>
      </c>
      <c r="Z96" s="22">
        <v>0.39138825000000005</v>
      </c>
      <c r="AA96" s="145">
        <v>0.18</v>
      </c>
      <c r="AB96" s="145">
        <v>0.6</v>
      </c>
      <c r="AC96" s="22">
        <v>0.47</v>
      </c>
      <c r="AD96" s="22">
        <v>0.55000000000000004</v>
      </c>
      <c r="AE96" s="150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46">
        <v>0.5</v>
      </c>
      <c r="E97" s="11">
        <v>0.55000000000000004</v>
      </c>
      <c r="F97" s="11">
        <v>0.41</v>
      </c>
      <c r="G97" s="11">
        <v>0.46024189875589028</v>
      </c>
      <c r="H97" s="146" t="s">
        <v>323</v>
      </c>
      <c r="I97" s="146">
        <v>0.5</v>
      </c>
      <c r="J97" s="146">
        <v>0.6</v>
      </c>
      <c r="K97" s="146">
        <v>0.6</v>
      </c>
      <c r="L97" s="11">
        <v>0.45</v>
      </c>
      <c r="M97" s="146" t="s">
        <v>106</v>
      </c>
      <c r="N97" s="146" t="s">
        <v>104</v>
      </c>
      <c r="O97" s="11">
        <v>0.5</v>
      </c>
      <c r="P97" s="11">
        <v>0.53</v>
      </c>
      <c r="Q97" s="11">
        <v>0.52</v>
      </c>
      <c r="R97" s="11">
        <v>0.46</v>
      </c>
      <c r="S97" s="146" t="s">
        <v>323</v>
      </c>
      <c r="T97" s="146">
        <v>0.5</v>
      </c>
      <c r="U97" s="146" t="s">
        <v>104</v>
      </c>
      <c r="V97" s="11">
        <v>0.5</v>
      </c>
      <c r="W97" s="146">
        <v>0.5</v>
      </c>
      <c r="X97" s="11">
        <v>0.38589000000000001</v>
      </c>
      <c r="Y97" s="11">
        <v>0.46</v>
      </c>
      <c r="Z97" s="11">
        <v>0.39586026000000007</v>
      </c>
      <c r="AA97" s="146">
        <v>0.17</v>
      </c>
      <c r="AB97" s="146">
        <v>0.7</v>
      </c>
      <c r="AC97" s="11">
        <v>0.45</v>
      </c>
      <c r="AD97" s="11">
        <v>0.48</v>
      </c>
      <c r="AE97" s="150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21</v>
      </c>
    </row>
    <row r="98" spans="1:65">
      <c r="A98" s="30"/>
      <c r="B98" s="19">
        <v>1</v>
      </c>
      <c r="C98" s="9">
        <v>3</v>
      </c>
      <c r="D98" s="146">
        <v>0.6</v>
      </c>
      <c r="E98" s="11">
        <v>0.54</v>
      </c>
      <c r="F98" s="11">
        <v>0.4</v>
      </c>
      <c r="G98" s="11">
        <v>0.45270154094212545</v>
      </c>
      <c r="H98" s="146" t="s">
        <v>323</v>
      </c>
      <c r="I98" s="146">
        <v>0.5</v>
      </c>
      <c r="J98" s="146">
        <v>0.6</v>
      </c>
      <c r="K98" s="146">
        <v>0.6</v>
      </c>
      <c r="L98" s="11">
        <v>0.46</v>
      </c>
      <c r="M98" s="146" t="s">
        <v>106</v>
      </c>
      <c r="N98" s="146" t="s">
        <v>104</v>
      </c>
      <c r="O98" s="11">
        <v>0.48</v>
      </c>
      <c r="P98" s="11">
        <v>0.53</v>
      </c>
      <c r="Q98" s="11">
        <v>0.52</v>
      </c>
      <c r="R98" s="11">
        <v>0.46</v>
      </c>
      <c r="S98" s="146" t="s">
        <v>323</v>
      </c>
      <c r="T98" s="146">
        <v>0.5</v>
      </c>
      <c r="U98" s="146" t="s">
        <v>104</v>
      </c>
      <c r="V98" s="11">
        <v>0.47</v>
      </c>
      <c r="W98" s="146" t="s">
        <v>323</v>
      </c>
      <c r="X98" s="11">
        <v>0.47061999999999998</v>
      </c>
      <c r="Y98" s="11">
        <v>0.48</v>
      </c>
      <c r="Z98" s="11">
        <v>0.39674173000000007</v>
      </c>
      <c r="AA98" s="146">
        <v>0.14000000000000001</v>
      </c>
      <c r="AB98" s="146">
        <v>0.6</v>
      </c>
      <c r="AC98" s="11">
        <v>0.47</v>
      </c>
      <c r="AD98" s="11">
        <v>0.48</v>
      </c>
      <c r="AE98" s="150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46">
        <v>0.5</v>
      </c>
      <c r="E99" s="11">
        <v>0.51</v>
      </c>
      <c r="F99" s="11">
        <v>0.37</v>
      </c>
      <c r="G99" s="11">
        <v>0.4532662708384318</v>
      </c>
      <c r="H99" s="11">
        <v>0.50213564532659671</v>
      </c>
      <c r="I99" s="146">
        <v>0.5</v>
      </c>
      <c r="J99" s="146">
        <v>0.6</v>
      </c>
      <c r="K99" s="146">
        <v>0.5</v>
      </c>
      <c r="L99" s="11">
        <v>0.52</v>
      </c>
      <c r="M99" s="146" t="s">
        <v>106</v>
      </c>
      <c r="N99" s="146" t="s">
        <v>104</v>
      </c>
      <c r="O99" s="11">
        <v>0.49</v>
      </c>
      <c r="P99" s="11">
        <v>0.52</v>
      </c>
      <c r="Q99" s="11">
        <v>0.52</v>
      </c>
      <c r="R99" s="11">
        <v>0.47</v>
      </c>
      <c r="S99" s="146" t="s">
        <v>323</v>
      </c>
      <c r="T99" s="146">
        <v>0.5</v>
      </c>
      <c r="U99" s="146" t="s">
        <v>104</v>
      </c>
      <c r="V99" s="11">
        <v>0.49</v>
      </c>
      <c r="W99" s="146" t="s">
        <v>323</v>
      </c>
      <c r="X99" s="11">
        <v>0.40944000000000003</v>
      </c>
      <c r="Y99" s="11">
        <v>0.48</v>
      </c>
      <c r="Z99" s="11">
        <v>0.39975461000000001</v>
      </c>
      <c r="AA99" s="146">
        <v>0.16</v>
      </c>
      <c r="AB99" s="146">
        <v>0.6</v>
      </c>
      <c r="AC99" s="11">
        <v>0.47</v>
      </c>
      <c r="AD99" s="152">
        <v>0.68</v>
      </c>
      <c r="AE99" s="150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0.47000985362750058</v>
      </c>
    </row>
    <row r="100" spans="1:65">
      <c r="A100" s="30"/>
      <c r="B100" s="19">
        <v>1</v>
      </c>
      <c r="C100" s="9">
        <v>5</v>
      </c>
      <c r="D100" s="146">
        <v>0.4</v>
      </c>
      <c r="E100" s="11">
        <v>0.52</v>
      </c>
      <c r="F100" s="11">
        <v>0.37</v>
      </c>
      <c r="G100" s="11">
        <v>0.45368446230127984</v>
      </c>
      <c r="H100" s="146" t="s">
        <v>323</v>
      </c>
      <c r="I100" s="146">
        <v>0.5</v>
      </c>
      <c r="J100" s="146">
        <v>0.6</v>
      </c>
      <c r="K100" s="146">
        <v>0.5</v>
      </c>
      <c r="L100" s="11">
        <v>0.45</v>
      </c>
      <c r="M100" s="146" t="s">
        <v>106</v>
      </c>
      <c r="N100" s="146" t="s">
        <v>104</v>
      </c>
      <c r="O100" s="11">
        <v>0.51</v>
      </c>
      <c r="P100" s="11">
        <v>0.53</v>
      </c>
      <c r="Q100" s="11">
        <v>0.51</v>
      </c>
      <c r="R100" s="11">
        <v>0.46</v>
      </c>
      <c r="S100" s="146" t="s">
        <v>323</v>
      </c>
      <c r="T100" s="146">
        <v>0.5</v>
      </c>
      <c r="U100" s="146" t="s">
        <v>104</v>
      </c>
      <c r="V100" s="11">
        <v>0.45</v>
      </c>
      <c r="W100" s="146" t="s">
        <v>323</v>
      </c>
      <c r="X100" s="11">
        <v>0.43746000000000002</v>
      </c>
      <c r="Y100" s="11">
        <v>0.48</v>
      </c>
      <c r="Z100" s="11">
        <v>0.38944302000000003</v>
      </c>
      <c r="AA100" s="146">
        <v>0.17</v>
      </c>
      <c r="AB100" s="146">
        <v>0.6</v>
      </c>
      <c r="AC100" s="11">
        <v>0.42</v>
      </c>
      <c r="AD100" s="11">
        <v>0.33</v>
      </c>
      <c r="AE100" s="150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19</v>
      </c>
    </row>
    <row r="101" spans="1:65">
      <c r="A101" s="30"/>
      <c r="B101" s="19">
        <v>1</v>
      </c>
      <c r="C101" s="9">
        <v>6</v>
      </c>
      <c r="D101" s="146">
        <v>0.5</v>
      </c>
      <c r="E101" s="11">
        <v>0.55000000000000004</v>
      </c>
      <c r="F101" s="11">
        <v>0.36</v>
      </c>
      <c r="G101" s="11">
        <v>0.46968596531481044</v>
      </c>
      <c r="H101" s="146" t="s">
        <v>323</v>
      </c>
      <c r="I101" s="146">
        <v>0.5</v>
      </c>
      <c r="J101" s="146">
        <v>0.6</v>
      </c>
      <c r="K101" s="146">
        <v>0.7</v>
      </c>
      <c r="L101" s="11">
        <v>0.47</v>
      </c>
      <c r="M101" s="146" t="s">
        <v>106</v>
      </c>
      <c r="N101" s="146" t="s">
        <v>104</v>
      </c>
      <c r="O101" s="11">
        <v>0.49</v>
      </c>
      <c r="P101" s="152">
        <v>0.46</v>
      </c>
      <c r="Q101" s="11">
        <v>0.52</v>
      </c>
      <c r="R101" s="11">
        <v>0.47</v>
      </c>
      <c r="S101" s="146" t="s">
        <v>323</v>
      </c>
      <c r="T101" s="146">
        <v>0.5</v>
      </c>
      <c r="U101" s="146" t="s">
        <v>104</v>
      </c>
      <c r="V101" s="11">
        <v>0.49</v>
      </c>
      <c r="W101" s="146">
        <v>0.5</v>
      </c>
      <c r="X101" s="11">
        <v>0.46267000000000003</v>
      </c>
      <c r="Y101" s="11">
        <v>0.49</v>
      </c>
      <c r="Z101" s="11">
        <v>0.38651160000000001</v>
      </c>
      <c r="AA101" s="146">
        <v>0.15</v>
      </c>
      <c r="AB101" s="146">
        <v>0.6</v>
      </c>
      <c r="AC101" s="11">
        <v>0.43</v>
      </c>
      <c r="AD101" s="11">
        <v>0.48</v>
      </c>
      <c r="AE101" s="150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273</v>
      </c>
      <c r="C102" s="12"/>
      <c r="D102" s="23">
        <v>0.5</v>
      </c>
      <c r="E102" s="23">
        <v>0.53166666666666673</v>
      </c>
      <c r="F102" s="23">
        <v>0.39166666666666666</v>
      </c>
      <c r="G102" s="23">
        <v>0.45820391408591138</v>
      </c>
      <c r="H102" s="23">
        <v>0.50213564532659671</v>
      </c>
      <c r="I102" s="23">
        <v>0.5</v>
      </c>
      <c r="J102" s="23">
        <v>0.58333333333333337</v>
      </c>
      <c r="K102" s="23">
        <v>0.6</v>
      </c>
      <c r="L102" s="23">
        <v>0.47499999999999992</v>
      </c>
      <c r="M102" s="23" t="s">
        <v>712</v>
      </c>
      <c r="N102" s="23" t="s">
        <v>712</v>
      </c>
      <c r="O102" s="23">
        <v>0.49333333333333335</v>
      </c>
      <c r="P102" s="23">
        <v>0.51000000000000012</v>
      </c>
      <c r="Q102" s="23">
        <v>0.51999999999999991</v>
      </c>
      <c r="R102" s="23">
        <v>0.46333333333333337</v>
      </c>
      <c r="S102" s="23" t="s">
        <v>712</v>
      </c>
      <c r="T102" s="23">
        <v>0.5</v>
      </c>
      <c r="U102" s="23" t="s">
        <v>712</v>
      </c>
      <c r="V102" s="23">
        <v>0.47666666666666674</v>
      </c>
      <c r="W102" s="23">
        <v>0.5</v>
      </c>
      <c r="X102" s="23">
        <v>0.43085833333333334</v>
      </c>
      <c r="Y102" s="23">
        <v>0.47833333333333333</v>
      </c>
      <c r="Z102" s="23">
        <v>0.39328324500000006</v>
      </c>
      <c r="AA102" s="23">
        <v>0.16166666666666668</v>
      </c>
      <c r="AB102" s="23">
        <v>0.6166666666666667</v>
      </c>
      <c r="AC102" s="23">
        <v>0.45166666666666666</v>
      </c>
      <c r="AD102" s="23">
        <v>0.5</v>
      </c>
      <c r="AE102" s="150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274</v>
      </c>
      <c r="C103" s="29"/>
      <c r="D103" s="11">
        <v>0.5</v>
      </c>
      <c r="E103" s="11">
        <v>0.53</v>
      </c>
      <c r="F103" s="11">
        <v>0.38500000000000001</v>
      </c>
      <c r="G103" s="11">
        <v>0.45666390433210524</v>
      </c>
      <c r="H103" s="11">
        <v>0.50213564532659671</v>
      </c>
      <c r="I103" s="11">
        <v>0.5</v>
      </c>
      <c r="J103" s="11">
        <v>0.6</v>
      </c>
      <c r="K103" s="11">
        <v>0.6</v>
      </c>
      <c r="L103" s="11">
        <v>0.46499999999999997</v>
      </c>
      <c r="M103" s="11" t="s">
        <v>712</v>
      </c>
      <c r="N103" s="11" t="s">
        <v>712</v>
      </c>
      <c r="O103" s="11">
        <v>0.49</v>
      </c>
      <c r="P103" s="11">
        <v>0.52500000000000002</v>
      </c>
      <c r="Q103" s="11">
        <v>0.52</v>
      </c>
      <c r="R103" s="11">
        <v>0.46</v>
      </c>
      <c r="S103" s="11" t="s">
        <v>712</v>
      </c>
      <c r="T103" s="11">
        <v>0.5</v>
      </c>
      <c r="U103" s="11" t="s">
        <v>712</v>
      </c>
      <c r="V103" s="11">
        <v>0.48</v>
      </c>
      <c r="W103" s="11">
        <v>0.5</v>
      </c>
      <c r="X103" s="11">
        <v>0.42826500000000001</v>
      </c>
      <c r="Y103" s="11">
        <v>0.48</v>
      </c>
      <c r="Z103" s="11">
        <v>0.39362425500000009</v>
      </c>
      <c r="AA103" s="11">
        <v>0.16500000000000001</v>
      </c>
      <c r="AB103" s="11">
        <v>0.6</v>
      </c>
      <c r="AC103" s="11">
        <v>0.45999999999999996</v>
      </c>
      <c r="AD103" s="11">
        <v>0.48</v>
      </c>
      <c r="AE103" s="150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275</v>
      </c>
      <c r="C104" s="29"/>
      <c r="D104" s="24">
        <v>6.324555320336761E-2</v>
      </c>
      <c r="E104" s="24">
        <v>1.7224014243685099E-2</v>
      </c>
      <c r="F104" s="24">
        <v>3.060501048303475E-2</v>
      </c>
      <c r="G104" s="24">
        <v>6.5290845101699038E-3</v>
      </c>
      <c r="H104" s="24" t="s">
        <v>712</v>
      </c>
      <c r="I104" s="24">
        <v>0</v>
      </c>
      <c r="J104" s="24">
        <v>4.0824829046386298E-2</v>
      </c>
      <c r="K104" s="24">
        <v>8.944271909999163E-2</v>
      </c>
      <c r="L104" s="24">
        <v>2.8809720581775868E-2</v>
      </c>
      <c r="M104" s="24" t="s">
        <v>712</v>
      </c>
      <c r="N104" s="24" t="s">
        <v>712</v>
      </c>
      <c r="O104" s="24">
        <v>1.0327955589886455E-2</v>
      </c>
      <c r="P104" s="24">
        <v>2.8982753492378884E-2</v>
      </c>
      <c r="Q104" s="24">
        <v>6.324555320336764E-3</v>
      </c>
      <c r="R104" s="24">
        <v>5.1639777949431982E-3</v>
      </c>
      <c r="S104" s="24" t="s">
        <v>712</v>
      </c>
      <c r="T104" s="24">
        <v>0</v>
      </c>
      <c r="U104" s="24" t="s">
        <v>712</v>
      </c>
      <c r="V104" s="24">
        <v>1.9663841605003493E-2</v>
      </c>
      <c r="W104" s="24">
        <v>0</v>
      </c>
      <c r="X104" s="24">
        <v>3.2423494824997914E-2</v>
      </c>
      <c r="Y104" s="24">
        <v>9.8319208025017379E-3</v>
      </c>
      <c r="Z104" s="24">
        <v>4.9934797461359641E-3</v>
      </c>
      <c r="AA104" s="24">
        <v>1.4719601443879743E-2</v>
      </c>
      <c r="AB104" s="24">
        <v>4.0824829046386291E-2</v>
      </c>
      <c r="AC104" s="24">
        <v>2.228601953392903E-2</v>
      </c>
      <c r="AD104" s="24">
        <v>0.11401754250991394</v>
      </c>
      <c r="AE104" s="150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87</v>
      </c>
      <c r="C105" s="29"/>
      <c r="D105" s="13">
        <v>0.12649110640673522</v>
      </c>
      <c r="E105" s="13">
        <v>3.2396265035144381E-2</v>
      </c>
      <c r="F105" s="13">
        <v>7.8140452297110002E-2</v>
      </c>
      <c r="G105" s="13">
        <v>1.4249298858991691E-2</v>
      </c>
      <c r="H105" s="13" t="s">
        <v>712</v>
      </c>
      <c r="I105" s="13">
        <v>0</v>
      </c>
      <c r="J105" s="13">
        <v>6.9985421222376512E-2</v>
      </c>
      <c r="K105" s="13">
        <v>0.14907119849998607</v>
      </c>
      <c r="L105" s="13">
        <v>6.0652043330054466E-2</v>
      </c>
      <c r="M105" s="13" t="s">
        <v>712</v>
      </c>
      <c r="N105" s="13" t="s">
        <v>712</v>
      </c>
      <c r="O105" s="13">
        <v>2.0935045114634707E-2</v>
      </c>
      <c r="P105" s="13">
        <v>5.682892841642917E-2</v>
      </c>
      <c r="Q105" s="13">
        <v>1.216260638526301E-2</v>
      </c>
      <c r="R105" s="13">
        <v>1.1145275816424167E-2</v>
      </c>
      <c r="S105" s="13" t="s">
        <v>712</v>
      </c>
      <c r="T105" s="13">
        <v>0</v>
      </c>
      <c r="U105" s="13" t="s">
        <v>712</v>
      </c>
      <c r="V105" s="13">
        <v>4.1252814555951381E-2</v>
      </c>
      <c r="W105" s="13">
        <v>0</v>
      </c>
      <c r="X105" s="13">
        <v>7.5253261493525514E-2</v>
      </c>
      <c r="Y105" s="13">
        <v>2.0554538263069834E-2</v>
      </c>
      <c r="Z105" s="13">
        <v>1.2696904354865063E-2</v>
      </c>
      <c r="AA105" s="13">
        <v>9.1049081096163345E-2</v>
      </c>
      <c r="AB105" s="13">
        <v>6.6202425480626409E-2</v>
      </c>
      <c r="AC105" s="13">
        <v>4.9341740665525526E-2</v>
      </c>
      <c r="AD105" s="13">
        <v>0.22803508501982789</v>
      </c>
      <c r="AE105" s="150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276</v>
      </c>
      <c r="C106" s="29"/>
      <c r="D106" s="13">
        <v>6.3807484334717168E-2</v>
      </c>
      <c r="E106" s="13">
        <v>0.13118195834258262</v>
      </c>
      <c r="F106" s="13">
        <v>-0.16668413727113829</v>
      </c>
      <c r="G106" s="13">
        <v>-2.5118493687891541E-2</v>
      </c>
      <c r="H106" s="13">
        <v>6.8351315299353121E-2</v>
      </c>
      <c r="I106" s="13">
        <v>6.3807484334717168E-2</v>
      </c>
      <c r="J106" s="13">
        <v>0.24110873172383673</v>
      </c>
      <c r="K106" s="13">
        <v>0.27656898120166051</v>
      </c>
      <c r="L106" s="13">
        <v>1.0617110117981055E-2</v>
      </c>
      <c r="M106" s="13" t="s">
        <v>712</v>
      </c>
      <c r="N106" s="13" t="s">
        <v>712</v>
      </c>
      <c r="O106" s="13">
        <v>4.9623384543587612E-2</v>
      </c>
      <c r="P106" s="13">
        <v>8.5083634021411614E-2</v>
      </c>
      <c r="Q106" s="13">
        <v>0.10635978370810562</v>
      </c>
      <c r="R106" s="13">
        <v>-1.4205064516495391E-2</v>
      </c>
      <c r="S106" s="13" t="s">
        <v>712</v>
      </c>
      <c r="T106" s="13">
        <v>6.3807484334717168E-2</v>
      </c>
      <c r="U106" s="13" t="s">
        <v>712</v>
      </c>
      <c r="V106" s="13">
        <v>1.4163135065763832E-2</v>
      </c>
      <c r="W106" s="13">
        <v>6.3807484334717168E-2</v>
      </c>
      <c r="X106" s="13">
        <v>-8.3299360624035312E-2</v>
      </c>
      <c r="Y106" s="13">
        <v>1.7709160013545944E-2</v>
      </c>
      <c r="Z106" s="13">
        <v>-0.16324468101111145</v>
      </c>
      <c r="AA106" s="13">
        <v>-0.65603558006510809</v>
      </c>
      <c r="AB106" s="13">
        <v>0.31202923067948451</v>
      </c>
      <c r="AC106" s="13">
        <v>-3.9027239150972282E-2</v>
      </c>
      <c r="AD106" s="13">
        <v>6.3807484334717168E-2</v>
      </c>
      <c r="AE106" s="150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277</v>
      </c>
      <c r="C107" s="47"/>
      <c r="D107" s="45" t="s">
        <v>278</v>
      </c>
      <c r="E107" s="45">
        <v>1.1100000000000001</v>
      </c>
      <c r="F107" s="45">
        <v>1.72</v>
      </c>
      <c r="G107" s="45">
        <v>0.37</v>
      </c>
      <c r="H107" s="45">
        <v>3.74</v>
      </c>
      <c r="I107" s="45" t="s">
        <v>278</v>
      </c>
      <c r="J107" s="45" t="s">
        <v>278</v>
      </c>
      <c r="K107" s="45">
        <v>2.4900000000000002</v>
      </c>
      <c r="L107" s="45">
        <v>0.03</v>
      </c>
      <c r="M107" s="45">
        <v>40.93</v>
      </c>
      <c r="N107" s="45">
        <v>0.47</v>
      </c>
      <c r="O107" s="45">
        <v>0.34</v>
      </c>
      <c r="P107" s="45">
        <v>0.67</v>
      </c>
      <c r="Q107" s="45">
        <v>0.88</v>
      </c>
      <c r="R107" s="45">
        <v>0.27</v>
      </c>
      <c r="S107" s="45">
        <v>4.59</v>
      </c>
      <c r="T107" s="45" t="s">
        <v>278</v>
      </c>
      <c r="U107" s="45">
        <v>0.47</v>
      </c>
      <c r="V107" s="45">
        <v>0</v>
      </c>
      <c r="W107" s="45" t="s">
        <v>278</v>
      </c>
      <c r="X107" s="45">
        <v>0.93</v>
      </c>
      <c r="Y107" s="45">
        <v>0.03</v>
      </c>
      <c r="Z107" s="45">
        <v>1.69</v>
      </c>
      <c r="AA107" s="45">
        <v>6.37</v>
      </c>
      <c r="AB107" s="45" t="s">
        <v>278</v>
      </c>
      <c r="AC107" s="45">
        <v>0.51</v>
      </c>
      <c r="AD107" s="45">
        <v>0.47</v>
      </c>
      <c r="AE107" s="150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324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BM108" s="55"/>
    </row>
    <row r="109" spans="1:65">
      <c r="BM109" s="55"/>
    </row>
    <row r="110" spans="1:65" ht="15">
      <c r="B110" s="8" t="s">
        <v>526</v>
      </c>
      <c r="BM110" s="28" t="s">
        <v>67</v>
      </c>
    </row>
    <row r="111" spans="1:65" ht="15">
      <c r="A111" s="25" t="s">
        <v>16</v>
      </c>
      <c r="B111" s="18" t="s">
        <v>112</v>
      </c>
      <c r="C111" s="15" t="s">
        <v>113</v>
      </c>
      <c r="D111" s="16" t="s">
        <v>231</v>
      </c>
      <c r="E111" s="17" t="s">
        <v>231</v>
      </c>
      <c r="F111" s="17" t="s">
        <v>231</v>
      </c>
      <c r="G111" s="17" t="s">
        <v>231</v>
      </c>
      <c r="H111" s="17" t="s">
        <v>231</v>
      </c>
      <c r="I111" s="17" t="s">
        <v>231</v>
      </c>
      <c r="J111" s="17" t="s">
        <v>231</v>
      </c>
      <c r="K111" s="17" t="s">
        <v>231</v>
      </c>
      <c r="L111" s="17" t="s">
        <v>231</v>
      </c>
      <c r="M111" s="17" t="s">
        <v>231</v>
      </c>
      <c r="N111" s="17" t="s">
        <v>231</v>
      </c>
      <c r="O111" s="17" t="s">
        <v>231</v>
      </c>
      <c r="P111" s="17" t="s">
        <v>231</v>
      </c>
      <c r="Q111" s="17" t="s">
        <v>231</v>
      </c>
      <c r="R111" s="17" t="s">
        <v>231</v>
      </c>
      <c r="S111" s="17" t="s">
        <v>231</v>
      </c>
      <c r="T111" s="17" t="s">
        <v>231</v>
      </c>
      <c r="U111" s="17" t="s">
        <v>231</v>
      </c>
      <c r="V111" s="17" t="s">
        <v>231</v>
      </c>
      <c r="W111" s="17" t="s">
        <v>231</v>
      </c>
      <c r="X111" s="17" t="s">
        <v>231</v>
      </c>
      <c r="Y111" s="17" t="s">
        <v>231</v>
      </c>
      <c r="Z111" s="17" t="s">
        <v>231</v>
      </c>
      <c r="AA111" s="17" t="s">
        <v>231</v>
      </c>
      <c r="AB111" s="17" t="s">
        <v>231</v>
      </c>
      <c r="AC111" s="150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232</v>
      </c>
      <c r="C112" s="9" t="s">
        <v>232</v>
      </c>
      <c r="D112" s="148" t="s">
        <v>234</v>
      </c>
      <c r="E112" s="149" t="s">
        <v>235</v>
      </c>
      <c r="F112" s="149" t="s">
        <v>238</v>
      </c>
      <c r="G112" s="149" t="s">
        <v>240</v>
      </c>
      <c r="H112" s="149" t="s">
        <v>241</v>
      </c>
      <c r="I112" s="149" t="s">
        <v>243</v>
      </c>
      <c r="J112" s="149" t="s">
        <v>244</v>
      </c>
      <c r="K112" s="149" t="s">
        <v>246</v>
      </c>
      <c r="L112" s="149" t="s">
        <v>247</v>
      </c>
      <c r="M112" s="149" t="s">
        <v>248</v>
      </c>
      <c r="N112" s="149" t="s">
        <v>249</v>
      </c>
      <c r="O112" s="149" t="s">
        <v>251</v>
      </c>
      <c r="P112" s="149" t="s">
        <v>252</v>
      </c>
      <c r="Q112" s="149" t="s">
        <v>253</v>
      </c>
      <c r="R112" s="149" t="s">
        <v>254</v>
      </c>
      <c r="S112" s="149" t="s">
        <v>255</v>
      </c>
      <c r="T112" s="149" t="s">
        <v>256</v>
      </c>
      <c r="U112" s="149" t="s">
        <v>258</v>
      </c>
      <c r="V112" s="149" t="s">
        <v>259</v>
      </c>
      <c r="W112" s="149" t="s">
        <v>305</v>
      </c>
      <c r="X112" s="149" t="s">
        <v>260</v>
      </c>
      <c r="Y112" s="149" t="s">
        <v>261</v>
      </c>
      <c r="Z112" s="149" t="s">
        <v>262</v>
      </c>
      <c r="AA112" s="149" t="s">
        <v>263</v>
      </c>
      <c r="AB112" s="149" t="s">
        <v>264</v>
      </c>
      <c r="AC112" s="150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321</v>
      </c>
      <c r="E113" s="11" t="s">
        <v>322</v>
      </c>
      <c r="F113" s="11" t="s">
        <v>322</v>
      </c>
      <c r="G113" s="11" t="s">
        <v>321</v>
      </c>
      <c r="H113" s="11" t="s">
        <v>116</v>
      </c>
      <c r="I113" s="11" t="s">
        <v>322</v>
      </c>
      <c r="J113" s="11" t="s">
        <v>322</v>
      </c>
      <c r="K113" s="11" t="s">
        <v>321</v>
      </c>
      <c r="L113" s="11" t="s">
        <v>321</v>
      </c>
      <c r="M113" s="11" t="s">
        <v>321</v>
      </c>
      <c r="N113" s="11" t="s">
        <v>321</v>
      </c>
      <c r="O113" s="11" t="s">
        <v>321</v>
      </c>
      <c r="P113" s="11" t="s">
        <v>116</v>
      </c>
      <c r="Q113" s="11" t="s">
        <v>116</v>
      </c>
      <c r="R113" s="11" t="s">
        <v>322</v>
      </c>
      <c r="S113" s="11" t="s">
        <v>322</v>
      </c>
      <c r="T113" s="11" t="s">
        <v>321</v>
      </c>
      <c r="U113" s="11" t="s">
        <v>321</v>
      </c>
      <c r="V113" s="11" t="s">
        <v>322</v>
      </c>
      <c r="W113" s="11" t="s">
        <v>321</v>
      </c>
      <c r="X113" s="11" t="s">
        <v>321</v>
      </c>
      <c r="Y113" s="11" t="s">
        <v>322</v>
      </c>
      <c r="Z113" s="11" t="s">
        <v>321</v>
      </c>
      <c r="AA113" s="11" t="s">
        <v>321</v>
      </c>
      <c r="AB113" s="11" t="s">
        <v>321</v>
      </c>
      <c r="AC113" s="150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15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7">
        <v>0.1</v>
      </c>
      <c r="E115" s="228">
        <v>0.08</v>
      </c>
      <c r="F115" s="228">
        <v>9.2736066919138604E-2</v>
      </c>
      <c r="G115" s="228">
        <v>7.0000000000000007E-2</v>
      </c>
      <c r="H115" s="227">
        <v>0.2</v>
      </c>
      <c r="I115" s="228">
        <v>0.09</v>
      </c>
      <c r="J115" s="228">
        <v>7.0000000000000007E-2</v>
      </c>
      <c r="K115" s="227" t="s">
        <v>107</v>
      </c>
      <c r="L115" s="228">
        <v>7.0000000000000007E-2</v>
      </c>
      <c r="M115" s="228">
        <v>7.0000000000000007E-2</v>
      </c>
      <c r="N115" s="228">
        <v>7.0000000000000007E-2</v>
      </c>
      <c r="O115" s="228">
        <v>0.06</v>
      </c>
      <c r="P115" s="227" t="s">
        <v>106</v>
      </c>
      <c r="Q115" s="228">
        <v>0.06</v>
      </c>
      <c r="R115" s="227" t="s">
        <v>107</v>
      </c>
      <c r="S115" s="228">
        <v>0.08</v>
      </c>
      <c r="T115" s="227" t="s">
        <v>107</v>
      </c>
      <c r="U115" s="227" t="s">
        <v>107</v>
      </c>
      <c r="V115" s="227" t="s">
        <v>325</v>
      </c>
      <c r="W115" s="228">
        <v>7.0000000000000007E-2</v>
      </c>
      <c r="X115" s="227">
        <v>5.0200000000000002E-2</v>
      </c>
      <c r="Y115" s="228">
        <v>7.0000000000000007E-2</v>
      </c>
      <c r="Z115" s="228">
        <v>0.09</v>
      </c>
      <c r="AA115" s="228">
        <v>7.0000000000000007E-2</v>
      </c>
      <c r="AB115" s="228">
        <v>0.06</v>
      </c>
      <c r="AC115" s="205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6"/>
      <c r="BL115" s="206"/>
      <c r="BM115" s="229">
        <v>1</v>
      </c>
    </row>
    <row r="116" spans="1:65">
      <c r="A116" s="30"/>
      <c r="B116" s="19">
        <v>1</v>
      </c>
      <c r="C116" s="9">
        <v>2</v>
      </c>
      <c r="D116" s="230">
        <v>0.1</v>
      </c>
      <c r="E116" s="24">
        <v>7.0000000000000007E-2</v>
      </c>
      <c r="F116" s="24">
        <v>9.1013769888731832E-2</v>
      </c>
      <c r="G116" s="24">
        <v>7.0000000000000007E-2</v>
      </c>
      <c r="H116" s="230">
        <v>0.3</v>
      </c>
      <c r="I116" s="24">
        <v>0.09</v>
      </c>
      <c r="J116" s="24">
        <v>7.0000000000000007E-2</v>
      </c>
      <c r="K116" s="230" t="s">
        <v>107</v>
      </c>
      <c r="L116" s="24">
        <v>0.06</v>
      </c>
      <c r="M116" s="24">
        <v>7.0000000000000007E-2</v>
      </c>
      <c r="N116" s="24">
        <v>0.08</v>
      </c>
      <c r="O116" s="24">
        <v>7.0000000000000007E-2</v>
      </c>
      <c r="P116" s="230" t="s">
        <v>106</v>
      </c>
      <c r="Q116" s="24">
        <v>0.08</v>
      </c>
      <c r="R116" s="230" t="s">
        <v>107</v>
      </c>
      <c r="S116" s="24">
        <v>7.0000000000000007E-2</v>
      </c>
      <c r="T116" s="230" t="s">
        <v>107</v>
      </c>
      <c r="U116" s="230" t="s">
        <v>107</v>
      </c>
      <c r="V116" s="230" t="s">
        <v>325</v>
      </c>
      <c r="W116" s="24">
        <v>7.0000000000000007E-2</v>
      </c>
      <c r="X116" s="230">
        <v>4.6699999999999998E-2</v>
      </c>
      <c r="Y116" s="24">
        <v>7.0000000000000007E-2</v>
      </c>
      <c r="Z116" s="24">
        <v>7.0000000000000007E-2</v>
      </c>
      <c r="AA116" s="24">
        <v>7.0000000000000007E-2</v>
      </c>
      <c r="AB116" s="24">
        <v>0.06</v>
      </c>
      <c r="AC116" s="205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29">
        <v>22</v>
      </c>
    </row>
    <row r="117" spans="1:65">
      <c r="A117" s="30"/>
      <c r="B117" s="19">
        <v>1</v>
      </c>
      <c r="C117" s="9">
        <v>3</v>
      </c>
      <c r="D117" s="230">
        <v>0.1</v>
      </c>
      <c r="E117" s="24">
        <v>0.08</v>
      </c>
      <c r="F117" s="24">
        <v>9.5271831459434242E-2</v>
      </c>
      <c r="G117" s="24">
        <v>0.08</v>
      </c>
      <c r="H117" s="230">
        <v>0.2</v>
      </c>
      <c r="I117" s="24">
        <v>0.09</v>
      </c>
      <c r="J117" s="231">
        <v>0.11</v>
      </c>
      <c r="K117" s="230" t="s">
        <v>107</v>
      </c>
      <c r="L117" s="24">
        <v>7.0000000000000007E-2</v>
      </c>
      <c r="M117" s="24">
        <v>7.0000000000000007E-2</v>
      </c>
      <c r="N117" s="24">
        <v>7.0000000000000007E-2</v>
      </c>
      <c r="O117" s="24">
        <v>7.0000000000000007E-2</v>
      </c>
      <c r="P117" s="230" t="s">
        <v>106</v>
      </c>
      <c r="Q117" s="24">
        <v>7.0000000000000007E-2</v>
      </c>
      <c r="R117" s="230" t="s">
        <v>107</v>
      </c>
      <c r="S117" s="24">
        <v>7.0000000000000007E-2</v>
      </c>
      <c r="T117" s="230" t="s">
        <v>107</v>
      </c>
      <c r="U117" s="230" t="s">
        <v>107</v>
      </c>
      <c r="V117" s="230" t="s">
        <v>325</v>
      </c>
      <c r="W117" s="24">
        <v>7.0000000000000007E-2</v>
      </c>
      <c r="X117" s="230">
        <v>4.6899999999999997E-2</v>
      </c>
      <c r="Y117" s="24">
        <v>7.0000000000000007E-2</v>
      </c>
      <c r="Z117" s="24">
        <v>0.08</v>
      </c>
      <c r="AA117" s="24">
        <v>0.06</v>
      </c>
      <c r="AB117" s="24">
        <v>0.06</v>
      </c>
      <c r="AC117" s="205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29">
        <v>16</v>
      </c>
    </row>
    <row r="118" spans="1:65">
      <c r="A118" s="30"/>
      <c r="B118" s="19">
        <v>1</v>
      </c>
      <c r="C118" s="9">
        <v>4</v>
      </c>
      <c r="D118" s="230">
        <v>0.1</v>
      </c>
      <c r="E118" s="24">
        <v>0.08</v>
      </c>
      <c r="F118" s="231">
        <v>0.10041513674849922</v>
      </c>
      <c r="G118" s="24">
        <v>7.0000000000000007E-2</v>
      </c>
      <c r="H118" s="230">
        <v>0.2</v>
      </c>
      <c r="I118" s="24">
        <v>0.08</v>
      </c>
      <c r="J118" s="24">
        <v>0.09</v>
      </c>
      <c r="K118" s="230" t="s">
        <v>107</v>
      </c>
      <c r="L118" s="24">
        <v>7.0000000000000007E-2</v>
      </c>
      <c r="M118" s="24">
        <v>7.0000000000000007E-2</v>
      </c>
      <c r="N118" s="24">
        <v>0.08</v>
      </c>
      <c r="O118" s="24">
        <v>7.0000000000000007E-2</v>
      </c>
      <c r="P118" s="230" t="s">
        <v>106</v>
      </c>
      <c r="Q118" s="24">
        <v>7.0000000000000007E-2</v>
      </c>
      <c r="R118" s="230" t="s">
        <v>107</v>
      </c>
      <c r="S118" s="24">
        <v>0.08</v>
      </c>
      <c r="T118" s="230">
        <v>0.28000000000000003</v>
      </c>
      <c r="U118" s="230" t="s">
        <v>107</v>
      </c>
      <c r="V118" s="230" t="s">
        <v>325</v>
      </c>
      <c r="W118" s="24">
        <v>7.0000000000000007E-2</v>
      </c>
      <c r="X118" s="230">
        <v>4.48E-2</v>
      </c>
      <c r="Y118" s="24">
        <v>7.0000000000000007E-2</v>
      </c>
      <c r="Z118" s="24">
        <v>0.06</v>
      </c>
      <c r="AA118" s="24">
        <v>7.0000000000000007E-2</v>
      </c>
      <c r="AB118" s="24">
        <v>0.06</v>
      </c>
      <c r="AC118" s="205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29">
        <v>7.2995018648035634E-2</v>
      </c>
    </row>
    <row r="119" spans="1:65">
      <c r="A119" s="30"/>
      <c r="B119" s="19">
        <v>1</v>
      </c>
      <c r="C119" s="9">
        <v>5</v>
      </c>
      <c r="D119" s="231">
        <v>7.0000000000000007E-2</v>
      </c>
      <c r="E119" s="24">
        <v>7.0000000000000007E-2</v>
      </c>
      <c r="F119" s="24">
        <v>9.3577668338083675E-2</v>
      </c>
      <c r="G119" s="24">
        <v>7.0000000000000007E-2</v>
      </c>
      <c r="H119" s="230">
        <v>0.3</v>
      </c>
      <c r="I119" s="24">
        <v>0.09</v>
      </c>
      <c r="J119" s="24">
        <v>0.08</v>
      </c>
      <c r="K119" s="230" t="s">
        <v>107</v>
      </c>
      <c r="L119" s="24">
        <v>0.06</v>
      </c>
      <c r="M119" s="24">
        <v>7.0000000000000007E-2</v>
      </c>
      <c r="N119" s="24">
        <v>7.0000000000000007E-2</v>
      </c>
      <c r="O119" s="24">
        <v>0.05</v>
      </c>
      <c r="P119" s="230" t="s">
        <v>106</v>
      </c>
      <c r="Q119" s="24">
        <v>0.06</v>
      </c>
      <c r="R119" s="230" t="s">
        <v>107</v>
      </c>
      <c r="S119" s="24">
        <v>0.08</v>
      </c>
      <c r="T119" s="230" t="s">
        <v>107</v>
      </c>
      <c r="U119" s="230" t="s">
        <v>107</v>
      </c>
      <c r="V119" s="230" t="s">
        <v>325</v>
      </c>
      <c r="W119" s="24">
        <v>7.0000000000000007E-2</v>
      </c>
      <c r="X119" s="230">
        <v>4.0899999999999999E-2</v>
      </c>
      <c r="Y119" s="24">
        <v>7.0000000000000007E-2</v>
      </c>
      <c r="Z119" s="24">
        <v>0.06</v>
      </c>
      <c r="AA119" s="24">
        <v>0.06</v>
      </c>
      <c r="AB119" s="24">
        <v>0.05</v>
      </c>
      <c r="AC119" s="205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29">
        <v>20</v>
      </c>
    </row>
    <row r="120" spans="1:65">
      <c r="A120" s="30"/>
      <c r="B120" s="19">
        <v>1</v>
      </c>
      <c r="C120" s="9">
        <v>6</v>
      </c>
      <c r="D120" s="230">
        <v>0.11</v>
      </c>
      <c r="E120" s="24">
        <v>0.08</v>
      </c>
      <c r="F120" s="24">
        <v>9.3668821904129396E-2</v>
      </c>
      <c r="G120" s="24">
        <v>0.09</v>
      </c>
      <c r="H120" s="230">
        <v>0.3</v>
      </c>
      <c r="I120" s="24">
        <v>0.09</v>
      </c>
      <c r="J120" s="24">
        <v>0.08</v>
      </c>
      <c r="K120" s="230" t="s">
        <v>107</v>
      </c>
      <c r="L120" s="24">
        <v>7.0000000000000007E-2</v>
      </c>
      <c r="M120" s="24">
        <v>7.0000000000000007E-2</v>
      </c>
      <c r="N120" s="24">
        <v>7.0000000000000007E-2</v>
      </c>
      <c r="O120" s="24">
        <v>0.06</v>
      </c>
      <c r="P120" s="230" t="s">
        <v>106</v>
      </c>
      <c r="Q120" s="24">
        <v>0.08</v>
      </c>
      <c r="R120" s="230" t="s">
        <v>107</v>
      </c>
      <c r="S120" s="24">
        <v>7.0000000000000007E-2</v>
      </c>
      <c r="T120" s="230" t="s">
        <v>107</v>
      </c>
      <c r="U120" s="230" t="s">
        <v>107</v>
      </c>
      <c r="V120" s="230" t="s">
        <v>325</v>
      </c>
      <c r="W120" s="24">
        <v>7.0000000000000007E-2</v>
      </c>
      <c r="X120" s="230">
        <v>3.85E-2</v>
      </c>
      <c r="Y120" s="24">
        <v>7.0000000000000007E-2</v>
      </c>
      <c r="Z120" s="24">
        <v>0.09</v>
      </c>
      <c r="AA120" s="24">
        <v>0.06</v>
      </c>
      <c r="AB120" s="24">
        <v>0.06</v>
      </c>
      <c r="AC120" s="205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56"/>
    </row>
    <row r="121" spans="1:65">
      <c r="A121" s="30"/>
      <c r="B121" s="20" t="s">
        <v>273</v>
      </c>
      <c r="C121" s="12"/>
      <c r="D121" s="232">
        <v>9.6666666666666679E-2</v>
      </c>
      <c r="E121" s="232">
        <v>7.6666666666666675E-2</v>
      </c>
      <c r="F121" s="232">
        <v>9.4447215876336157E-2</v>
      </c>
      <c r="G121" s="232">
        <v>7.5000000000000011E-2</v>
      </c>
      <c r="H121" s="232">
        <v>0.25</v>
      </c>
      <c r="I121" s="232">
        <v>8.8333333333333333E-2</v>
      </c>
      <c r="J121" s="232">
        <v>8.3333333333333329E-2</v>
      </c>
      <c r="K121" s="232" t="s">
        <v>712</v>
      </c>
      <c r="L121" s="232">
        <v>6.6666666666666666E-2</v>
      </c>
      <c r="M121" s="232">
        <v>7.0000000000000007E-2</v>
      </c>
      <c r="N121" s="232">
        <v>7.3333333333333348E-2</v>
      </c>
      <c r="O121" s="232">
        <v>6.3333333333333339E-2</v>
      </c>
      <c r="P121" s="232" t="s">
        <v>712</v>
      </c>
      <c r="Q121" s="232">
        <v>7.0000000000000007E-2</v>
      </c>
      <c r="R121" s="232" t="s">
        <v>712</v>
      </c>
      <c r="S121" s="232">
        <v>7.5000000000000011E-2</v>
      </c>
      <c r="T121" s="232">
        <v>0.28000000000000003</v>
      </c>
      <c r="U121" s="232" t="s">
        <v>712</v>
      </c>
      <c r="V121" s="232" t="s">
        <v>712</v>
      </c>
      <c r="W121" s="232">
        <v>7.0000000000000007E-2</v>
      </c>
      <c r="X121" s="232">
        <v>4.466666666666666E-2</v>
      </c>
      <c r="Y121" s="232">
        <v>7.0000000000000007E-2</v>
      </c>
      <c r="Z121" s="232">
        <v>7.4999999999999997E-2</v>
      </c>
      <c r="AA121" s="232">
        <v>6.5000000000000002E-2</v>
      </c>
      <c r="AB121" s="232">
        <v>5.8333333333333327E-2</v>
      </c>
      <c r="AC121" s="205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3" t="s">
        <v>274</v>
      </c>
      <c r="C122" s="29"/>
      <c r="D122" s="24">
        <v>0.1</v>
      </c>
      <c r="E122" s="24">
        <v>0.08</v>
      </c>
      <c r="F122" s="24">
        <v>9.3623245121106535E-2</v>
      </c>
      <c r="G122" s="24">
        <v>7.0000000000000007E-2</v>
      </c>
      <c r="H122" s="24">
        <v>0.25</v>
      </c>
      <c r="I122" s="24">
        <v>0.09</v>
      </c>
      <c r="J122" s="24">
        <v>0.08</v>
      </c>
      <c r="K122" s="24" t="s">
        <v>712</v>
      </c>
      <c r="L122" s="24">
        <v>7.0000000000000007E-2</v>
      </c>
      <c r="M122" s="24">
        <v>7.0000000000000007E-2</v>
      </c>
      <c r="N122" s="24">
        <v>7.0000000000000007E-2</v>
      </c>
      <c r="O122" s="24">
        <v>6.5000000000000002E-2</v>
      </c>
      <c r="P122" s="24" t="s">
        <v>712</v>
      </c>
      <c r="Q122" s="24">
        <v>7.0000000000000007E-2</v>
      </c>
      <c r="R122" s="24" t="s">
        <v>712</v>
      </c>
      <c r="S122" s="24">
        <v>7.5000000000000011E-2</v>
      </c>
      <c r="T122" s="24">
        <v>0.28000000000000003</v>
      </c>
      <c r="U122" s="24" t="s">
        <v>712</v>
      </c>
      <c r="V122" s="24" t="s">
        <v>712</v>
      </c>
      <c r="W122" s="24">
        <v>7.0000000000000007E-2</v>
      </c>
      <c r="X122" s="24">
        <v>4.5749999999999999E-2</v>
      </c>
      <c r="Y122" s="24">
        <v>7.0000000000000007E-2</v>
      </c>
      <c r="Z122" s="24">
        <v>7.5000000000000011E-2</v>
      </c>
      <c r="AA122" s="24">
        <v>6.5000000000000002E-2</v>
      </c>
      <c r="AB122" s="24">
        <v>0.06</v>
      </c>
      <c r="AC122" s="205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275</v>
      </c>
      <c r="C123" s="29"/>
      <c r="D123" s="24">
        <v>1.3662601021279424E-2</v>
      </c>
      <c r="E123" s="24">
        <v>5.1639777949432199E-3</v>
      </c>
      <c r="F123" s="24">
        <v>3.2365000416206095E-3</v>
      </c>
      <c r="G123" s="24">
        <v>8.3666002653407512E-3</v>
      </c>
      <c r="H123" s="24">
        <v>5.4772255750516634E-2</v>
      </c>
      <c r="I123" s="24">
        <v>4.082482904638628E-3</v>
      </c>
      <c r="J123" s="24">
        <v>1.5055453054181666E-2</v>
      </c>
      <c r="K123" s="24" t="s">
        <v>712</v>
      </c>
      <c r="L123" s="24">
        <v>5.1639777949432268E-3</v>
      </c>
      <c r="M123" s="24">
        <v>0</v>
      </c>
      <c r="N123" s="24">
        <v>5.1639777949432199E-3</v>
      </c>
      <c r="O123" s="24">
        <v>8.1649658092773202E-3</v>
      </c>
      <c r="P123" s="24" t="s">
        <v>712</v>
      </c>
      <c r="Q123" s="24">
        <v>8.9442719099990936E-3</v>
      </c>
      <c r="R123" s="24" t="s">
        <v>712</v>
      </c>
      <c r="S123" s="24">
        <v>5.4772255750516587E-3</v>
      </c>
      <c r="T123" s="24" t="s">
        <v>712</v>
      </c>
      <c r="U123" s="24" t="s">
        <v>712</v>
      </c>
      <c r="V123" s="24" t="s">
        <v>712</v>
      </c>
      <c r="W123" s="24">
        <v>0</v>
      </c>
      <c r="X123" s="24">
        <v>4.2889004029782116E-3</v>
      </c>
      <c r="Y123" s="24">
        <v>0</v>
      </c>
      <c r="Z123" s="24">
        <v>1.3784048752090218E-2</v>
      </c>
      <c r="AA123" s="24">
        <v>5.4772255750516656E-3</v>
      </c>
      <c r="AB123" s="24">
        <v>4.082482904638628E-3</v>
      </c>
      <c r="AC123" s="205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87</v>
      </c>
      <c r="C124" s="29"/>
      <c r="D124" s="13">
        <v>0.14133725194426988</v>
      </c>
      <c r="E124" s="13">
        <v>6.7356232107955036E-2</v>
      </c>
      <c r="F124" s="13">
        <v>3.4267818395603104E-2</v>
      </c>
      <c r="G124" s="13">
        <v>0.11155467020454334</v>
      </c>
      <c r="H124" s="13">
        <v>0.21908902300206654</v>
      </c>
      <c r="I124" s="13">
        <v>4.6216787599682584E-2</v>
      </c>
      <c r="J124" s="13">
        <v>0.18066543665018001</v>
      </c>
      <c r="K124" s="13" t="s">
        <v>712</v>
      </c>
      <c r="L124" s="13">
        <v>7.7459666924148407E-2</v>
      </c>
      <c r="M124" s="13">
        <v>0</v>
      </c>
      <c r="N124" s="13">
        <v>7.0417879021952984E-2</v>
      </c>
      <c r="O124" s="13">
        <v>0.12892051277806293</v>
      </c>
      <c r="P124" s="13" t="s">
        <v>712</v>
      </c>
      <c r="Q124" s="13">
        <v>0.12777531299998704</v>
      </c>
      <c r="R124" s="13" t="s">
        <v>712</v>
      </c>
      <c r="S124" s="13">
        <v>7.3029674334022104E-2</v>
      </c>
      <c r="T124" s="13" t="s">
        <v>712</v>
      </c>
      <c r="U124" s="13" t="s">
        <v>712</v>
      </c>
      <c r="V124" s="13" t="s">
        <v>712</v>
      </c>
      <c r="W124" s="13">
        <v>0</v>
      </c>
      <c r="X124" s="13">
        <v>9.6020158275631623E-2</v>
      </c>
      <c r="Y124" s="13">
        <v>0</v>
      </c>
      <c r="Z124" s="13">
        <v>0.18378731669453624</v>
      </c>
      <c r="AA124" s="13">
        <v>8.4265008846948694E-2</v>
      </c>
      <c r="AB124" s="13">
        <v>6.9985421222376484E-2</v>
      </c>
      <c r="AC124" s="150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276</v>
      </c>
      <c r="C125" s="29"/>
      <c r="D125" s="13">
        <v>0.32429127983061456</v>
      </c>
      <c r="E125" s="13">
        <v>5.0299980555314816E-2</v>
      </c>
      <c r="F125" s="13">
        <v>0.29388576954460199</v>
      </c>
      <c r="G125" s="13">
        <v>2.7467372282373281E-2</v>
      </c>
      <c r="H125" s="13">
        <v>2.424891240941244</v>
      </c>
      <c r="I125" s="13">
        <v>0.21012823846590623</v>
      </c>
      <c r="J125" s="13">
        <v>0.14163041364708118</v>
      </c>
      <c r="K125" s="13" t="s">
        <v>712</v>
      </c>
      <c r="L125" s="13">
        <v>-8.6695669082334947E-2</v>
      </c>
      <c r="M125" s="13">
        <v>-4.1030452536451656E-2</v>
      </c>
      <c r="N125" s="13">
        <v>4.6347640094317466E-3</v>
      </c>
      <c r="O125" s="13">
        <v>-0.13236088562821813</v>
      </c>
      <c r="P125" s="13" t="s">
        <v>712</v>
      </c>
      <c r="Q125" s="13">
        <v>-4.1030452536451656E-2</v>
      </c>
      <c r="R125" s="13" t="s">
        <v>712</v>
      </c>
      <c r="S125" s="13">
        <v>2.7467372282373281E-2</v>
      </c>
      <c r="T125" s="13">
        <v>2.8358781898541934</v>
      </c>
      <c r="U125" s="13" t="s">
        <v>712</v>
      </c>
      <c r="V125" s="13" t="s">
        <v>712</v>
      </c>
      <c r="W125" s="13">
        <v>-4.1030452536451656E-2</v>
      </c>
      <c r="X125" s="13">
        <v>-0.38808609828516449</v>
      </c>
      <c r="Y125" s="13">
        <v>-4.1030452536451656E-2</v>
      </c>
      <c r="Z125" s="13">
        <v>2.7467372282373059E-2</v>
      </c>
      <c r="AA125" s="13">
        <v>-0.10952827735527659</v>
      </c>
      <c r="AB125" s="13">
        <v>-0.20085871044704318</v>
      </c>
      <c r="AC125" s="15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277</v>
      </c>
      <c r="C126" s="47"/>
      <c r="D126" s="45">
        <v>1.96</v>
      </c>
      <c r="E126" s="45">
        <v>0.49</v>
      </c>
      <c r="F126" s="45">
        <v>1.8</v>
      </c>
      <c r="G126" s="45">
        <v>0.37</v>
      </c>
      <c r="H126" s="45" t="s">
        <v>278</v>
      </c>
      <c r="I126" s="45">
        <v>1.35</v>
      </c>
      <c r="J126" s="45">
        <v>0.98</v>
      </c>
      <c r="K126" s="45">
        <v>1.47</v>
      </c>
      <c r="L126" s="45">
        <v>0.25</v>
      </c>
      <c r="M126" s="45">
        <v>0</v>
      </c>
      <c r="N126" s="45">
        <v>0.25</v>
      </c>
      <c r="O126" s="45">
        <v>0.49</v>
      </c>
      <c r="P126" s="45">
        <v>178.75</v>
      </c>
      <c r="Q126" s="45">
        <v>0</v>
      </c>
      <c r="R126" s="45">
        <v>1.47</v>
      </c>
      <c r="S126" s="45">
        <v>0.37</v>
      </c>
      <c r="T126" s="45">
        <v>1.35</v>
      </c>
      <c r="U126" s="45">
        <v>1.47</v>
      </c>
      <c r="V126" s="45">
        <v>1.1000000000000001</v>
      </c>
      <c r="W126" s="45">
        <v>0</v>
      </c>
      <c r="X126" s="45">
        <v>1.86</v>
      </c>
      <c r="Y126" s="45">
        <v>0</v>
      </c>
      <c r="Z126" s="45">
        <v>0.37</v>
      </c>
      <c r="AA126" s="45">
        <v>0.37</v>
      </c>
      <c r="AB126" s="45">
        <v>0.86</v>
      </c>
      <c r="AC126" s="150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326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BM127" s="55"/>
    </row>
    <row r="128" spans="1:65">
      <c r="BM128" s="55"/>
    </row>
    <row r="129" spans="1:65" ht="15">
      <c r="B129" s="8" t="s">
        <v>527</v>
      </c>
      <c r="BM129" s="28" t="s">
        <v>67</v>
      </c>
    </row>
    <row r="130" spans="1:65" ht="15">
      <c r="A130" s="25" t="s">
        <v>50</v>
      </c>
      <c r="B130" s="18" t="s">
        <v>112</v>
      </c>
      <c r="C130" s="15" t="s">
        <v>113</v>
      </c>
      <c r="D130" s="16" t="s">
        <v>231</v>
      </c>
      <c r="E130" s="17" t="s">
        <v>231</v>
      </c>
      <c r="F130" s="17" t="s">
        <v>231</v>
      </c>
      <c r="G130" s="17" t="s">
        <v>231</v>
      </c>
      <c r="H130" s="17" t="s">
        <v>231</v>
      </c>
      <c r="I130" s="17" t="s">
        <v>231</v>
      </c>
      <c r="J130" s="17" t="s">
        <v>231</v>
      </c>
      <c r="K130" s="17" t="s">
        <v>231</v>
      </c>
      <c r="L130" s="17" t="s">
        <v>231</v>
      </c>
      <c r="M130" s="17" t="s">
        <v>231</v>
      </c>
      <c r="N130" s="17" t="s">
        <v>231</v>
      </c>
      <c r="O130" s="17" t="s">
        <v>231</v>
      </c>
      <c r="P130" s="17" t="s">
        <v>231</v>
      </c>
      <c r="Q130" s="17" t="s">
        <v>231</v>
      </c>
      <c r="R130" s="17" t="s">
        <v>231</v>
      </c>
      <c r="S130" s="17" t="s">
        <v>231</v>
      </c>
      <c r="T130" s="17" t="s">
        <v>231</v>
      </c>
      <c r="U130" s="17" t="s">
        <v>231</v>
      </c>
      <c r="V130" s="17" t="s">
        <v>231</v>
      </c>
      <c r="W130" s="17" t="s">
        <v>231</v>
      </c>
      <c r="X130" s="17" t="s">
        <v>231</v>
      </c>
      <c r="Y130" s="17" t="s">
        <v>231</v>
      </c>
      <c r="Z130" s="17" t="s">
        <v>231</v>
      </c>
      <c r="AA130" s="17" t="s">
        <v>231</v>
      </c>
      <c r="AB130" s="17" t="s">
        <v>231</v>
      </c>
      <c r="AC130" s="17" t="s">
        <v>231</v>
      </c>
      <c r="AD130" s="17" t="s">
        <v>231</v>
      </c>
      <c r="AE130" s="150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232</v>
      </c>
      <c r="C131" s="9" t="s">
        <v>232</v>
      </c>
      <c r="D131" s="148" t="s">
        <v>234</v>
      </c>
      <c r="E131" s="149" t="s">
        <v>235</v>
      </c>
      <c r="F131" s="149" t="s">
        <v>237</v>
      </c>
      <c r="G131" s="149" t="s">
        <v>238</v>
      </c>
      <c r="H131" s="149" t="s">
        <v>240</v>
      </c>
      <c r="I131" s="149" t="s">
        <v>241</v>
      </c>
      <c r="J131" s="149" t="s">
        <v>243</v>
      </c>
      <c r="K131" s="149" t="s">
        <v>244</v>
      </c>
      <c r="L131" s="149" t="s">
        <v>245</v>
      </c>
      <c r="M131" s="149" t="s">
        <v>246</v>
      </c>
      <c r="N131" s="149" t="s">
        <v>247</v>
      </c>
      <c r="O131" s="149" t="s">
        <v>248</v>
      </c>
      <c r="P131" s="149" t="s">
        <v>249</v>
      </c>
      <c r="Q131" s="149" t="s">
        <v>251</v>
      </c>
      <c r="R131" s="149" t="s">
        <v>252</v>
      </c>
      <c r="S131" s="149" t="s">
        <v>253</v>
      </c>
      <c r="T131" s="149" t="s">
        <v>254</v>
      </c>
      <c r="U131" s="149" t="s">
        <v>255</v>
      </c>
      <c r="V131" s="149" t="s">
        <v>256</v>
      </c>
      <c r="W131" s="149" t="s">
        <v>257</v>
      </c>
      <c r="X131" s="149" t="s">
        <v>258</v>
      </c>
      <c r="Y131" s="149" t="s">
        <v>305</v>
      </c>
      <c r="Z131" s="149" t="s">
        <v>260</v>
      </c>
      <c r="AA131" s="149" t="s">
        <v>261</v>
      </c>
      <c r="AB131" s="149" t="s">
        <v>262</v>
      </c>
      <c r="AC131" s="149" t="s">
        <v>263</v>
      </c>
      <c r="AD131" s="149" t="s">
        <v>264</v>
      </c>
      <c r="AE131" s="150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321</v>
      </c>
      <c r="E132" s="11" t="s">
        <v>322</v>
      </c>
      <c r="F132" s="11" t="s">
        <v>116</v>
      </c>
      <c r="G132" s="11" t="s">
        <v>322</v>
      </c>
      <c r="H132" s="11" t="s">
        <v>321</v>
      </c>
      <c r="I132" s="11" t="s">
        <v>116</v>
      </c>
      <c r="J132" s="11" t="s">
        <v>116</v>
      </c>
      <c r="K132" s="11" t="s">
        <v>322</v>
      </c>
      <c r="L132" s="11" t="s">
        <v>116</v>
      </c>
      <c r="M132" s="11" t="s">
        <v>321</v>
      </c>
      <c r="N132" s="11" t="s">
        <v>321</v>
      </c>
      <c r="O132" s="11" t="s">
        <v>321</v>
      </c>
      <c r="P132" s="11" t="s">
        <v>321</v>
      </c>
      <c r="Q132" s="11" t="s">
        <v>321</v>
      </c>
      <c r="R132" s="11" t="s">
        <v>116</v>
      </c>
      <c r="S132" s="11" t="s">
        <v>116</v>
      </c>
      <c r="T132" s="11" t="s">
        <v>322</v>
      </c>
      <c r="U132" s="11" t="s">
        <v>321</v>
      </c>
      <c r="V132" s="11" t="s">
        <v>321</v>
      </c>
      <c r="W132" s="11" t="s">
        <v>321</v>
      </c>
      <c r="X132" s="11" t="s">
        <v>321</v>
      </c>
      <c r="Y132" s="11" t="s">
        <v>321</v>
      </c>
      <c r="Z132" s="11" t="s">
        <v>321</v>
      </c>
      <c r="AA132" s="11" t="s">
        <v>322</v>
      </c>
      <c r="AB132" s="11" t="s">
        <v>321</v>
      </c>
      <c r="AC132" s="11" t="s">
        <v>321</v>
      </c>
      <c r="AD132" s="11" t="s">
        <v>321</v>
      </c>
      <c r="AE132" s="150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150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5.47</v>
      </c>
      <c r="E134" s="22">
        <v>5.7733999999999996</v>
      </c>
      <c r="F134" s="22">
        <v>5.770975</v>
      </c>
      <c r="G134" s="22">
        <v>5.7310291102115922</v>
      </c>
      <c r="H134" s="22">
        <v>5.26</v>
      </c>
      <c r="I134" s="145">
        <v>6.3109999999999999</v>
      </c>
      <c r="J134" s="22">
        <v>5.83</v>
      </c>
      <c r="K134" s="22">
        <v>5.6898999999999997</v>
      </c>
      <c r="L134" s="22">
        <v>5.46</v>
      </c>
      <c r="M134" s="22">
        <v>5.57</v>
      </c>
      <c r="N134" s="22">
        <v>5.54</v>
      </c>
      <c r="O134" s="22">
        <v>5.76</v>
      </c>
      <c r="P134" s="22">
        <v>5.76</v>
      </c>
      <c r="Q134" s="22">
        <v>5.59</v>
      </c>
      <c r="R134" s="22">
        <v>5.78</v>
      </c>
      <c r="S134" s="22">
        <v>5.8090000000000002</v>
      </c>
      <c r="T134" s="22">
        <v>5.5</v>
      </c>
      <c r="U134" s="22">
        <v>5.6539999999999999</v>
      </c>
      <c r="V134" s="145">
        <v>5.33</v>
      </c>
      <c r="W134" s="22">
        <v>5.4116999999999997</v>
      </c>
      <c r="X134" s="22">
        <v>5.82</v>
      </c>
      <c r="Y134" s="22">
        <v>5.82</v>
      </c>
      <c r="Z134" s="22">
        <v>6.0507043808999992</v>
      </c>
      <c r="AA134" s="22">
        <v>5.48</v>
      </c>
      <c r="AB134" s="22">
        <v>5.33</v>
      </c>
      <c r="AC134" s="22">
        <v>5.49</v>
      </c>
      <c r="AD134" s="22">
        <v>5.87</v>
      </c>
      <c r="AE134" s="150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5.55</v>
      </c>
      <c r="E135" s="11">
        <v>5.8186</v>
      </c>
      <c r="F135" s="11">
        <v>5.8031050000000004</v>
      </c>
      <c r="G135" s="11">
        <v>5.7772105863193399</v>
      </c>
      <c r="H135" s="11">
        <v>5.21</v>
      </c>
      <c r="I135" s="146">
        <v>6.3460000000000001</v>
      </c>
      <c r="J135" s="11">
        <v>5.82</v>
      </c>
      <c r="K135" s="11">
        <v>5.6465000000000005</v>
      </c>
      <c r="L135" s="11">
        <v>5.49</v>
      </c>
      <c r="M135" s="11">
        <v>5.56</v>
      </c>
      <c r="N135" s="11">
        <v>5.57</v>
      </c>
      <c r="O135" s="11">
        <v>6.01</v>
      </c>
      <c r="P135" s="11">
        <v>5.83</v>
      </c>
      <c r="Q135" s="11">
        <v>5.56</v>
      </c>
      <c r="R135" s="11">
        <v>5.68</v>
      </c>
      <c r="S135" s="11">
        <v>5.8159999999999998</v>
      </c>
      <c r="T135" s="11">
        <v>5.5</v>
      </c>
      <c r="U135" s="11">
        <v>5.6219999999999999</v>
      </c>
      <c r="V135" s="146">
        <v>4.82</v>
      </c>
      <c r="W135" s="11">
        <v>5.4798</v>
      </c>
      <c r="X135" s="11">
        <v>5.8010000000000002</v>
      </c>
      <c r="Y135" s="11">
        <v>5.96</v>
      </c>
      <c r="Z135" s="11">
        <v>6.1386992923200001</v>
      </c>
      <c r="AA135" s="11">
        <v>5.61</v>
      </c>
      <c r="AB135" s="11">
        <v>5.12</v>
      </c>
      <c r="AC135" s="11">
        <v>5.45</v>
      </c>
      <c r="AD135" s="11">
        <v>6.07</v>
      </c>
      <c r="AE135" s="150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5.54</v>
      </c>
      <c r="E136" s="11">
        <v>5.9146000000000001</v>
      </c>
      <c r="F136" s="11">
        <v>5.7455249999999998</v>
      </c>
      <c r="G136" s="11">
        <v>5.804490904955899</v>
      </c>
      <c r="H136" s="11">
        <v>5.38</v>
      </c>
      <c r="I136" s="146">
        <v>6.2750000000000004</v>
      </c>
      <c r="J136" s="11">
        <v>5.84</v>
      </c>
      <c r="K136" s="152">
        <v>5.9478999999999997</v>
      </c>
      <c r="L136" s="11">
        <v>5.44</v>
      </c>
      <c r="M136" s="11">
        <v>5.61</v>
      </c>
      <c r="N136" s="11">
        <v>5.52</v>
      </c>
      <c r="O136" s="11">
        <v>6.02</v>
      </c>
      <c r="P136" s="11">
        <v>5.72</v>
      </c>
      <c r="Q136" s="11">
        <v>5.51</v>
      </c>
      <c r="R136" s="11">
        <v>5.72</v>
      </c>
      <c r="S136" s="11">
        <v>5.83</v>
      </c>
      <c r="T136" s="11">
        <v>5.53</v>
      </c>
      <c r="U136" s="11">
        <v>5.5330000000000004</v>
      </c>
      <c r="V136" s="146">
        <v>5.2</v>
      </c>
      <c r="W136" s="11">
        <v>5.5426000000000002</v>
      </c>
      <c r="X136" s="11">
        <v>5.7610000000000001</v>
      </c>
      <c r="Y136" s="11">
        <v>5.95</v>
      </c>
      <c r="Z136" s="11">
        <v>6.1157029954599995</v>
      </c>
      <c r="AA136" s="11">
        <v>5.5</v>
      </c>
      <c r="AB136" s="11">
        <v>5.31</v>
      </c>
      <c r="AC136" s="11">
        <v>5.48</v>
      </c>
      <c r="AD136" s="11">
        <v>6.04</v>
      </c>
      <c r="AE136" s="150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5.5</v>
      </c>
      <c r="E137" s="11">
        <v>5.8741000000000003</v>
      </c>
      <c r="F137" s="11">
        <v>5.7564850000000005</v>
      </c>
      <c r="G137" s="11">
        <v>5.6958474673373898</v>
      </c>
      <c r="H137" s="11">
        <v>5.29</v>
      </c>
      <c r="I137" s="146">
        <v>6.375</v>
      </c>
      <c r="J137" s="11">
        <v>5.84</v>
      </c>
      <c r="K137" s="11">
        <v>5.7083000000000004</v>
      </c>
      <c r="L137" s="11">
        <v>5.41</v>
      </c>
      <c r="M137" s="11">
        <v>5.62</v>
      </c>
      <c r="N137" s="11">
        <v>5.47</v>
      </c>
      <c r="O137" s="11">
        <v>6.03</v>
      </c>
      <c r="P137" s="11">
        <v>5.74</v>
      </c>
      <c r="Q137" s="11">
        <v>5.62</v>
      </c>
      <c r="R137" s="11">
        <v>5.67</v>
      </c>
      <c r="S137" s="11">
        <v>5.8319999999999999</v>
      </c>
      <c r="T137" s="11">
        <v>5.42</v>
      </c>
      <c r="U137" s="11">
        <v>5.5339999999999998</v>
      </c>
      <c r="V137" s="146">
        <v>4.62</v>
      </c>
      <c r="W137" s="11">
        <v>5.6414999999999997</v>
      </c>
      <c r="X137" s="11">
        <v>5.7809999999999997</v>
      </c>
      <c r="Y137" s="11">
        <v>5.9</v>
      </c>
      <c r="Z137" s="11">
        <v>6.1017051221799994</v>
      </c>
      <c r="AA137" s="11">
        <v>5.59</v>
      </c>
      <c r="AB137" s="11">
        <v>5.27</v>
      </c>
      <c r="AC137" s="11">
        <v>5.45</v>
      </c>
      <c r="AD137" s="11">
        <v>5.78</v>
      </c>
      <c r="AE137" s="150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5.6631802891119483</v>
      </c>
    </row>
    <row r="138" spans="1:65">
      <c r="A138" s="30"/>
      <c r="B138" s="19">
        <v>1</v>
      </c>
      <c r="C138" s="9">
        <v>5</v>
      </c>
      <c r="D138" s="11">
        <v>5.39</v>
      </c>
      <c r="E138" s="11">
        <v>5.6779999999999999</v>
      </c>
      <c r="F138" s="11">
        <v>5.7712250000000003</v>
      </c>
      <c r="G138" s="11">
        <v>5.6579772164978976</v>
      </c>
      <c r="H138" s="152">
        <v>5.82</v>
      </c>
      <c r="I138" s="146">
        <v>6.375</v>
      </c>
      <c r="J138" s="11">
        <v>5.76</v>
      </c>
      <c r="K138" s="11">
        <v>5.5546999999999995</v>
      </c>
      <c r="L138" s="11">
        <v>5.44</v>
      </c>
      <c r="M138" s="11">
        <v>5.72</v>
      </c>
      <c r="N138" s="11">
        <v>5.69</v>
      </c>
      <c r="O138" s="11">
        <v>6.04</v>
      </c>
      <c r="P138" s="11">
        <v>5.48</v>
      </c>
      <c r="Q138" s="11">
        <v>5.56</v>
      </c>
      <c r="R138" s="11">
        <v>5.61</v>
      </c>
      <c r="S138" s="11">
        <v>5.8179999999999996</v>
      </c>
      <c r="T138" s="11">
        <v>5.39</v>
      </c>
      <c r="U138" s="11">
        <v>5.798</v>
      </c>
      <c r="V138" s="146">
        <v>5.42</v>
      </c>
      <c r="W138" s="11">
        <v>5.6150000000000002</v>
      </c>
      <c r="X138" s="11">
        <v>5.7880000000000003</v>
      </c>
      <c r="Y138" s="11">
        <v>5.93</v>
      </c>
      <c r="Z138" s="11">
        <v>6.0087114655799985</v>
      </c>
      <c r="AA138" s="11">
        <v>5.62</v>
      </c>
      <c r="AB138" s="11">
        <v>5.14</v>
      </c>
      <c r="AC138" s="11">
        <v>5.49</v>
      </c>
      <c r="AD138" s="11">
        <v>6.2</v>
      </c>
      <c r="AE138" s="150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21</v>
      </c>
    </row>
    <row r="139" spans="1:65">
      <c r="A139" s="30"/>
      <c r="B139" s="19">
        <v>1</v>
      </c>
      <c r="C139" s="9">
        <v>6</v>
      </c>
      <c r="D139" s="11">
        <v>5.54</v>
      </c>
      <c r="E139" s="11">
        <v>5.9929000000000006</v>
      </c>
      <c r="F139" s="11">
        <v>5.793235000000001</v>
      </c>
      <c r="G139" s="11">
        <v>5.7071034190901138</v>
      </c>
      <c r="H139" s="11">
        <v>5.2</v>
      </c>
      <c r="I139" s="146">
        <v>6.3250000000000002</v>
      </c>
      <c r="J139" s="11">
        <v>5.74</v>
      </c>
      <c r="K139" s="11">
        <v>5.6481000000000003</v>
      </c>
      <c r="L139" s="11">
        <v>5.45</v>
      </c>
      <c r="M139" s="11">
        <v>5.73</v>
      </c>
      <c r="N139" s="11">
        <v>5.66</v>
      </c>
      <c r="O139" s="11">
        <v>5.73</v>
      </c>
      <c r="P139" s="11">
        <v>5.56</v>
      </c>
      <c r="Q139" s="11">
        <v>5.6</v>
      </c>
      <c r="R139" s="11">
        <v>5.49</v>
      </c>
      <c r="S139" s="11">
        <v>5.8410000000000002</v>
      </c>
      <c r="T139" s="11">
        <v>5.37</v>
      </c>
      <c r="U139" s="11">
        <v>5.681</v>
      </c>
      <c r="V139" s="146">
        <v>4.38</v>
      </c>
      <c r="W139" s="11">
        <v>5.6163999999999996</v>
      </c>
      <c r="X139" s="11">
        <v>5.8310000000000004</v>
      </c>
      <c r="Y139" s="11">
        <v>5.98</v>
      </c>
      <c r="Z139" s="11">
        <v>6.0137114059399996</v>
      </c>
      <c r="AA139" s="11">
        <v>5.5</v>
      </c>
      <c r="AB139" s="11">
        <v>5.24</v>
      </c>
      <c r="AC139" s="11">
        <v>5.42</v>
      </c>
      <c r="AD139" s="11">
        <v>6.08</v>
      </c>
      <c r="AE139" s="150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273</v>
      </c>
      <c r="C140" s="12"/>
      <c r="D140" s="23">
        <v>5.498333333333334</v>
      </c>
      <c r="E140" s="23">
        <v>5.8419333333333334</v>
      </c>
      <c r="F140" s="23">
        <v>5.7734250000000005</v>
      </c>
      <c r="G140" s="23">
        <v>5.7289431174020393</v>
      </c>
      <c r="H140" s="23">
        <v>5.3599999999999994</v>
      </c>
      <c r="I140" s="23">
        <v>6.3345000000000011</v>
      </c>
      <c r="J140" s="23">
        <v>5.8050000000000006</v>
      </c>
      <c r="K140" s="23">
        <v>5.6992333333333347</v>
      </c>
      <c r="L140" s="23">
        <v>5.4483333333333341</v>
      </c>
      <c r="M140" s="23">
        <v>5.6350000000000007</v>
      </c>
      <c r="N140" s="23">
        <v>5.5750000000000002</v>
      </c>
      <c r="O140" s="23">
        <v>5.9316666666666675</v>
      </c>
      <c r="P140" s="23">
        <v>5.6816666666666658</v>
      </c>
      <c r="Q140" s="23">
        <v>5.5733333333333333</v>
      </c>
      <c r="R140" s="23">
        <v>5.6583333333333341</v>
      </c>
      <c r="S140" s="23">
        <v>5.8243333333333327</v>
      </c>
      <c r="T140" s="23">
        <v>5.4516666666666671</v>
      </c>
      <c r="U140" s="23">
        <v>5.6369999999999996</v>
      </c>
      <c r="V140" s="23">
        <v>4.9616666666666669</v>
      </c>
      <c r="W140" s="23">
        <v>5.551166666666667</v>
      </c>
      <c r="X140" s="23">
        <v>5.7970000000000006</v>
      </c>
      <c r="Y140" s="23">
        <v>5.9233333333333347</v>
      </c>
      <c r="Z140" s="23">
        <v>6.0715391103966665</v>
      </c>
      <c r="AA140" s="23">
        <v>5.55</v>
      </c>
      <c r="AB140" s="23">
        <v>5.2349999999999994</v>
      </c>
      <c r="AC140" s="23">
        <v>5.4633333333333338</v>
      </c>
      <c r="AD140" s="23">
        <v>6.0066666666666668</v>
      </c>
      <c r="AE140" s="150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274</v>
      </c>
      <c r="C141" s="29"/>
      <c r="D141" s="11">
        <v>5.52</v>
      </c>
      <c r="E141" s="11">
        <v>5.8463500000000002</v>
      </c>
      <c r="F141" s="11">
        <v>5.7711000000000006</v>
      </c>
      <c r="G141" s="11">
        <v>5.719066264650853</v>
      </c>
      <c r="H141" s="11">
        <v>5.2750000000000004</v>
      </c>
      <c r="I141" s="11">
        <v>6.3354999999999997</v>
      </c>
      <c r="J141" s="11">
        <v>5.8250000000000002</v>
      </c>
      <c r="K141" s="11">
        <v>5.6690000000000005</v>
      </c>
      <c r="L141" s="11">
        <v>5.4450000000000003</v>
      </c>
      <c r="M141" s="11">
        <v>5.6150000000000002</v>
      </c>
      <c r="N141" s="11">
        <v>5.5549999999999997</v>
      </c>
      <c r="O141" s="11">
        <v>6.0149999999999997</v>
      </c>
      <c r="P141" s="11">
        <v>5.73</v>
      </c>
      <c r="Q141" s="11">
        <v>5.5749999999999993</v>
      </c>
      <c r="R141" s="11">
        <v>5.6749999999999998</v>
      </c>
      <c r="S141" s="11">
        <v>5.8239999999999998</v>
      </c>
      <c r="T141" s="11">
        <v>5.46</v>
      </c>
      <c r="U141" s="11">
        <v>5.6379999999999999</v>
      </c>
      <c r="V141" s="11">
        <v>5.01</v>
      </c>
      <c r="W141" s="11">
        <v>5.5788000000000002</v>
      </c>
      <c r="X141" s="11">
        <v>5.7945000000000002</v>
      </c>
      <c r="Y141" s="11">
        <v>5.9399999999999995</v>
      </c>
      <c r="Z141" s="11">
        <v>6.0762047515399988</v>
      </c>
      <c r="AA141" s="11">
        <v>5.5449999999999999</v>
      </c>
      <c r="AB141" s="11">
        <v>5.2549999999999999</v>
      </c>
      <c r="AC141" s="11">
        <v>5.4649999999999999</v>
      </c>
      <c r="AD141" s="11">
        <v>6.0549999999999997</v>
      </c>
      <c r="AE141" s="150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275</v>
      </c>
      <c r="C142" s="29"/>
      <c r="D142" s="24">
        <v>6.1128280416405313E-2</v>
      </c>
      <c r="E142" s="24">
        <v>0.11065394103540425</v>
      </c>
      <c r="F142" s="24">
        <v>2.167742881432232E-2</v>
      </c>
      <c r="G142" s="24">
        <v>5.4129514486389627E-2</v>
      </c>
      <c r="H142" s="24">
        <v>0.23452078799117157</v>
      </c>
      <c r="I142" s="24">
        <v>3.8975633413711082E-2</v>
      </c>
      <c r="J142" s="24">
        <v>4.3703546766824281E-2</v>
      </c>
      <c r="K142" s="24">
        <v>0.13288320686477526</v>
      </c>
      <c r="L142" s="24">
        <v>2.6394443859772181E-2</v>
      </c>
      <c r="M142" s="24">
        <v>7.3416619371910657E-2</v>
      </c>
      <c r="N142" s="24">
        <v>8.4557672626439068E-2</v>
      </c>
      <c r="O142" s="24">
        <v>0.145246916203638</v>
      </c>
      <c r="P142" s="24">
        <v>0.13302881893284119</v>
      </c>
      <c r="Q142" s="24">
        <v>3.8815804341359117E-2</v>
      </c>
      <c r="R142" s="24">
        <v>9.9883265198263571E-2</v>
      </c>
      <c r="S142" s="24">
        <v>1.1944315244779341E-2</v>
      </c>
      <c r="T142" s="24">
        <v>6.6758270399005101E-2</v>
      </c>
      <c r="U142" s="24">
        <v>9.9795791494431255E-2</v>
      </c>
      <c r="V142" s="24">
        <v>0.41897096160314817</v>
      </c>
      <c r="W142" s="24">
        <v>9.0672744894299218E-2</v>
      </c>
      <c r="X142" s="24">
        <v>2.5822470834527194E-2</v>
      </c>
      <c r="Y142" s="24">
        <v>5.7503623074260823E-2</v>
      </c>
      <c r="Z142" s="24">
        <v>5.4947919625607362E-2</v>
      </c>
      <c r="AA142" s="24">
        <v>6.3245553203367555E-2</v>
      </c>
      <c r="AB142" s="24">
        <v>8.7349871207689778E-2</v>
      </c>
      <c r="AC142" s="24">
        <v>2.8047578623950294E-2</v>
      </c>
      <c r="AD142" s="24">
        <v>0.15357951252255836</v>
      </c>
      <c r="AE142" s="205"/>
      <c r="AF142" s="206"/>
      <c r="AG142" s="206"/>
      <c r="AH142" s="206"/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  <c r="BI142" s="206"/>
      <c r="BJ142" s="206"/>
      <c r="BK142" s="206"/>
      <c r="BL142" s="206"/>
      <c r="BM142" s="56"/>
    </row>
    <row r="143" spans="1:65">
      <c r="A143" s="30"/>
      <c r="B143" s="3" t="s">
        <v>87</v>
      </c>
      <c r="C143" s="29"/>
      <c r="D143" s="13">
        <v>1.1117601773217091E-2</v>
      </c>
      <c r="E143" s="13">
        <v>1.8941322114038317E-2</v>
      </c>
      <c r="F143" s="13">
        <v>3.7546913338828022E-3</v>
      </c>
      <c r="G143" s="13">
        <v>9.4484293834176305E-3</v>
      </c>
      <c r="H143" s="13">
        <v>4.3753878356561866E-2</v>
      </c>
      <c r="I143" s="13">
        <v>6.1529139495952439E-3</v>
      </c>
      <c r="J143" s="13">
        <v>7.5286040941988418E-3</v>
      </c>
      <c r="K143" s="13">
        <v>2.3315979377011273E-2</v>
      </c>
      <c r="L143" s="13">
        <v>4.8444987200560738E-3</v>
      </c>
      <c r="M143" s="13">
        <v>1.3028681343728598E-2</v>
      </c>
      <c r="N143" s="13">
        <v>1.5167295538374721E-2</v>
      </c>
      <c r="O143" s="13">
        <v>2.4486695622979147E-2</v>
      </c>
      <c r="P143" s="13">
        <v>2.3413696497419985E-2</v>
      </c>
      <c r="Q143" s="13">
        <v>6.9645581952199375E-3</v>
      </c>
      <c r="R143" s="13">
        <v>1.7652418002638625E-2</v>
      </c>
      <c r="S143" s="13">
        <v>2.0507609302545656E-3</v>
      </c>
      <c r="T143" s="13">
        <v>1.2245479131581491E-2</v>
      </c>
      <c r="U143" s="13">
        <v>1.7703706137028784E-2</v>
      </c>
      <c r="V143" s="13">
        <v>8.4441577750046654E-2</v>
      </c>
      <c r="W143" s="13">
        <v>1.6333997939345941E-2</v>
      </c>
      <c r="X143" s="13">
        <v>4.4544541719039486E-3</v>
      </c>
      <c r="Y143" s="13">
        <v>9.7079836366225341E-3</v>
      </c>
      <c r="Z143" s="13">
        <v>9.0500808158374031E-3</v>
      </c>
      <c r="AA143" s="13">
        <v>1.1395595171777939E-2</v>
      </c>
      <c r="AB143" s="13">
        <v>1.6685744261258795E-2</v>
      </c>
      <c r="AC143" s="13">
        <v>5.13378498302934E-3</v>
      </c>
      <c r="AD143" s="13">
        <v>2.5568176335609049E-2</v>
      </c>
      <c r="AE143" s="150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276</v>
      </c>
      <c r="C144" s="29"/>
      <c r="D144" s="13">
        <v>-2.9108548088350616E-2</v>
      </c>
      <c r="E144" s="13">
        <v>3.1564074441538859E-2</v>
      </c>
      <c r="F144" s="13">
        <v>1.9466925872024365E-2</v>
      </c>
      <c r="G144" s="13">
        <v>1.1612349410193845E-2</v>
      </c>
      <c r="H144" s="13">
        <v>-5.3535341210104948E-2</v>
      </c>
      <c r="I144" s="13">
        <v>0.11854111587772231</v>
      </c>
      <c r="J144" s="13">
        <v>2.5042414976742977E-2</v>
      </c>
      <c r="K144" s="13">
        <v>6.3662186935320442E-3</v>
      </c>
      <c r="L144" s="13">
        <v>-3.793750945765928E-2</v>
      </c>
      <c r="M144" s="13">
        <v>-4.9760536789067444E-3</v>
      </c>
      <c r="N144" s="13">
        <v>-1.5570807322077274E-2</v>
      </c>
      <c r="O144" s="13">
        <v>4.7409117112324983E-2</v>
      </c>
      <c r="P144" s="13">
        <v>3.2643102657812229E-3</v>
      </c>
      <c r="Q144" s="13">
        <v>-1.5865106034387622E-2</v>
      </c>
      <c r="R144" s="13">
        <v>-8.5587170656264977E-4</v>
      </c>
      <c r="S144" s="13">
        <v>2.8456280039542037E-2</v>
      </c>
      <c r="T144" s="13">
        <v>-3.7348912033038806E-2</v>
      </c>
      <c r="U144" s="13">
        <v>-4.6228952241346155E-3</v>
      </c>
      <c r="V144" s="13">
        <v>-0.12387273345226424</v>
      </c>
      <c r="W144" s="13">
        <v>-1.9779278908114373E-2</v>
      </c>
      <c r="X144" s="13">
        <v>2.3629781157653573E-2</v>
      </c>
      <c r="Y144" s="13">
        <v>4.5937623550773798E-2</v>
      </c>
      <c r="Z144" s="13">
        <v>7.2107685158784518E-2</v>
      </c>
      <c r="AA144" s="13">
        <v>-1.9985288006731716E-2</v>
      </c>
      <c r="AB144" s="13">
        <v>-7.5607744633376717E-2</v>
      </c>
      <c r="AC144" s="13">
        <v>-3.5288821046866703E-2</v>
      </c>
      <c r="AD144" s="13">
        <v>6.0652559166288089E-2</v>
      </c>
      <c r="AE144" s="150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277</v>
      </c>
      <c r="C145" s="47"/>
      <c r="D145" s="45">
        <v>0.67</v>
      </c>
      <c r="E145" s="45">
        <v>0.77</v>
      </c>
      <c r="F145" s="45">
        <v>0.49</v>
      </c>
      <c r="G145" s="45">
        <v>0.3</v>
      </c>
      <c r="H145" s="45">
        <v>1.26</v>
      </c>
      <c r="I145" s="45">
        <v>2.85</v>
      </c>
      <c r="J145" s="45">
        <v>0.62</v>
      </c>
      <c r="K145" s="45">
        <v>0.17</v>
      </c>
      <c r="L145" s="45">
        <v>0.89</v>
      </c>
      <c r="M145" s="45">
        <v>0.1</v>
      </c>
      <c r="N145" s="45">
        <v>0.35</v>
      </c>
      <c r="O145" s="45">
        <v>1.1499999999999999</v>
      </c>
      <c r="P145" s="45">
        <v>0.1</v>
      </c>
      <c r="Q145" s="45">
        <v>0.36</v>
      </c>
      <c r="R145" s="45">
        <v>0</v>
      </c>
      <c r="S145" s="45">
        <v>0.7</v>
      </c>
      <c r="T145" s="45">
        <v>0.87</v>
      </c>
      <c r="U145" s="45">
        <v>0.09</v>
      </c>
      <c r="V145" s="45">
        <v>2.94</v>
      </c>
      <c r="W145" s="45">
        <v>0.45</v>
      </c>
      <c r="X145" s="45">
        <v>0.57999999999999996</v>
      </c>
      <c r="Y145" s="45">
        <v>1.1200000000000001</v>
      </c>
      <c r="Z145" s="45">
        <v>1.74</v>
      </c>
      <c r="AA145" s="45">
        <v>0.46</v>
      </c>
      <c r="AB145" s="45">
        <v>1.78</v>
      </c>
      <c r="AC145" s="45">
        <v>0.82</v>
      </c>
      <c r="AD145" s="45">
        <v>1.47</v>
      </c>
      <c r="AE145" s="150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BM146" s="55"/>
    </row>
    <row r="147" spans="1:65" ht="15">
      <c r="B147" s="8" t="s">
        <v>528</v>
      </c>
      <c r="BM147" s="28" t="s">
        <v>67</v>
      </c>
    </row>
    <row r="148" spans="1:65" ht="15">
      <c r="A148" s="25" t="s">
        <v>19</v>
      </c>
      <c r="B148" s="18" t="s">
        <v>112</v>
      </c>
      <c r="C148" s="15" t="s">
        <v>113</v>
      </c>
      <c r="D148" s="16" t="s">
        <v>231</v>
      </c>
      <c r="E148" s="17" t="s">
        <v>231</v>
      </c>
      <c r="F148" s="17" t="s">
        <v>231</v>
      </c>
      <c r="G148" s="17" t="s">
        <v>231</v>
      </c>
      <c r="H148" s="17" t="s">
        <v>231</v>
      </c>
      <c r="I148" s="17" t="s">
        <v>231</v>
      </c>
      <c r="J148" s="17" t="s">
        <v>231</v>
      </c>
      <c r="K148" s="17" t="s">
        <v>231</v>
      </c>
      <c r="L148" s="17" t="s">
        <v>231</v>
      </c>
      <c r="M148" s="17" t="s">
        <v>231</v>
      </c>
      <c r="N148" s="17" t="s">
        <v>231</v>
      </c>
      <c r="O148" s="17" t="s">
        <v>231</v>
      </c>
      <c r="P148" s="17" t="s">
        <v>231</v>
      </c>
      <c r="Q148" s="17" t="s">
        <v>231</v>
      </c>
      <c r="R148" s="17" t="s">
        <v>231</v>
      </c>
      <c r="S148" s="17" t="s">
        <v>231</v>
      </c>
      <c r="T148" s="17" t="s">
        <v>231</v>
      </c>
      <c r="U148" s="17" t="s">
        <v>231</v>
      </c>
      <c r="V148" s="17" t="s">
        <v>231</v>
      </c>
      <c r="W148" s="17" t="s">
        <v>231</v>
      </c>
      <c r="X148" s="17" t="s">
        <v>231</v>
      </c>
      <c r="Y148" s="17" t="s">
        <v>231</v>
      </c>
      <c r="Z148" s="17" t="s">
        <v>231</v>
      </c>
      <c r="AA148" s="17" t="s">
        <v>231</v>
      </c>
      <c r="AB148" s="17" t="s">
        <v>231</v>
      </c>
      <c r="AC148" s="17" t="s">
        <v>231</v>
      </c>
      <c r="AD148" s="17" t="s">
        <v>231</v>
      </c>
      <c r="AE148" s="150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232</v>
      </c>
      <c r="C149" s="9" t="s">
        <v>232</v>
      </c>
      <c r="D149" s="148" t="s">
        <v>234</v>
      </c>
      <c r="E149" s="149" t="s">
        <v>235</v>
      </c>
      <c r="F149" s="149" t="s">
        <v>236</v>
      </c>
      <c r="G149" s="149" t="s">
        <v>238</v>
      </c>
      <c r="H149" s="149" t="s">
        <v>240</v>
      </c>
      <c r="I149" s="149" t="s">
        <v>241</v>
      </c>
      <c r="J149" s="149" t="s">
        <v>243</v>
      </c>
      <c r="K149" s="149" t="s">
        <v>244</v>
      </c>
      <c r="L149" s="149" t="s">
        <v>245</v>
      </c>
      <c r="M149" s="149" t="s">
        <v>246</v>
      </c>
      <c r="N149" s="149" t="s">
        <v>247</v>
      </c>
      <c r="O149" s="149" t="s">
        <v>248</v>
      </c>
      <c r="P149" s="149" t="s">
        <v>249</v>
      </c>
      <c r="Q149" s="149" t="s">
        <v>251</v>
      </c>
      <c r="R149" s="149" t="s">
        <v>252</v>
      </c>
      <c r="S149" s="149" t="s">
        <v>253</v>
      </c>
      <c r="T149" s="149" t="s">
        <v>254</v>
      </c>
      <c r="U149" s="149" t="s">
        <v>255</v>
      </c>
      <c r="V149" s="149" t="s">
        <v>256</v>
      </c>
      <c r="W149" s="149" t="s">
        <v>258</v>
      </c>
      <c r="X149" s="149" t="s">
        <v>259</v>
      </c>
      <c r="Y149" s="149" t="s">
        <v>305</v>
      </c>
      <c r="Z149" s="149" t="s">
        <v>260</v>
      </c>
      <c r="AA149" s="149" t="s">
        <v>261</v>
      </c>
      <c r="AB149" s="149" t="s">
        <v>262</v>
      </c>
      <c r="AC149" s="149" t="s">
        <v>263</v>
      </c>
      <c r="AD149" s="149" t="s">
        <v>264</v>
      </c>
      <c r="AE149" s="150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321</v>
      </c>
      <c r="E150" s="11" t="s">
        <v>322</v>
      </c>
      <c r="F150" s="11" t="s">
        <v>321</v>
      </c>
      <c r="G150" s="11" t="s">
        <v>322</v>
      </c>
      <c r="H150" s="11" t="s">
        <v>321</v>
      </c>
      <c r="I150" s="11" t="s">
        <v>116</v>
      </c>
      <c r="J150" s="11" t="s">
        <v>322</v>
      </c>
      <c r="K150" s="11" t="s">
        <v>322</v>
      </c>
      <c r="L150" s="11" t="s">
        <v>116</v>
      </c>
      <c r="M150" s="11" t="s">
        <v>321</v>
      </c>
      <c r="N150" s="11" t="s">
        <v>321</v>
      </c>
      <c r="O150" s="11" t="s">
        <v>321</v>
      </c>
      <c r="P150" s="11" t="s">
        <v>321</v>
      </c>
      <c r="Q150" s="11" t="s">
        <v>321</v>
      </c>
      <c r="R150" s="11" t="s">
        <v>116</v>
      </c>
      <c r="S150" s="11" t="s">
        <v>116</v>
      </c>
      <c r="T150" s="11" t="s">
        <v>322</v>
      </c>
      <c r="U150" s="11" t="s">
        <v>322</v>
      </c>
      <c r="V150" s="11" t="s">
        <v>321</v>
      </c>
      <c r="W150" s="11" t="s">
        <v>321</v>
      </c>
      <c r="X150" s="11" t="s">
        <v>322</v>
      </c>
      <c r="Y150" s="11" t="s">
        <v>321</v>
      </c>
      <c r="Z150" s="11" t="s">
        <v>321</v>
      </c>
      <c r="AA150" s="11" t="s">
        <v>322</v>
      </c>
      <c r="AB150" s="11" t="s">
        <v>321</v>
      </c>
      <c r="AC150" s="11" t="s">
        <v>321</v>
      </c>
      <c r="AD150" s="11" t="s">
        <v>321</v>
      </c>
      <c r="AE150" s="150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150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145">
        <v>1.01</v>
      </c>
      <c r="E152" s="22">
        <v>0.94</v>
      </c>
      <c r="F152" s="145">
        <v>0.3</v>
      </c>
      <c r="G152" s="22">
        <v>0.96883151882683405</v>
      </c>
      <c r="H152" s="145">
        <v>0.7</v>
      </c>
      <c r="I152" s="145">
        <v>0.9</v>
      </c>
      <c r="J152" s="22">
        <v>0.98</v>
      </c>
      <c r="K152" s="22">
        <v>0.81</v>
      </c>
      <c r="L152" s="145">
        <v>1.3</v>
      </c>
      <c r="M152" s="145">
        <v>0.8</v>
      </c>
      <c r="N152" s="22">
        <v>0.85</v>
      </c>
      <c r="O152" s="22">
        <v>0.9</v>
      </c>
      <c r="P152" s="22">
        <v>0.81</v>
      </c>
      <c r="Q152" s="22">
        <v>0.94</v>
      </c>
      <c r="R152" s="145" t="s">
        <v>104</v>
      </c>
      <c r="S152" s="22">
        <v>0.9</v>
      </c>
      <c r="T152" s="145">
        <v>0.8</v>
      </c>
      <c r="U152" s="22">
        <v>0.82</v>
      </c>
      <c r="V152" s="145" t="s">
        <v>107</v>
      </c>
      <c r="W152" s="145">
        <v>1</v>
      </c>
      <c r="X152" s="22">
        <v>0.83682999999999996</v>
      </c>
      <c r="Y152" s="22">
        <v>0.86</v>
      </c>
      <c r="Z152" s="22">
        <v>0.87609999999999999</v>
      </c>
      <c r="AA152" s="22">
        <v>0.9</v>
      </c>
      <c r="AB152" s="22">
        <v>1</v>
      </c>
      <c r="AC152" s="22">
        <v>0.92</v>
      </c>
      <c r="AD152" s="22">
        <v>0.92</v>
      </c>
      <c r="AE152" s="150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46">
        <v>1.02</v>
      </c>
      <c r="E153" s="11">
        <v>0.87</v>
      </c>
      <c r="F153" s="146">
        <v>0.32</v>
      </c>
      <c r="G153" s="152">
        <v>0.99639503735509338</v>
      </c>
      <c r="H153" s="146">
        <v>0.7</v>
      </c>
      <c r="I153" s="146">
        <v>1.1000000000000001</v>
      </c>
      <c r="J153" s="152">
        <v>1.06</v>
      </c>
      <c r="K153" s="11">
        <v>0.91</v>
      </c>
      <c r="L153" s="146">
        <v>1.3</v>
      </c>
      <c r="M153" s="146">
        <v>0.9</v>
      </c>
      <c r="N153" s="11">
        <v>0.87</v>
      </c>
      <c r="O153" s="11">
        <v>0.91</v>
      </c>
      <c r="P153" s="11">
        <v>0.85</v>
      </c>
      <c r="Q153" s="11">
        <v>0.85</v>
      </c>
      <c r="R153" s="146" t="s">
        <v>104</v>
      </c>
      <c r="S153" s="11">
        <v>0.87</v>
      </c>
      <c r="T153" s="146">
        <v>0.8</v>
      </c>
      <c r="U153" s="11">
        <v>0.88</v>
      </c>
      <c r="V153" s="146" t="s">
        <v>107</v>
      </c>
      <c r="W153" s="146">
        <v>1</v>
      </c>
      <c r="X153" s="11">
        <v>0.85292999999999997</v>
      </c>
      <c r="Y153" s="11">
        <v>0.88</v>
      </c>
      <c r="Z153" s="11">
        <v>0.91410000000000002</v>
      </c>
      <c r="AA153" s="11">
        <v>0.85</v>
      </c>
      <c r="AB153" s="11">
        <v>0.97000000000000008</v>
      </c>
      <c r="AC153" s="11">
        <v>0.9</v>
      </c>
      <c r="AD153" s="11">
        <v>0.92</v>
      </c>
      <c r="AE153" s="150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46">
        <v>0.9900000000000001</v>
      </c>
      <c r="E154" s="11">
        <v>0.92</v>
      </c>
      <c r="F154" s="146">
        <v>0.28999999999999998</v>
      </c>
      <c r="G154" s="11">
        <v>0.96579977042304099</v>
      </c>
      <c r="H154" s="146">
        <v>0.7</v>
      </c>
      <c r="I154" s="146">
        <v>1</v>
      </c>
      <c r="J154" s="11">
        <v>0.86</v>
      </c>
      <c r="K154" s="11">
        <v>0.89</v>
      </c>
      <c r="L154" s="146">
        <v>1.3</v>
      </c>
      <c r="M154" s="146">
        <v>0.9</v>
      </c>
      <c r="N154" s="11">
        <v>0.82</v>
      </c>
      <c r="O154" s="11">
        <v>0.92</v>
      </c>
      <c r="P154" s="11">
        <v>0.82</v>
      </c>
      <c r="Q154" s="11">
        <v>0.86</v>
      </c>
      <c r="R154" s="146" t="s">
        <v>104</v>
      </c>
      <c r="S154" s="11">
        <v>0.8</v>
      </c>
      <c r="T154" s="146">
        <v>0.8</v>
      </c>
      <c r="U154" s="11">
        <v>0.84</v>
      </c>
      <c r="V154" s="146" t="s">
        <v>107</v>
      </c>
      <c r="W154" s="146">
        <v>1</v>
      </c>
      <c r="X154" s="11">
        <v>0.80178000000000005</v>
      </c>
      <c r="Y154" s="11">
        <v>0.9</v>
      </c>
      <c r="Z154" s="11">
        <v>0.90780000000000005</v>
      </c>
      <c r="AA154" s="11">
        <v>0.85</v>
      </c>
      <c r="AB154" s="11">
        <v>0.98</v>
      </c>
      <c r="AC154" s="11">
        <v>0.9</v>
      </c>
      <c r="AD154" s="11">
        <v>0.86</v>
      </c>
      <c r="AE154" s="150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46">
        <v>1.01</v>
      </c>
      <c r="E155" s="11">
        <v>0.91</v>
      </c>
      <c r="F155" s="146">
        <v>0.28999999999999998</v>
      </c>
      <c r="G155" s="11">
        <v>0.95734836803637358</v>
      </c>
      <c r="H155" s="146">
        <v>0.6</v>
      </c>
      <c r="I155" s="146">
        <v>1</v>
      </c>
      <c r="J155" s="11">
        <v>0.98</v>
      </c>
      <c r="K155" s="11">
        <v>0.84</v>
      </c>
      <c r="L155" s="146">
        <v>1.3</v>
      </c>
      <c r="M155" s="146">
        <v>1</v>
      </c>
      <c r="N155" s="11">
        <v>0.85</v>
      </c>
      <c r="O155" s="11">
        <v>0.87</v>
      </c>
      <c r="P155" s="152">
        <v>0.88</v>
      </c>
      <c r="Q155" s="11">
        <v>0.92</v>
      </c>
      <c r="R155" s="146" t="s">
        <v>104</v>
      </c>
      <c r="S155" s="11">
        <v>0.8</v>
      </c>
      <c r="T155" s="146">
        <v>0.8</v>
      </c>
      <c r="U155" s="11">
        <v>0.83</v>
      </c>
      <c r="V155" s="146" t="s">
        <v>107</v>
      </c>
      <c r="W155" s="146">
        <v>1</v>
      </c>
      <c r="X155" s="11">
        <v>0.82350999999999996</v>
      </c>
      <c r="Y155" s="11">
        <v>0.89</v>
      </c>
      <c r="Z155" s="11">
        <v>0.90380000000000005</v>
      </c>
      <c r="AA155" s="11">
        <v>0.85</v>
      </c>
      <c r="AB155" s="11">
        <v>0.94</v>
      </c>
      <c r="AC155" s="11">
        <v>0.92</v>
      </c>
      <c r="AD155" s="11">
        <v>0.97000000000000008</v>
      </c>
      <c r="AE155" s="150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0.88590891468643662</v>
      </c>
    </row>
    <row r="156" spans="1:65">
      <c r="A156" s="30"/>
      <c r="B156" s="19">
        <v>1</v>
      </c>
      <c r="C156" s="9">
        <v>5</v>
      </c>
      <c r="D156" s="146">
        <v>0.98</v>
      </c>
      <c r="E156" s="11">
        <v>0.87</v>
      </c>
      <c r="F156" s="146">
        <v>0.31</v>
      </c>
      <c r="G156" s="11">
        <v>0.96680659498333432</v>
      </c>
      <c r="H156" s="146">
        <v>0.7</v>
      </c>
      <c r="I156" s="146">
        <v>1</v>
      </c>
      <c r="J156" s="11">
        <v>1.01</v>
      </c>
      <c r="K156" s="11">
        <v>0.9</v>
      </c>
      <c r="L156" s="146">
        <v>1.3</v>
      </c>
      <c r="M156" s="146">
        <v>1</v>
      </c>
      <c r="N156" s="11">
        <v>0.85</v>
      </c>
      <c r="O156" s="11">
        <v>0.89</v>
      </c>
      <c r="P156" s="11">
        <v>0.81</v>
      </c>
      <c r="Q156" s="11">
        <v>0.88</v>
      </c>
      <c r="R156" s="146" t="s">
        <v>104</v>
      </c>
      <c r="S156" s="11">
        <v>0.82</v>
      </c>
      <c r="T156" s="146">
        <v>0.8</v>
      </c>
      <c r="U156" s="11">
        <v>0.82</v>
      </c>
      <c r="V156" s="146" t="s">
        <v>107</v>
      </c>
      <c r="W156" s="146">
        <v>1</v>
      </c>
      <c r="X156" s="11">
        <v>0.82277999999999996</v>
      </c>
      <c r="Y156" s="11">
        <v>0.88</v>
      </c>
      <c r="Z156" s="11">
        <v>0.82150000000000001</v>
      </c>
      <c r="AA156" s="11">
        <v>0.9</v>
      </c>
      <c r="AB156" s="11">
        <v>0.95</v>
      </c>
      <c r="AC156" s="11">
        <v>0.88</v>
      </c>
      <c r="AD156" s="11">
        <v>0.84</v>
      </c>
      <c r="AE156" s="150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22</v>
      </c>
    </row>
    <row r="157" spans="1:65">
      <c r="A157" s="30"/>
      <c r="B157" s="19">
        <v>1</v>
      </c>
      <c r="C157" s="9">
        <v>6</v>
      </c>
      <c r="D157" s="146">
        <v>1.04</v>
      </c>
      <c r="E157" s="11">
        <v>0.94</v>
      </c>
      <c r="F157" s="146">
        <v>0.3</v>
      </c>
      <c r="G157" s="11">
        <v>0.96057149607751335</v>
      </c>
      <c r="H157" s="146">
        <v>0.7</v>
      </c>
      <c r="I157" s="146">
        <v>1.2</v>
      </c>
      <c r="J157" s="11">
        <v>0.96</v>
      </c>
      <c r="K157" s="11">
        <v>0.9</v>
      </c>
      <c r="L157" s="146">
        <v>1.3</v>
      </c>
      <c r="M157" s="146">
        <v>0.9</v>
      </c>
      <c r="N157" s="11">
        <v>0.86</v>
      </c>
      <c r="O157" s="11">
        <v>0.86</v>
      </c>
      <c r="P157" s="11">
        <v>0.81</v>
      </c>
      <c r="Q157" s="11">
        <v>0.87</v>
      </c>
      <c r="R157" s="146" t="s">
        <v>104</v>
      </c>
      <c r="S157" s="11">
        <v>0.87</v>
      </c>
      <c r="T157" s="146">
        <v>0.8</v>
      </c>
      <c r="U157" s="11">
        <v>0.84</v>
      </c>
      <c r="V157" s="146" t="s">
        <v>107</v>
      </c>
      <c r="W157" s="146">
        <v>1</v>
      </c>
      <c r="X157" s="11">
        <v>0.89065000000000005</v>
      </c>
      <c r="Y157" s="11">
        <v>0.86</v>
      </c>
      <c r="Z157" s="11">
        <v>0.84970000000000001</v>
      </c>
      <c r="AA157" s="11">
        <v>0.86</v>
      </c>
      <c r="AB157" s="11">
        <v>0.92</v>
      </c>
      <c r="AC157" s="11">
        <v>0.87</v>
      </c>
      <c r="AD157" s="11">
        <v>0.91</v>
      </c>
      <c r="AE157" s="150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273</v>
      </c>
      <c r="C158" s="12"/>
      <c r="D158" s="23">
        <v>1.0083333333333333</v>
      </c>
      <c r="E158" s="23">
        <v>0.90833333333333321</v>
      </c>
      <c r="F158" s="23">
        <v>0.30166666666666669</v>
      </c>
      <c r="G158" s="23">
        <v>0.96929213095036493</v>
      </c>
      <c r="H158" s="23">
        <v>0.68333333333333324</v>
      </c>
      <c r="I158" s="23">
        <v>1.0333333333333334</v>
      </c>
      <c r="J158" s="23">
        <v>0.97499999999999998</v>
      </c>
      <c r="K158" s="23">
        <v>0.87500000000000011</v>
      </c>
      <c r="L158" s="23">
        <v>1.3</v>
      </c>
      <c r="M158" s="23">
        <v>0.91666666666666663</v>
      </c>
      <c r="N158" s="23">
        <v>0.85000000000000009</v>
      </c>
      <c r="O158" s="23">
        <v>0.89166666666666672</v>
      </c>
      <c r="P158" s="23">
        <v>0.83000000000000007</v>
      </c>
      <c r="Q158" s="23">
        <v>0.88666666666666671</v>
      </c>
      <c r="R158" s="23" t="s">
        <v>712</v>
      </c>
      <c r="S158" s="23">
        <v>0.84333333333333338</v>
      </c>
      <c r="T158" s="23">
        <v>0.79999999999999993</v>
      </c>
      <c r="U158" s="23">
        <v>0.83833333333333337</v>
      </c>
      <c r="V158" s="23" t="s">
        <v>712</v>
      </c>
      <c r="W158" s="23">
        <v>1</v>
      </c>
      <c r="X158" s="23">
        <v>0.83808000000000005</v>
      </c>
      <c r="Y158" s="23">
        <v>0.87833333333333341</v>
      </c>
      <c r="Z158" s="23">
        <v>0.87883333333333347</v>
      </c>
      <c r="AA158" s="23">
        <v>0.86833333333333351</v>
      </c>
      <c r="AB158" s="23">
        <v>0.96</v>
      </c>
      <c r="AC158" s="23">
        <v>0.89833333333333343</v>
      </c>
      <c r="AD158" s="23">
        <v>0.90333333333333343</v>
      </c>
      <c r="AE158" s="150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274</v>
      </c>
      <c r="C159" s="29"/>
      <c r="D159" s="11">
        <v>1.01</v>
      </c>
      <c r="E159" s="11">
        <v>0.91500000000000004</v>
      </c>
      <c r="F159" s="11">
        <v>0.3</v>
      </c>
      <c r="G159" s="11">
        <v>0.9663031827031876</v>
      </c>
      <c r="H159" s="11">
        <v>0.7</v>
      </c>
      <c r="I159" s="11">
        <v>1</v>
      </c>
      <c r="J159" s="11">
        <v>0.98</v>
      </c>
      <c r="K159" s="11">
        <v>0.89500000000000002</v>
      </c>
      <c r="L159" s="11">
        <v>1.3</v>
      </c>
      <c r="M159" s="11">
        <v>0.9</v>
      </c>
      <c r="N159" s="11">
        <v>0.85</v>
      </c>
      <c r="O159" s="11">
        <v>0.89500000000000002</v>
      </c>
      <c r="P159" s="11">
        <v>0.81499999999999995</v>
      </c>
      <c r="Q159" s="11">
        <v>0.875</v>
      </c>
      <c r="R159" s="11" t="s">
        <v>712</v>
      </c>
      <c r="S159" s="11">
        <v>0.84499999999999997</v>
      </c>
      <c r="T159" s="11">
        <v>0.8</v>
      </c>
      <c r="U159" s="11">
        <v>0.83499999999999996</v>
      </c>
      <c r="V159" s="11" t="s">
        <v>712</v>
      </c>
      <c r="W159" s="11">
        <v>1</v>
      </c>
      <c r="X159" s="11">
        <v>0.83016999999999996</v>
      </c>
      <c r="Y159" s="11">
        <v>0.88</v>
      </c>
      <c r="Z159" s="11">
        <v>0.88995000000000002</v>
      </c>
      <c r="AA159" s="11">
        <v>0.85499999999999998</v>
      </c>
      <c r="AB159" s="11">
        <v>0.96</v>
      </c>
      <c r="AC159" s="11">
        <v>0.9</v>
      </c>
      <c r="AD159" s="11">
        <v>0.91500000000000004</v>
      </c>
      <c r="AE159" s="150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275</v>
      </c>
      <c r="C160" s="29"/>
      <c r="D160" s="24">
        <v>2.1369760566432808E-2</v>
      </c>
      <c r="E160" s="24">
        <v>3.1885210782848304E-2</v>
      </c>
      <c r="F160" s="24">
        <v>1.1690451944500132E-2</v>
      </c>
      <c r="G160" s="24">
        <v>1.3941715212550124E-2</v>
      </c>
      <c r="H160" s="24">
        <v>4.0824829046386291E-2</v>
      </c>
      <c r="I160" s="24">
        <v>0.10327955589886444</v>
      </c>
      <c r="J160" s="24">
        <v>6.6257075093909809E-2</v>
      </c>
      <c r="K160" s="24">
        <v>4.03732584763727E-2</v>
      </c>
      <c r="L160" s="24">
        <v>0</v>
      </c>
      <c r="M160" s="24">
        <v>7.5277265270908084E-2</v>
      </c>
      <c r="N160" s="24">
        <v>1.6733200530681523E-2</v>
      </c>
      <c r="O160" s="24">
        <v>2.3166067138525426E-2</v>
      </c>
      <c r="P160" s="24">
        <v>2.898275349237886E-2</v>
      </c>
      <c r="Q160" s="24">
        <v>3.5590260840104367E-2</v>
      </c>
      <c r="R160" s="24" t="s">
        <v>712</v>
      </c>
      <c r="S160" s="24">
        <v>4.2268979957726278E-2</v>
      </c>
      <c r="T160" s="24">
        <v>1.2161883888976234E-16</v>
      </c>
      <c r="U160" s="24">
        <v>2.2286019533929054E-2</v>
      </c>
      <c r="V160" s="24" t="s">
        <v>712</v>
      </c>
      <c r="W160" s="24">
        <v>0</v>
      </c>
      <c r="X160" s="24">
        <v>3.082127447072883E-2</v>
      </c>
      <c r="Y160" s="24">
        <v>1.6020819787597236E-2</v>
      </c>
      <c r="Z160" s="24">
        <v>3.701208811546125E-2</v>
      </c>
      <c r="AA160" s="24">
        <v>2.4832774042918924E-2</v>
      </c>
      <c r="AB160" s="24">
        <v>2.8982753492378881E-2</v>
      </c>
      <c r="AC160" s="24">
        <v>2.041241452319317E-2</v>
      </c>
      <c r="AD160" s="24">
        <v>4.6761807778000528E-2</v>
      </c>
      <c r="AE160" s="205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30"/>
      <c r="B161" s="3" t="s">
        <v>87</v>
      </c>
      <c r="C161" s="29"/>
      <c r="D161" s="13">
        <v>2.1193150974974685E-2</v>
      </c>
      <c r="E161" s="13">
        <v>3.510298434808988E-2</v>
      </c>
      <c r="F161" s="13">
        <v>3.8752879374033586E-2</v>
      </c>
      <c r="G161" s="13">
        <v>1.4383398737469008E-2</v>
      </c>
      <c r="H161" s="13">
        <v>5.9743652263004335E-2</v>
      </c>
      <c r="I161" s="13">
        <v>9.9947957321481706E-2</v>
      </c>
      <c r="J161" s="13">
        <v>6.7955974455292112E-2</v>
      </c>
      <c r="K161" s="13">
        <v>4.6140866830140223E-2</v>
      </c>
      <c r="L161" s="13">
        <v>0</v>
      </c>
      <c r="M161" s="13">
        <v>8.2120653022808826E-2</v>
      </c>
      <c r="N161" s="13">
        <v>1.9686118271390024E-2</v>
      </c>
      <c r="O161" s="13">
        <v>2.5980636043206082E-2</v>
      </c>
      <c r="P161" s="13">
        <v>3.4918980111299826E-2</v>
      </c>
      <c r="Q161" s="13">
        <v>4.0139391924929733E-2</v>
      </c>
      <c r="R161" s="13" t="s">
        <v>712</v>
      </c>
      <c r="S161" s="13">
        <v>5.012132010797582E-2</v>
      </c>
      <c r="T161" s="13">
        <v>1.5202354861220294E-16</v>
      </c>
      <c r="U161" s="13">
        <v>2.6583721114030678E-2</v>
      </c>
      <c r="V161" s="13" t="s">
        <v>712</v>
      </c>
      <c r="W161" s="13">
        <v>0</v>
      </c>
      <c r="X161" s="13">
        <v>3.6776052967173574E-2</v>
      </c>
      <c r="Y161" s="13">
        <v>1.82400225285737E-2</v>
      </c>
      <c r="Z161" s="13">
        <v>4.2115025354213437E-2</v>
      </c>
      <c r="AA161" s="13">
        <v>2.8598204272075531E-2</v>
      </c>
      <c r="AB161" s="13">
        <v>3.0190368221228003E-2</v>
      </c>
      <c r="AC161" s="13">
        <v>2.2722539357914472E-2</v>
      </c>
      <c r="AD161" s="13">
        <v>5.1765838868635262E-2</v>
      </c>
      <c r="AE161" s="150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276</v>
      </c>
      <c r="C162" s="29"/>
      <c r="D162" s="13">
        <v>0.13819075146142779</v>
      </c>
      <c r="E162" s="13">
        <v>2.5312329828889535E-2</v>
      </c>
      <c r="F162" s="13">
        <v>-0.65948342807517601</v>
      </c>
      <c r="G162" s="13">
        <v>9.4121658425168286E-2</v>
      </c>
      <c r="H162" s="13">
        <v>-0.2286641188443217</v>
      </c>
      <c r="I162" s="13">
        <v>0.16641035686956251</v>
      </c>
      <c r="J162" s="13">
        <v>0.10056461091724844</v>
      </c>
      <c r="K162" s="13">
        <v>-1.2313810715289697E-2</v>
      </c>
      <c r="L162" s="13">
        <v>0.46741948122299792</v>
      </c>
      <c r="M162" s="13">
        <v>3.4718864964934371E-2</v>
      </c>
      <c r="N162" s="13">
        <v>-4.0533416123424315E-2</v>
      </c>
      <c r="O162" s="13">
        <v>6.4992595567998634E-3</v>
      </c>
      <c r="P162" s="13">
        <v>-6.310910044993201E-2</v>
      </c>
      <c r="Q162" s="13">
        <v>8.5533847517305084E-4</v>
      </c>
      <c r="R162" s="13" t="s">
        <v>712</v>
      </c>
      <c r="S162" s="13">
        <v>-4.805864423226025E-2</v>
      </c>
      <c r="T162" s="13">
        <v>-9.6972626939693662E-2</v>
      </c>
      <c r="U162" s="13">
        <v>-5.3702565313887174E-2</v>
      </c>
      <c r="V162" s="13" t="s">
        <v>712</v>
      </c>
      <c r="W162" s="13">
        <v>0.12878421632538295</v>
      </c>
      <c r="X162" s="13">
        <v>-5.3988523982022918E-2</v>
      </c>
      <c r="Y162" s="13">
        <v>-8.5511966608717849E-3</v>
      </c>
      <c r="Z162" s="13">
        <v>-7.9868045527090592E-3</v>
      </c>
      <c r="AA162" s="13">
        <v>-1.9839038824125521E-2</v>
      </c>
      <c r="AB162" s="13">
        <v>8.3632847672367783E-2</v>
      </c>
      <c r="AC162" s="13">
        <v>1.402448766563591E-2</v>
      </c>
      <c r="AD162" s="13">
        <v>1.9668408747262722E-2</v>
      </c>
      <c r="AE162" s="150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277</v>
      </c>
      <c r="C163" s="47"/>
      <c r="D163" s="45">
        <v>2.5</v>
      </c>
      <c r="E163" s="45">
        <v>0.57999999999999996</v>
      </c>
      <c r="F163" s="45">
        <v>11.11</v>
      </c>
      <c r="G163" s="45">
        <v>1.75</v>
      </c>
      <c r="H163" s="45" t="s">
        <v>278</v>
      </c>
      <c r="I163" s="45" t="s">
        <v>278</v>
      </c>
      <c r="J163" s="45">
        <v>1.86</v>
      </c>
      <c r="K163" s="45">
        <v>0.06</v>
      </c>
      <c r="L163" s="45" t="s">
        <v>278</v>
      </c>
      <c r="M163" s="45" t="s">
        <v>278</v>
      </c>
      <c r="N163" s="45">
        <v>0.55000000000000004</v>
      </c>
      <c r="O163" s="45">
        <v>0.26</v>
      </c>
      <c r="P163" s="45">
        <v>0.93</v>
      </c>
      <c r="Q163" s="45">
        <v>0.16</v>
      </c>
      <c r="R163" s="45">
        <v>7.29</v>
      </c>
      <c r="S163" s="45">
        <v>0.67</v>
      </c>
      <c r="T163" s="45" t="s">
        <v>278</v>
      </c>
      <c r="U163" s="45">
        <v>0.77</v>
      </c>
      <c r="V163" s="45">
        <v>15.96</v>
      </c>
      <c r="W163" s="45" t="s">
        <v>278</v>
      </c>
      <c r="X163" s="45">
        <v>0.78</v>
      </c>
      <c r="Y163" s="45">
        <v>0</v>
      </c>
      <c r="Z163" s="45">
        <v>0.01</v>
      </c>
      <c r="AA163" s="45">
        <v>0.19</v>
      </c>
      <c r="AB163" s="45">
        <v>1.57</v>
      </c>
      <c r="AC163" s="45">
        <v>0.39</v>
      </c>
      <c r="AD163" s="45">
        <v>0.48</v>
      </c>
      <c r="AE163" s="150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327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BM164" s="55"/>
    </row>
    <row r="165" spans="1:65">
      <c r="BM165" s="55"/>
    </row>
    <row r="166" spans="1:65" ht="15">
      <c r="B166" s="8" t="s">
        <v>529</v>
      </c>
      <c r="BM166" s="28" t="s">
        <v>67</v>
      </c>
    </row>
    <row r="167" spans="1:65" ht="15">
      <c r="A167" s="25" t="s">
        <v>22</v>
      </c>
      <c r="B167" s="18" t="s">
        <v>112</v>
      </c>
      <c r="C167" s="15" t="s">
        <v>113</v>
      </c>
      <c r="D167" s="16" t="s">
        <v>231</v>
      </c>
      <c r="E167" s="17" t="s">
        <v>231</v>
      </c>
      <c r="F167" s="17" t="s">
        <v>231</v>
      </c>
      <c r="G167" s="17" t="s">
        <v>231</v>
      </c>
      <c r="H167" s="17" t="s">
        <v>231</v>
      </c>
      <c r="I167" s="17" t="s">
        <v>231</v>
      </c>
      <c r="J167" s="17" t="s">
        <v>231</v>
      </c>
      <c r="K167" s="17" t="s">
        <v>231</v>
      </c>
      <c r="L167" s="17" t="s">
        <v>231</v>
      </c>
      <c r="M167" s="17" t="s">
        <v>231</v>
      </c>
      <c r="N167" s="17" t="s">
        <v>231</v>
      </c>
      <c r="O167" s="17" t="s">
        <v>231</v>
      </c>
      <c r="P167" s="17" t="s">
        <v>231</v>
      </c>
      <c r="Q167" s="17" t="s">
        <v>231</v>
      </c>
      <c r="R167" s="17" t="s">
        <v>231</v>
      </c>
      <c r="S167" s="17" t="s">
        <v>231</v>
      </c>
      <c r="T167" s="17" t="s">
        <v>231</v>
      </c>
      <c r="U167" s="17" t="s">
        <v>231</v>
      </c>
      <c r="V167" s="17" t="s">
        <v>231</v>
      </c>
      <c r="W167" s="17" t="s">
        <v>231</v>
      </c>
      <c r="X167" s="17" t="s">
        <v>231</v>
      </c>
      <c r="Y167" s="17" t="s">
        <v>231</v>
      </c>
      <c r="Z167" s="17" t="s">
        <v>231</v>
      </c>
      <c r="AA167" s="17" t="s">
        <v>231</v>
      </c>
      <c r="AB167" s="150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232</v>
      </c>
      <c r="C168" s="9" t="s">
        <v>232</v>
      </c>
      <c r="D168" s="148" t="s">
        <v>234</v>
      </c>
      <c r="E168" s="149" t="s">
        <v>235</v>
      </c>
      <c r="F168" s="149" t="s">
        <v>236</v>
      </c>
      <c r="G168" s="149" t="s">
        <v>237</v>
      </c>
      <c r="H168" s="149" t="s">
        <v>238</v>
      </c>
      <c r="I168" s="149" t="s">
        <v>240</v>
      </c>
      <c r="J168" s="149" t="s">
        <v>241</v>
      </c>
      <c r="K168" s="149" t="s">
        <v>244</v>
      </c>
      <c r="L168" s="149" t="s">
        <v>246</v>
      </c>
      <c r="M168" s="149" t="s">
        <v>247</v>
      </c>
      <c r="N168" s="149" t="s">
        <v>248</v>
      </c>
      <c r="O168" s="149" t="s">
        <v>249</v>
      </c>
      <c r="P168" s="149" t="s">
        <v>251</v>
      </c>
      <c r="Q168" s="149" t="s">
        <v>252</v>
      </c>
      <c r="R168" s="149" t="s">
        <v>254</v>
      </c>
      <c r="S168" s="149" t="s">
        <v>255</v>
      </c>
      <c r="T168" s="149" t="s">
        <v>258</v>
      </c>
      <c r="U168" s="149" t="s">
        <v>259</v>
      </c>
      <c r="V168" s="149" t="s">
        <v>305</v>
      </c>
      <c r="W168" s="149" t="s">
        <v>260</v>
      </c>
      <c r="X168" s="149" t="s">
        <v>261</v>
      </c>
      <c r="Y168" s="149" t="s">
        <v>262</v>
      </c>
      <c r="Z168" s="149" t="s">
        <v>263</v>
      </c>
      <c r="AA168" s="149" t="s">
        <v>264</v>
      </c>
      <c r="AB168" s="150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321</v>
      </c>
      <c r="E169" s="11" t="s">
        <v>322</v>
      </c>
      <c r="F169" s="11" t="s">
        <v>322</v>
      </c>
      <c r="G169" s="11" t="s">
        <v>322</v>
      </c>
      <c r="H169" s="11" t="s">
        <v>322</v>
      </c>
      <c r="I169" s="11" t="s">
        <v>321</v>
      </c>
      <c r="J169" s="11" t="s">
        <v>116</v>
      </c>
      <c r="K169" s="11" t="s">
        <v>322</v>
      </c>
      <c r="L169" s="11" t="s">
        <v>321</v>
      </c>
      <c r="M169" s="11" t="s">
        <v>321</v>
      </c>
      <c r="N169" s="11" t="s">
        <v>321</v>
      </c>
      <c r="O169" s="11" t="s">
        <v>321</v>
      </c>
      <c r="P169" s="11" t="s">
        <v>321</v>
      </c>
      <c r="Q169" s="11" t="s">
        <v>116</v>
      </c>
      <c r="R169" s="11" t="s">
        <v>322</v>
      </c>
      <c r="S169" s="11" t="s">
        <v>322</v>
      </c>
      <c r="T169" s="11" t="s">
        <v>321</v>
      </c>
      <c r="U169" s="11" t="s">
        <v>322</v>
      </c>
      <c r="V169" s="11" t="s">
        <v>321</v>
      </c>
      <c r="W169" s="11" t="s">
        <v>321</v>
      </c>
      <c r="X169" s="11" t="s">
        <v>322</v>
      </c>
      <c r="Y169" s="11" t="s">
        <v>321</v>
      </c>
      <c r="Z169" s="11" t="s">
        <v>321</v>
      </c>
      <c r="AA169" s="11" t="s">
        <v>321</v>
      </c>
      <c r="AB169" s="150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150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07">
        <v>15.31</v>
      </c>
      <c r="E171" s="207">
        <v>14.79</v>
      </c>
      <c r="F171" s="207">
        <v>13.43</v>
      </c>
      <c r="G171" s="207">
        <v>13.8487372029214</v>
      </c>
      <c r="H171" s="207">
        <v>15.253325345833211</v>
      </c>
      <c r="I171" s="207">
        <v>13.9</v>
      </c>
      <c r="J171" s="223">
        <v>17</v>
      </c>
      <c r="K171" s="207">
        <v>14.26</v>
      </c>
      <c r="L171" s="223">
        <v>15</v>
      </c>
      <c r="M171" s="207">
        <v>14.6</v>
      </c>
      <c r="N171" s="207">
        <v>15.65</v>
      </c>
      <c r="O171" s="207">
        <v>14.1</v>
      </c>
      <c r="P171" s="207">
        <v>14.2</v>
      </c>
      <c r="Q171" s="223">
        <v>12</v>
      </c>
      <c r="R171" s="223">
        <v>14</v>
      </c>
      <c r="S171" s="207">
        <v>14.17</v>
      </c>
      <c r="T171" s="207">
        <v>16.5</v>
      </c>
      <c r="U171" s="207">
        <v>14.616989999999999</v>
      </c>
      <c r="V171" s="207">
        <v>15.7</v>
      </c>
      <c r="W171" s="223">
        <v>8.8978000000000002</v>
      </c>
      <c r="X171" s="223">
        <v>17.8</v>
      </c>
      <c r="Y171" s="207">
        <v>15.73</v>
      </c>
      <c r="Z171" s="207">
        <v>15.509999999999998</v>
      </c>
      <c r="AA171" s="207">
        <v>17.5</v>
      </c>
      <c r="AB171" s="208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1</v>
      </c>
    </row>
    <row r="172" spans="1:65">
      <c r="A172" s="30"/>
      <c r="B172" s="19">
        <v>1</v>
      </c>
      <c r="C172" s="9">
        <v>2</v>
      </c>
      <c r="D172" s="211">
        <v>15.01</v>
      </c>
      <c r="E172" s="211">
        <v>14.65</v>
      </c>
      <c r="F172" s="211">
        <v>14.17</v>
      </c>
      <c r="G172" s="211">
        <v>13.654996664634201</v>
      </c>
      <c r="H172" s="211">
        <v>15.44010593790224</v>
      </c>
      <c r="I172" s="211">
        <v>14.2</v>
      </c>
      <c r="J172" s="224">
        <v>17</v>
      </c>
      <c r="K172" s="211">
        <v>14.3</v>
      </c>
      <c r="L172" s="224">
        <v>15</v>
      </c>
      <c r="M172" s="211">
        <v>14.95</v>
      </c>
      <c r="N172" s="211">
        <v>16.100000000000001</v>
      </c>
      <c r="O172" s="233">
        <v>15.85</v>
      </c>
      <c r="P172" s="211">
        <v>14.3</v>
      </c>
      <c r="Q172" s="224" t="s">
        <v>97</v>
      </c>
      <c r="R172" s="224">
        <v>14</v>
      </c>
      <c r="S172" s="211">
        <v>14.29</v>
      </c>
      <c r="T172" s="211">
        <v>16.5</v>
      </c>
      <c r="U172" s="211">
        <v>14.378640000000001</v>
      </c>
      <c r="V172" s="211">
        <v>15.35</v>
      </c>
      <c r="W172" s="224">
        <v>9.1</v>
      </c>
      <c r="X172" s="224">
        <v>17.399999999999999</v>
      </c>
      <c r="Y172" s="211">
        <v>15.24</v>
      </c>
      <c r="Z172" s="211">
        <v>15.45</v>
      </c>
      <c r="AA172" s="211">
        <v>16.7</v>
      </c>
      <c r="AB172" s="208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24</v>
      </c>
    </row>
    <row r="173" spans="1:65">
      <c r="A173" s="30"/>
      <c r="B173" s="19">
        <v>1</v>
      </c>
      <c r="C173" s="9">
        <v>3</v>
      </c>
      <c r="D173" s="211">
        <v>14.79</v>
      </c>
      <c r="E173" s="211">
        <v>15.15</v>
      </c>
      <c r="F173" s="211">
        <v>14.08</v>
      </c>
      <c r="G173" s="211">
        <v>13.796184733841001</v>
      </c>
      <c r="H173" s="211">
        <v>15.567335644343856</v>
      </c>
      <c r="I173" s="211">
        <v>14.1</v>
      </c>
      <c r="J173" s="224">
        <v>17</v>
      </c>
      <c r="K173" s="211">
        <v>14.55</v>
      </c>
      <c r="L173" s="224">
        <v>15</v>
      </c>
      <c r="M173" s="211">
        <v>14.35</v>
      </c>
      <c r="N173" s="211">
        <v>15.6</v>
      </c>
      <c r="O173" s="211">
        <v>14.35</v>
      </c>
      <c r="P173" s="211">
        <v>14.65</v>
      </c>
      <c r="Q173" s="224">
        <v>12</v>
      </c>
      <c r="R173" s="224">
        <v>14</v>
      </c>
      <c r="S173" s="211">
        <v>14.7</v>
      </c>
      <c r="T173" s="211">
        <v>16</v>
      </c>
      <c r="U173" s="211">
        <v>15.12876</v>
      </c>
      <c r="V173" s="211">
        <v>16.05</v>
      </c>
      <c r="W173" s="224">
        <v>9.0644000000000009</v>
      </c>
      <c r="X173" s="224">
        <v>17.5</v>
      </c>
      <c r="Y173" s="211">
        <v>15.17</v>
      </c>
      <c r="Z173" s="211">
        <v>16.22</v>
      </c>
      <c r="AA173" s="211">
        <v>15.7</v>
      </c>
      <c r="AB173" s="208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16</v>
      </c>
    </row>
    <row r="174" spans="1:65">
      <c r="A174" s="30"/>
      <c r="B174" s="19">
        <v>1</v>
      </c>
      <c r="C174" s="9">
        <v>4</v>
      </c>
      <c r="D174" s="211">
        <v>14.72</v>
      </c>
      <c r="E174" s="211">
        <v>14.8</v>
      </c>
      <c r="F174" s="211">
        <v>13.28</v>
      </c>
      <c r="G174" s="211">
        <v>13.875720734803901</v>
      </c>
      <c r="H174" s="211">
        <v>15.523569059002194</v>
      </c>
      <c r="I174" s="211">
        <v>14.3</v>
      </c>
      <c r="J174" s="224">
        <v>17</v>
      </c>
      <c r="K174" s="211">
        <v>14.25</v>
      </c>
      <c r="L174" s="224">
        <v>15</v>
      </c>
      <c r="M174" s="211">
        <v>14.45</v>
      </c>
      <c r="N174" s="211">
        <v>15.25</v>
      </c>
      <c r="O174" s="211">
        <v>14.3</v>
      </c>
      <c r="P174" s="211">
        <v>15</v>
      </c>
      <c r="Q174" s="224" t="s">
        <v>97</v>
      </c>
      <c r="R174" s="224">
        <v>14</v>
      </c>
      <c r="S174" s="211">
        <v>13.89</v>
      </c>
      <c r="T174" s="211">
        <v>15.5</v>
      </c>
      <c r="U174" s="211">
        <v>15.07272</v>
      </c>
      <c r="V174" s="211">
        <v>15.550000000000002</v>
      </c>
      <c r="W174" s="224">
        <v>8.8745000000000012</v>
      </c>
      <c r="X174" s="224">
        <v>17.3</v>
      </c>
      <c r="Y174" s="211">
        <v>14.91</v>
      </c>
      <c r="Z174" s="211">
        <v>15.92</v>
      </c>
      <c r="AA174" s="233">
        <v>17.8</v>
      </c>
      <c r="AB174" s="208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14.879211108737167</v>
      </c>
    </row>
    <row r="175" spans="1:65">
      <c r="A175" s="30"/>
      <c r="B175" s="19">
        <v>1</v>
      </c>
      <c r="C175" s="9">
        <v>5</v>
      </c>
      <c r="D175" s="211">
        <v>13.59</v>
      </c>
      <c r="E175" s="211">
        <v>14.42</v>
      </c>
      <c r="F175" s="211">
        <v>13.44</v>
      </c>
      <c r="G175" s="211">
        <v>13.426610286057899</v>
      </c>
      <c r="H175" s="211">
        <v>15.648988599956423</v>
      </c>
      <c r="I175" s="233">
        <v>15</v>
      </c>
      <c r="J175" s="224">
        <v>17</v>
      </c>
      <c r="K175" s="211">
        <v>13.98</v>
      </c>
      <c r="L175" s="224">
        <v>15</v>
      </c>
      <c r="M175" s="211">
        <v>14.4</v>
      </c>
      <c r="N175" s="211">
        <v>15.45</v>
      </c>
      <c r="O175" s="211">
        <v>14</v>
      </c>
      <c r="P175" s="211">
        <v>14.2</v>
      </c>
      <c r="Q175" s="224" t="s">
        <v>97</v>
      </c>
      <c r="R175" s="224">
        <v>14</v>
      </c>
      <c r="S175" s="211">
        <v>14.43</v>
      </c>
      <c r="T175" s="211">
        <v>15.5</v>
      </c>
      <c r="U175" s="211">
        <v>14.906700000000001</v>
      </c>
      <c r="V175" s="211">
        <v>15.35</v>
      </c>
      <c r="W175" s="224">
        <v>8.4164000000000012</v>
      </c>
      <c r="X175" s="224">
        <v>17.8</v>
      </c>
      <c r="Y175" s="211">
        <v>14.58</v>
      </c>
      <c r="Z175" s="211">
        <v>15.890000000000002</v>
      </c>
      <c r="AA175" s="211">
        <v>15.299999999999999</v>
      </c>
      <c r="AB175" s="208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23</v>
      </c>
    </row>
    <row r="176" spans="1:65">
      <c r="A176" s="30"/>
      <c r="B176" s="19">
        <v>1</v>
      </c>
      <c r="C176" s="9">
        <v>6</v>
      </c>
      <c r="D176" s="211">
        <v>14.42</v>
      </c>
      <c r="E176" s="211">
        <v>15.41</v>
      </c>
      <c r="F176" s="211">
        <v>14.06</v>
      </c>
      <c r="G176" s="211">
        <v>13.7614976973199</v>
      </c>
      <c r="H176" s="211">
        <v>15.532107836997838</v>
      </c>
      <c r="I176" s="211">
        <v>14</v>
      </c>
      <c r="J176" s="224">
        <v>17</v>
      </c>
      <c r="K176" s="211">
        <v>14.09</v>
      </c>
      <c r="L176" s="224">
        <v>15</v>
      </c>
      <c r="M176" s="211">
        <v>15.05</v>
      </c>
      <c r="N176" s="211">
        <v>15.35</v>
      </c>
      <c r="O176" s="211">
        <v>14.15</v>
      </c>
      <c r="P176" s="211">
        <v>13.95</v>
      </c>
      <c r="Q176" s="224" t="s">
        <v>97</v>
      </c>
      <c r="R176" s="224">
        <v>14</v>
      </c>
      <c r="S176" s="211">
        <v>14.73</v>
      </c>
      <c r="T176" s="211">
        <v>16</v>
      </c>
      <c r="U176" s="211">
        <v>15.731809999999998</v>
      </c>
      <c r="V176" s="211">
        <v>15.400000000000002</v>
      </c>
      <c r="W176" s="233">
        <v>7.9373000000000014</v>
      </c>
      <c r="X176" s="224">
        <v>17.899999999999999</v>
      </c>
      <c r="Y176" s="211">
        <v>14.73</v>
      </c>
      <c r="Z176" s="211">
        <v>16.18</v>
      </c>
      <c r="AA176" s="211">
        <v>16.899999999999999</v>
      </c>
      <c r="AB176" s="208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2"/>
    </row>
    <row r="177" spans="1:65">
      <c r="A177" s="30"/>
      <c r="B177" s="20" t="s">
        <v>273</v>
      </c>
      <c r="C177" s="12"/>
      <c r="D177" s="213">
        <v>14.64</v>
      </c>
      <c r="E177" s="213">
        <v>14.87</v>
      </c>
      <c r="F177" s="213">
        <v>13.743333333333334</v>
      </c>
      <c r="G177" s="213">
        <v>13.727291219929716</v>
      </c>
      <c r="H177" s="213">
        <v>15.494238737339293</v>
      </c>
      <c r="I177" s="213">
        <v>14.25</v>
      </c>
      <c r="J177" s="213">
        <v>17</v>
      </c>
      <c r="K177" s="213">
        <v>14.238333333333335</v>
      </c>
      <c r="L177" s="213">
        <v>15</v>
      </c>
      <c r="M177" s="213">
        <v>14.633333333333333</v>
      </c>
      <c r="N177" s="213">
        <v>15.566666666666665</v>
      </c>
      <c r="O177" s="213">
        <v>14.458333333333334</v>
      </c>
      <c r="P177" s="213">
        <v>14.383333333333333</v>
      </c>
      <c r="Q177" s="213">
        <v>12</v>
      </c>
      <c r="R177" s="213">
        <v>14</v>
      </c>
      <c r="S177" s="213">
        <v>14.368333333333332</v>
      </c>
      <c r="T177" s="213">
        <v>16</v>
      </c>
      <c r="U177" s="213">
        <v>14.972603333333332</v>
      </c>
      <c r="V177" s="213">
        <v>15.566666666666668</v>
      </c>
      <c r="W177" s="213">
        <v>8.715066666666667</v>
      </c>
      <c r="X177" s="213">
        <v>17.616666666666664</v>
      </c>
      <c r="Y177" s="213">
        <v>15.06</v>
      </c>
      <c r="Z177" s="213">
        <v>15.861666666666665</v>
      </c>
      <c r="AA177" s="213">
        <v>16.650000000000002</v>
      </c>
      <c r="AB177" s="208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3" t="s">
        <v>274</v>
      </c>
      <c r="C178" s="29"/>
      <c r="D178" s="211">
        <v>14.754999999999999</v>
      </c>
      <c r="E178" s="211">
        <v>14.795</v>
      </c>
      <c r="F178" s="211">
        <v>13.75</v>
      </c>
      <c r="G178" s="211">
        <v>13.778841215580449</v>
      </c>
      <c r="H178" s="211">
        <v>15.527838448000015</v>
      </c>
      <c r="I178" s="211">
        <v>14.149999999999999</v>
      </c>
      <c r="J178" s="211">
        <v>17</v>
      </c>
      <c r="K178" s="211">
        <v>14.254999999999999</v>
      </c>
      <c r="L178" s="211">
        <v>15</v>
      </c>
      <c r="M178" s="211">
        <v>14.524999999999999</v>
      </c>
      <c r="N178" s="211">
        <v>15.524999999999999</v>
      </c>
      <c r="O178" s="211">
        <v>14.225000000000001</v>
      </c>
      <c r="P178" s="211">
        <v>14.25</v>
      </c>
      <c r="Q178" s="211">
        <v>12</v>
      </c>
      <c r="R178" s="211">
        <v>14</v>
      </c>
      <c r="S178" s="211">
        <v>14.36</v>
      </c>
      <c r="T178" s="211">
        <v>16</v>
      </c>
      <c r="U178" s="211">
        <v>14.989710000000001</v>
      </c>
      <c r="V178" s="211">
        <v>15.475000000000001</v>
      </c>
      <c r="W178" s="211">
        <v>8.8861500000000007</v>
      </c>
      <c r="X178" s="211">
        <v>17.649999999999999</v>
      </c>
      <c r="Y178" s="211">
        <v>15.04</v>
      </c>
      <c r="Z178" s="211">
        <v>15.905000000000001</v>
      </c>
      <c r="AA178" s="211">
        <v>16.799999999999997</v>
      </c>
      <c r="AB178" s="208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275</v>
      </c>
      <c r="C179" s="29"/>
      <c r="D179" s="24">
        <v>0.59423900915372441</v>
      </c>
      <c r="E179" s="24">
        <v>0.35558402663786803</v>
      </c>
      <c r="F179" s="24">
        <v>0.40013331111851574</v>
      </c>
      <c r="G179" s="24">
        <v>0.16633242242238641</v>
      </c>
      <c r="H179" s="24">
        <v>0.13605486867680064</v>
      </c>
      <c r="I179" s="24">
        <v>0.39370039370059057</v>
      </c>
      <c r="J179" s="24">
        <v>0</v>
      </c>
      <c r="K179" s="24">
        <v>0.19508117968339933</v>
      </c>
      <c r="L179" s="24">
        <v>0</v>
      </c>
      <c r="M179" s="24">
        <v>0.2977694857883641</v>
      </c>
      <c r="N179" s="24">
        <v>0.30110906108363306</v>
      </c>
      <c r="O179" s="24">
        <v>0.69384196087197447</v>
      </c>
      <c r="P179" s="24">
        <v>0.37771241264574146</v>
      </c>
      <c r="Q179" s="24">
        <v>0</v>
      </c>
      <c r="R179" s="24">
        <v>0</v>
      </c>
      <c r="S179" s="24">
        <v>0.32214386020327401</v>
      </c>
      <c r="T179" s="24">
        <v>0.44721359549995793</v>
      </c>
      <c r="U179" s="24">
        <v>0.46784603188085916</v>
      </c>
      <c r="V179" s="24">
        <v>0.27325202042558933</v>
      </c>
      <c r="W179" s="24">
        <v>0.45235841394481241</v>
      </c>
      <c r="X179" s="24">
        <v>0.24832774042918895</v>
      </c>
      <c r="Y179" s="24">
        <v>0.41356982481801063</v>
      </c>
      <c r="Z179" s="24">
        <v>0.32467932897963631</v>
      </c>
      <c r="AA179" s="24">
        <v>0.98336158151516229</v>
      </c>
      <c r="AB179" s="150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87</v>
      </c>
      <c r="C180" s="29"/>
      <c r="D180" s="13">
        <v>4.0590096253669695E-2</v>
      </c>
      <c r="E180" s="13">
        <v>2.3912846445048288E-2</v>
      </c>
      <c r="F180" s="13">
        <v>2.9114720673188144E-2</v>
      </c>
      <c r="G180" s="13">
        <v>1.2116915111475142E-2</v>
      </c>
      <c r="H180" s="13">
        <v>8.7809973102405091E-3</v>
      </c>
      <c r="I180" s="13">
        <v>2.7628097803550217E-2</v>
      </c>
      <c r="J180" s="13">
        <v>0</v>
      </c>
      <c r="K180" s="13">
        <v>1.3701124641231369E-2</v>
      </c>
      <c r="L180" s="13">
        <v>0</v>
      </c>
      <c r="M180" s="13">
        <v>2.0348712012872264E-2</v>
      </c>
      <c r="N180" s="13">
        <v>1.9343194502160585E-2</v>
      </c>
      <c r="O180" s="13">
        <v>4.7989069339848374E-2</v>
      </c>
      <c r="P180" s="13">
        <v>2.6260422663666846E-2</v>
      </c>
      <c r="Q180" s="13">
        <v>0</v>
      </c>
      <c r="R180" s="13">
        <v>0</v>
      </c>
      <c r="S180" s="13">
        <v>2.2420405535548592E-2</v>
      </c>
      <c r="T180" s="13">
        <v>2.795084971874737E-2</v>
      </c>
      <c r="U180" s="13">
        <v>3.1246806013974806E-2</v>
      </c>
      <c r="V180" s="13">
        <v>1.7553662982371904E-2</v>
      </c>
      <c r="W180" s="13">
        <v>5.19053303028639E-2</v>
      </c>
      <c r="X180" s="13">
        <v>1.4096182048960586E-2</v>
      </c>
      <c r="Y180" s="13">
        <v>2.7461475751527929E-2</v>
      </c>
      <c r="Z180" s="13">
        <v>2.0469433370577054E-2</v>
      </c>
      <c r="AA180" s="13">
        <v>5.9060755646556287E-2</v>
      </c>
      <c r="AB180" s="150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276</v>
      </c>
      <c r="C181" s="29"/>
      <c r="D181" s="13">
        <v>-1.6076867717583432E-2</v>
      </c>
      <c r="E181" s="13">
        <v>-6.1905894538716311E-4</v>
      </c>
      <c r="F181" s="13">
        <v>-7.6339919307740534E-2</v>
      </c>
      <c r="G181" s="13">
        <v>-7.7418075487284077E-2</v>
      </c>
      <c r="H181" s="13">
        <v>4.1334693358909158E-2</v>
      </c>
      <c r="I181" s="13">
        <v>-4.2287934766090496E-2</v>
      </c>
      <c r="J181" s="13">
        <v>0.14253369185799736</v>
      </c>
      <c r="K181" s="13">
        <v>-4.307202651540476E-2</v>
      </c>
      <c r="L181" s="13">
        <v>8.1179634041153026E-3</v>
      </c>
      <c r="M181" s="13">
        <v>-1.6524920145763122E-2</v>
      </c>
      <c r="N181" s="13">
        <v>4.6202419799381778E-2</v>
      </c>
      <c r="O181" s="13">
        <v>-2.8286296385477749E-2</v>
      </c>
      <c r="P181" s="13">
        <v>-3.3326886202498462E-2</v>
      </c>
      <c r="Q181" s="13">
        <v>-0.19350562927670778</v>
      </c>
      <c r="R181" s="13">
        <v>-5.9089900822825725E-2</v>
      </c>
      <c r="S181" s="13">
        <v>-3.4335004165902516E-2</v>
      </c>
      <c r="T181" s="13">
        <v>7.5325827631056219E-2</v>
      </c>
      <c r="U181" s="13">
        <v>6.2766919505110597E-3</v>
      </c>
      <c r="V181" s="13">
        <v>4.6202419799382E-2</v>
      </c>
      <c r="W181" s="13">
        <v>-0.41427898273792718</v>
      </c>
      <c r="X181" s="13">
        <v>0.18397854146461068</v>
      </c>
      <c r="Y181" s="13">
        <v>1.215043525773174E-2</v>
      </c>
      <c r="Z181" s="13">
        <v>6.6028739746329279E-2</v>
      </c>
      <c r="AA181" s="13">
        <v>0.1190109393785681</v>
      </c>
      <c r="AB181" s="150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277</v>
      </c>
      <c r="C182" s="47"/>
      <c r="D182" s="45">
        <v>0.12</v>
      </c>
      <c r="E182" s="45">
        <v>0.12</v>
      </c>
      <c r="F182" s="45">
        <v>1.0900000000000001</v>
      </c>
      <c r="G182" s="45">
        <v>1.1000000000000001</v>
      </c>
      <c r="H182" s="45">
        <v>0.79</v>
      </c>
      <c r="I182" s="45">
        <v>0.54</v>
      </c>
      <c r="J182" s="45" t="s">
        <v>278</v>
      </c>
      <c r="K182" s="45">
        <v>0.55000000000000004</v>
      </c>
      <c r="L182" s="45" t="s">
        <v>278</v>
      </c>
      <c r="M182" s="45">
        <v>0.13</v>
      </c>
      <c r="N182" s="45">
        <v>0.87</v>
      </c>
      <c r="O182" s="45">
        <v>0.32</v>
      </c>
      <c r="P182" s="45">
        <v>0.4</v>
      </c>
      <c r="Q182" s="45" t="s">
        <v>278</v>
      </c>
      <c r="R182" s="45" t="s">
        <v>278</v>
      </c>
      <c r="S182" s="45">
        <v>0.42</v>
      </c>
      <c r="T182" s="45">
        <v>1.34</v>
      </c>
      <c r="U182" s="45">
        <v>0.23</v>
      </c>
      <c r="V182" s="45">
        <v>0.87</v>
      </c>
      <c r="W182" s="45">
        <v>6.49</v>
      </c>
      <c r="X182" s="45">
        <v>3.07</v>
      </c>
      <c r="Y182" s="45">
        <v>0.33</v>
      </c>
      <c r="Z182" s="45">
        <v>1.19</v>
      </c>
      <c r="AA182" s="45">
        <v>2.0299999999999998</v>
      </c>
      <c r="AB182" s="150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328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BM183" s="55"/>
    </row>
    <row r="184" spans="1:65">
      <c r="BM184" s="55"/>
    </row>
    <row r="185" spans="1:65" ht="15">
      <c r="B185" s="8" t="s">
        <v>530</v>
      </c>
      <c r="BM185" s="28" t="s">
        <v>67</v>
      </c>
    </row>
    <row r="186" spans="1:65" ht="15">
      <c r="A186" s="25" t="s">
        <v>25</v>
      </c>
      <c r="B186" s="18" t="s">
        <v>112</v>
      </c>
      <c r="C186" s="15" t="s">
        <v>113</v>
      </c>
      <c r="D186" s="16" t="s">
        <v>231</v>
      </c>
      <c r="E186" s="17" t="s">
        <v>231</v>
      </c>
      <c r="F186" s="17" t="s">
        <v>231</v>
      </c>
      <c r="G186" s="17" t="s">
        <v>231</v>
      </c>
      <c r="H186" s="17" t="s">
        <v>231</v>
      </c>
      <c r="I186" s="17" t="s">
        <v>231</v>
      </c>
      <c r="J186" s="17" t="s">
        <v>231</v>
      </c>
      <c r="K186" s="17" t="s">
        <v>231</v>
      </c>
      <c r="L186" s="17" t="s">
        <v>231</v>
      </c>
      <c r="M186" s="17" t="s">
        <v>231</v>
      </c>
      <c r="N186" s="17" t="s">
        <v>231</v>
      </c>
      <c r="O186" s="17" t="s">
        <v>231</v>
      </c>
      <c r="P186" s="17" t="s">
        <v>231</v>
      </c>
      <c r="Q186" s="17" t="s">
        <v>231</v>
      </c>
      <c r="R186" s="17" t="s">
        <v>231</v>
      </c>
      <c r="S186" s="17" t="s">
        <v>231</v>
      </c>
      <c r="T186" s="17" t="s">
        <v>231</v>
      </c>
      <c r="U186" s="17" t="s">
        <v>231</v>
      </c>
      <c r="V186" s="17" t="s">
        <v>231</v>
      </c>
      <c r="W186" s="17" t="s">
        <v>231</v>
      </c>
      <c r="X186" s="17" t="s">
        <v>231</v>
      </c>
      <c r="Y186" s="17" t="s">
        <v>231</v>
      </c>
      <c r="Z186" s="17" t="s">
        <v>231</v>
      </c>
      <c r="AA186" s="17" t="s">
        <v>231</v>
      </c>
      <c r="AB186" s="17" t="s">
        <v>231</v>
      </c>
      <c r="AC186" s="17" t="s">
        <v>231</v>
      </c>
      <c r="AD186" s="17" t="s">
        <v>231</v>
      </c>
      <c r="AE186" s="17" t="s">
        <v>231</v>
      </c>
      <c r="AF186" s="150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232</v>
      </c>
      <c r="C187" s="9" t="s">
        <v>232</v>
      </c>
      <c r="D187" s="148" t="s">
        <v>234</v>
      </c>
      <c r="E187" s="149" t="s">
        <v>235</v>
      </c>
      <c r="F187" s="149" t="s">
        <v>236</v>
      </c>
      <c r="G187" s="149" t="s">
        <v>237</v>
      </c>
      <c r="H187" s="149" t="s">
        <v>238</v>
      </c>
      <c r="I187" s="149" t="s">
        <v>240</v>
      </c>
      <c r="J187" s="149" t="s">
        <v>241</v>
      </c>
      <c r="K187" s="149" t="s">
        <v>243</v>
      </c>
      <c r="L187" s="149" t="s">
        <v>244</v>
      </c>
      <c r="M187" s="149" t="s">
        <v>245</v>
      </c>
      <c r="N187" s="149" t="s">
        <v>246</v>
      </c>
      <c r="O187" s="149" t="s">
        <v>247</v>
      </c>
      <c r="P187" s="149" t="s">
        <v>248</v>
      </c>
      <c r="Q187" s="149" t="s">
        <v>249</v>
      </c>
      <c r="R187" s="149" t="s">
        <v>251</v>
      </c>
      <c r="S187" s="149" t="s">
        <v>252</v>
      </c>
      <c r="T187" s="149" t="s">
        <v>253</v>
      </c>
      <c r="U187" s="149" t="s">
        <v>254</v>
      </c>
      <c r="V187" s="149" t="s">
        <v>255</v>
      </c>
      <c r="W187" s="149" t="s">
        <v>256</v>
      </c>
      <c r="X187" s="149" t="s">
        <v>258</v>
      </c>
      <c r="Y187" s="149" t="s">
        <v>259</v>
      </c>
      <c r="Z187" s="149" t="s">
        <v>305</v>
      </c>
      <c r="AA187" s="149" t="s">
        <v>260</v>
      </c>
      <c r="AB187" s="149" t="s">
        <v>261</v>
      </c>
      <c r="AC187" s="149" t="s">
        <v>262</v>
      </c>
      <c r="AD187" s="149" t="s">
        <v>263</v>
      </c>
      <c r="AE187" s="149" t="s">
        <v>264</v>
      </c>
      <c r="AF187" s="150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321</v>
      </c>
      <c r="E188" s="11" t="s">
        <v>322</v>
      </c>
      <c r="F188" s="11" t="s">
        <v>321</v>
      </c>
      <c r="G188" s="11" t="s">
        <v>322</v>
      </c>
      <c r="H188" s="11" t="s">
        <v>322</v>
      </c>
      <c r="I188" s="11" t="s">
        <v>321</v>
      </c>
      <c r="J188" s="11" t="s">
        <v>116</v>
      </c>
      <c r="K188" s="11" t="s">
        <v>322</v>
      </c>
      <c r="L188" s="11" t="s">
        <v>322</v>
      </c>
      <c r="M188" s="11" t="s">
        <v>116</v>
      </c>
      <c r="N188" s="11" t="s">
        <v>321</v>
      </c>
      <c r="O188" s="11" t="s">
        <v>321</v>
      </c>
      <c r="P188" s="11" t="s">
        <v>321</v>
      </c>
      <c r="Q188" s="11" t="s">
        <v>321</v>
      </c>
      <c r="R188" s="11" t="s">
        <v>321</v>
      </c>
      <c r="S188" s="11" t="s">
        <v>116</v>
      </c>
      <c r="T188" s="11" t="s">
        <v>116</v>
      </c>
      <c r="U188" s="11" t="s">
        <v>322</v>
      </c>
      <c r="V188" s="11" t="s">
        <v>322</v>
      </c>
      <c r="W188" s="11" t="s">
        <v>321</v>
      </c>
      <c r="X188" s="11" t="s">
        <v>321</v>
      </c>
      <c r="Y188" s="11" t="s">
        <v>322</v>
      </c>
      <c r="Z188" s="11" t="s">
        <v>321</v>
      </c>
      <c r="AA188" s="11" t="s">
        <v>321</v>
      </c>
      <c r="AB188" s="11" t="s">
        <v>322</v>
      </c>
      <c r="AC188" s="11" t="s">
        <v>321</v>
      </c>
      <c r="AD188" s="11" t="s">
        <v>321</v>
      </c>
      <c r="AE188" s="11" t="s">
        <v>321</v>
      </c>
      <c r="AF188" s="150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150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7">
        <v>43.5</v>
      </c>
      <c r="E190" s="207">
        <v>40.299999999999997</v>
      </c>
      <c r="F190" s="207">
        <v>38.44</v>
      </c>
      <c r="G190" s="223">
        <v>33.360987638851</v>
      </c>
      <c r="H190" s="207">
        <v>40.267447092427666</v>
      </c>
      <c r="I190" s="207">
        <v>40</v>
      </c>
      <c r="J190" s="223">
        <v>42.5</v>
      </c>
      <c r="K190" s="207">
        <v>41</v>
      </c>
      <c r="L190" s="207">
        <v>39.700000000000003</v>
      </c>
      <c r="M190" s="223">
        <v>31</v>
      </c>
      <c r="N190" s="207">
        <v>39.799999999999997</v>
      </c>
      <c r="O190" s="207">
        <v>40.9</v>
      </c>
      <c r="P190" s="207">
        <v>42.9</v>
      </c>
      <c r="Q190" s="207">
        <v>40</v>
      </c>
      <c r="R190" s="207">
        <v>39.9</v>
      </c>
      <c r="S190" s="207">
        <v>41</v>
      </c>
      <c r="T190" s="207">
        <v>37.700000000000003</v>
      </c>
      <c r="U190" s="207">
        <v>39</v>
      </c>
      <c r="V190" s="207">
        <v>42.9</v>
      </c>
      <c r="W190" s="223">
        <v>33.96</v>
      </c>
      <c r="X190" s="223">
        <v>35</v>
      </c>
      <c r="Y190" s="207">
        <v>41.20543</v>
      </c>
      <c r="Z190" s="207">
        <v>40.6</v>
      </c>
      <c r="AA190" s="207">
        <v>35.826599999999999</v>
      </c>
      <c r="AB190" s="223">
        <v>46.6</v>
      </c>
      <c r="AC190" s="207">
        <v>41.8</v>
      </c>
      <c r="AD190" s="207">
        <v>37.4</v>
      </c>
      <c r="AE190" s="207">
        <v>43.1</v>
      </c>
      <c r="AF190" s="208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0"/>
      <c r="B191" s="19">
        <v>1</v>
      </c>
      <c r="C191" s="9">
        <v>2</v>
      </c>
      <c r="D191" s="211">
        <v>44.3</v>
      </c>
      <c r="E191" s="211">
        <v>40.200000000000003</v>
      </c>
      <c r="F191" s="211">
        <v>39.909999999999997</v>
      </c>
      <c r="G191" s="224">
        <v>32.558647270234097</v>
      </c>
      <c r="H191" s="211">
        <v>40.74393331817005</v>
      </c>
      <c r="I191" s="211">
        <v>40</v>
      </c>
      <c r="J191" s="224">
        <v>48.5</v>
      </c>
      <c r="K191" s="211">
        <v>40</v>
      </c>
      <c r="L191" s="211">
        <v>40</v>
      </c>
      <c r="M191" s="224">
        <v>31</v>
      </c>
      <c r="N191" s="211">
        <v>39.4</v>
      </c>
      <c r="O191" s="211">
        <v>41.9</v>
      </c>
      <c r="P191" s="211">
        <v>43.7</v>
      </c>
      <c r="Q191" s="233">
        <v>42.7</v>
      </c>
      <c r="R191" s="211">
        <v>39.799999999999997</v>
      </c>
      <c r="S191" s="211">
        <v>40</v>
      </c>
      <c r="T191" s="211">
        <v>41</v>
      </c>
      <c r="U191" s="211">
        <v>38.299999999999997</v>
      </c>
      <c r="V191" s="211">
        <v>41.6</v>
      </c>
      <c r="W191" s="224">
        <v>33.28</v>
      </c>
      <c r="X191" s="224">
        <v>35</v>
      </c>
      <c r="Y191" s="211">
        <v>41.819659999999999</v>
      </c>
      <c r="Z191" s="211">
        <v>40.700000000000003</v>
      </c>
      <c r="AA191" s="211">
        <v>38.988100000000003</v>
      </c>
      <c r="AB191" s="224">
        <v>46.4</v>
      </c>
      <c r="AC191" s="211">
        <v>41.8</v>
      </c>
      <c r="AD191" s="211">
        <v>37</v>
      </c>
      <c r="AE191" s="211">
        <v>41.7</v>
      </c>
      <c r="AF191" s="208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25</v>
      </c>
    </row>
    <row r="192" spans="1:65">
      <c r="A192" s="30"/>
      <c r="B192" s="19">
        <v>1</v>
      </c>
      <c r="C192" s="9">
        <v>3</v>
      </c>
      <c r="D192" s="211">
        <v>43.5</v>
      </c>
      <c r="E192" s="211">
        <v>41</v>
      </c>
      <c r="F192" s="211">
        <v>39.090000000000003</v>
      </c>
      <c r="G192" s="224">
        <v>32.409249736248</v>
      </c>
      <c r="H192" s="211">
        <v>40.738109530227902</v>
      </c>
      <c r="I192" s="211">
        <v>40</v>
      </c>
      <c r="J192" s="224">
        <v>45.4</v>
      </c>
      <c r="K192" s="211">
        <v>41</v>
      </c>
      <c r="L192" s="211">
        <v>41.2</v>
      </c>
      <c r="M192" s="224">
        <v>31</v>
      </c>
      <c r="N192" s="211">
        <v>38.299999999999997</v>
      </c>
      <c r="O192" s="211">
        <v>40.799999999999997</v>
      </c>
      <c r="P192" s="211">
        <v>43.1</v>
      </c>
      <c r="Q192" s="211">
        <v>40.1</v>
      </c>
      <c r="R192" s="211">
        <v>41.7</v>
      </c>
      <c r="S192" s="211">
        <v>40</v>
      </c>
      <c r="T192" s="211">
        <v>39.700000000000003</v>
      </c>
      <c r="U192" s="211">
        <v>38.6</v>
      </c>
      <c r="V192" s="211">
        <v>40.9</v>
      </c>
      <c r="W192" s="224">
        <v>32.020000000000003</v>
      </c>
      <c r="X192" s="224">
        <v>35</v>
      </c>
      <c r="Y192" s="211">
        <v>40.802300000000002</v>
      </c>
      <c r="Z192" s="211">
        <v>41.6</v>
      </c>
      <c r="AA192" s="211">
        <v>37.614100000000001</v>
      </c>
      <c r="AB192" s="224">
        <v>46.6</v>
      </c>
      <c r="AC192" s="233">
        <v>43.6</v>
      </c>
      <c r="AD192" s="211">
        <v>37.700000000000003</v>
      </c>
      <c r="AE192" s="211">
        <v>38.9</v>
      </c>
      <c r="AF192" s="208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0"/>
      <c r="B193" s="19">
        <v>1</v>
      </c>
      <c r="C193" s="9">
        <v>4</v>
      </c>
      <c r="D193" s="211">
        <v>44</v>
      </c>
      <c r="E193" s="211">
        <v>40.5</v>
      </c>
      <c r="F193" s="211">
        <v>39.619999999999997</v>
      </c>
      <c r="G193" s="224">
        <v>32.865143870547797</v>
      </c>
      <c r="H193" s="211">
        <v>40.095533438385274</v>
      </c>
      <c r="I193" s="211">
        <v>40</v>
      </c>
      <c r="J193" s="224">
        <v>46.9</v>
      </c>
      <c r="K193" s="211">
        <v>42</v>
      </c>
      <c r="L193" s="211">
        <v>40.200000000000003</v>
      </c>
      <c r="M193" s="224">
        <v>31</v>
      </c>
      <c r="N193" s="211">
        <v>39.200000000000003</v>
      </c>
      <c r="O193" s="211">
        <v>40.200000000000003</v>
      </c>
      <c r="P193" s="211">
        <v>41.7</v>
      </c>
      <c r="Q193" s="211">
        <v>40.6</v>
      </c>
      <c r="R193" s="211">
        <v>42</v>
      </c>
      <c r="S193" s="211">
        <v>40</v>
      </c>
      <c r="T193" s="211">
        <v>41.1</v>
      </c>
      <c r="U193" s="211">
        <v>37.5</v>
      </c>
      <c r="V193" s="211">
        <v>40.5</v>
      </c>
      <c r="W193" s="224">
        <v>34.159999999999997</v>
      </c>
      <c r="X193" s="224">
        <v>35</v>
      </c>
      <c r="Y193" s="211">
        <v>41.419820000000001</v>
      </c>
      <c r="Z193" s="211">
        <v>40.9</v>
      </c>
      <c r="AA193" s="211">
        <v>37.061700000000002</v>
      </c>
      <c r="AB193" s="224">
        <v>46.3</v>
      </c>
      <c r="AC193" s="211">
        <v>41.1</v>
      </c>
      <c r="AD193" s="211">
        <v>38.299999999999997</v>
      </c>
      <c r="AE193" s="211">
        <v>43.9</v>
      </c>
      <c r="AF193" s="208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40.292505217601871</v>
      </c>
    </row>
    <row r="194" spans="1:65">
      <c r="A194" s="30"/>
      <c r="B194" s="19">
        <v>1</v>
      </c>
      <c r="C194" s="9">
        <v>5</v>
      </c>
      <c r="D194" s="211">
        <v>42</v>
      </c>
      <c r="E194" s="211">
        <v>40.799999999999997</v>
      </c>
      <c r="F194" s="211">
        <v>38.82</v>
      </c>
      <c r="G194" s="224">
        <v>32.070241105355002</v>
      </c>
      <c r="H194" s="211">
        <v>39.829807549737566</v>
      </c>
      <c r="I194" s="211">
        <v>40</v>
      </c>
      <c r="J194" s="224">
        <v>46.2</v>
      </c>
      <c r="K194" s="211">
        <v>41</v>
      </c>
      <c r="L194" s="211">
        <v>39.200000000000003</v>
      </c>
      <c r="M194" s="224">
        <v>31</v>
      </c>
      <c r="N194" s="211">
        <v>40.4</v>
      </c>
      <c r="O194" s="211">
        <v>40.200000000000003</v>
      </c>
      <c r="P194" s="211">
        <v>42.5</v>
      </c>
      <c r="Q194" s="211">
        <v>39.200000000000003</v>
      </c>
      <c r="R194" s="211">
        <v>39.6</v>
      </c>
      <c r="S194" s="211">
        <v>40</v>
      </c>
      <c r="T194" s="211">
        <v>38.1</v>
      </c>
      <c r="U194" s="211">
        <v>36.799999999999997</v>
      </c>
      <c r="V194" s="211">
        <v>40.5</v>
      </c>
      <c r="W194" s="224">
        <v>36.549999999999997</v>
      </c>
      <c r="X194" s="224">
        <v>35</v>
      </c>
      <c r="Y194" s="211">
        <v>41.211359999999999</v>
      </c>
      <c r="Z194" s="211">
        <v>41.5</v>
      </c>
      <c r="AA194" s="211">
        <v>36.164499999999997</v>
      </c>
      <c r="AB194" s="224">
        <v>47.7</v>
      </c>
      <c r="AC194" s="211">
        <v>40.9</v>
      </c>
      <c r="AD194" s="211">
        <v>37.200000000000003</v>
      </c>
      <c r="AE194" s="211">
        <v>37.9</v>
      </c>
      <c r="AF194" s="208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24</v>
      </c>
    </row>
    <row r="195" spans="1:65">
      <c r="A195" s="30"/>
      <c r="B195" s="19">
        <v>1</v>
      </c>
      <c r="C195" s="9">
        <v>6</v>
      </c>
      <c r="D195" s="211">
        <v>42.5</v>
      </c>
      <c r="E195" s="211">
        <v>41.1</v>
      </c>
      <c r="F195" s="211">
        <v>39.659999999999997</v>
      </c>
      <c r="G195" s="224">
        <v>32.398458150889603</v>
      </c>
      <c r="H195" s="211">
        <v>39.94560779449921</v>
      </c>
      <c r="I195" s="211">
        <v>39</v>
      </c>
      <c r="J195" s="224">
        <v>52.3</v>
      </c>
      <c r="K195" s="211">
        <v>40</v>
      </c>
      <c r="L195" s="211">
        <v>39.799999999999997</v>
      </c>
      <c r="M195" s="224">
        <v>31</v>
      </c>
      <c r="N195" s="211">
        <v>39.5</v>
      </c>
      <c r="O195" s="211">
        <v>41.5</v>
      </c>
      <c r="P195" s="211">
        <v>43.6</v>
      </c>
      <c r="Q195" s="211">
        <v>39.5</v>
      </c>
      <c r="R195" s="211">
        <v>41</v>
      </c>
      <c r="S195" s="211">
        <v>39</v>
      </c>
      <c r="T195" s="211">
        <v>39.799999999999997</v>
      </c>
      <c r="U195" s="211">
        <v>37.299999999999997</v>
      </c>
      <c r="V195" s="211">
        <v>41.3</v>
      </c>
      <c r="W195" s="224">
        <v>32.76</v>
      </c>
      <c r="X195" s="224">
        <v>35</v>
      </c>
      <c r="Y195" s="211">
        <v>42.285679999999999</v>
      </c>
      <c r="Z195" s="211">
        <v>40.299999999999997</v>
      </c>
      <c r="AA195" s="233">
        <v>35.028799999999997</v>
      </c>
      <c r="AB195" s="224">
        <v>47.4</v>
      </c>
      <c r="AC195" s="211">
        <v>41.1</v>
      </c>
      <c r="AD195" s="211">
        <v>37.6</v>
      </c>
      <c r="AE195" s="211">
        <v>42.3</v>
      </c>
      <c r="AF195" s="208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20" t="s">
        <v>273</v>
      </c>
      <c r="C196" s="12"/>
      <c r="D196" s="213">
        <v>43.300000000000004</v>
      </c>
      <c r="E196" s="213">
        <v>40.65</v>
      </c>
      <c r="F196" s="213">
        <v>39.256666666666668</v>
      </c>
      <c r="G196" s="213">
        <v>32.610454628687584</v>
      </c>
      <c r="H196" s="213">
        <v>40.270073120574608</v>
      </c>
      <c r="I196" s="213">
        <v>39.833333333333336</v>
      </c>
      <c r="J196" s="213">
        <v>46.966666666666669</v>
      </c>
      <c r="K196" s="213">
        <v>40.833333333333336</v>
      </c>
      <c r="L196" s="213">
        <v>40.016666666666673</v>
      </c>
      <c r="M196" s="213">
        <v>31</v>
      </c>
      <c r="N196" s="213">
        <v>39.43333333333333</v>
      </c>
      <c r="O196" s="213">
        <v>40.916666666666664</v>
      </c>
      <c r="P196" s="213">
        <v>42.916666666666664</v>
      </c>
      <c r="Q196" s="213">
        <v>40.35</v>
      </c>
      <c r="R196" s="213">
        <v>40.666666666666664</v>
      </c>
      <c r="S196" s="213">
        <v>40</v>
      </c>
      <c r="T196" s="213">
        <v>39.566666666666663</v>
      </c>
      <c r="U196" s="213">
        <v>37.916666666666664</v>
      </c>
      <c r="V196" s="213">
        <v>41.283333333333331</v>
      </c>
      <c r="W196" s="213">
        <v>33.788333333333334</v>
      </c>
      <c r="X196" s="213">
        <v>35</v>
      </c>
      <c r="Y196" s="213">
        <v>41.457375000000006</v>
      </c>
      <c r="Z196" s="213">
        <v>40.933333333333337</v>
      </c>
      <c r="AA196" s="213">
        <v>36.780633333333334</v>
      </c>
      <c r="AB196" s="213">
        <v>46.833333333333321</v>
      </c>
      <c r="AC196" s="213">
        <v>41.716666666666661</v>
      </c>
      <c r="AD196" s="213">
        <v>37.533333333333339</v>
      </c>
      <c r="AE196" s="213">
        <v>41.300000000000004</v>
      </c>
      <c r="AF196" s="208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274</v>
      </c>
      <c r="C197" s="29"/>
      <c r="D197" s="211">
        <v>43.5</v>
      </c>
      <c r="E197" s="211">
        <v>40.65</v>
      </c>
      <c r="F197" s="211">
        <v>39.355000000000004</v>
      </c>
      <c r="G197" s="211">
        <v>32.483948503241052</v>
      </c>
      <c r="H197" s="211">
        <v>40.181490265406467</v>
      </c>
      <c r="I197" s="211">
        <v>40</v>
      </c>
      <c r="J197" s="211">
        <v>46.55</v>
      </c>
      <c r="K197" s="211">
        <v>41</v>
      </c>
      <c r="L197" s="211">
        <v>39.9</v>
      </c>
      <c r="M197" s="211">
        <v>31</v>
      </c>
      <c r="N197" s="211">
        <v>39.450000000000003</v>
      </c>
      <c r="O197" s="211">
        <v>40.849999999999994</v>
      </c>
      <c r="P197" s="211">
        <v>43</v>
      </c>
      <c r="Q197" s="211">
        <v>40.049999999999997</v>
      </c>
      <c r="R197" s="211">
        <v>40.450000000000003</v>
      </c>
      <c r="S197" s="211">
        <v>40</v>
      </c>
      <c r="T197" s="211">
        <v>39.75</v>
      </c>
      <c r="U197" s="211">
        <v>37.9</v>
      </c>
      <c r="V197" s="211">
        <v>41.099999999999994</v>
      </c>
      <c r="W197" s="211">
        <v>33.620000000000005</v>
      </c>
      <c r="X197" s="211">
        <v>35</v>
      </c>
      <c r="Y197" s="211">
        <v>41.31559</v>
      </c>
      <c r="Z197" s="211">
        <v>40.799999999999997</v>
      </c>
      <c r="AA197" s="211">
        <v>36.613100000000003</v>
      </c>
      <c r="AB197" s="211">
        <v>46.6</v>
      </c>
      <c r="AC197" s="211">
        <v>41.45</v>
      </c>
      <c r="AD197" s="211">
        <v>37.5</v>
      </c>
      <c r="AE197" s="211">
        <v>42</v>
      </c>
      <c r="AF197" s="208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275</v>
      </c>
      <c r="C198" s="29"/>
      <c r="D198" s="24">
        <v>0.88317608663278402</v>
      </c>
      <c r="E198" s="24">
        <v>0.37282703764614489</v>
      </c>
      <c r="F198" s="24">
        <v>0.56690975178300229</v>
      </c>
      <c r="G198" s="24">
        <v>0.44902271162737267</v>
      </c>
      <c r="H198" s="24">
        <v>0.3932388803255854</v>
      </c>
      <c r="I198" s="24">
        <v>0.40824829046386302</v>
      </c>
      <c r="J198" s="24">
        <v>3.2800406501546076</v>
      </c>
      <c r="K198" s="24">
        <v>0.752772652709081</v>
      </c>
      <c r="L198" s="24">
        <v>0.67057189522575966</v>
      </c>
      <c r="M198" s="24">
        <v>0</v>
      </c>
      <c r="N198" s="24">
        <v>0.69474215840602815</v>
      </c>
      <c r="O198" s="24">
        <v>0.68532230860133581</v>
      </c>
      <c r="P198" s="24">
        <v>0.74408780843840372</v>
      </c>
      <c r="Q198" s="24">
        <v>1.2501999840025599</v>
      </c>
      <c r="R198" s="24">
        <v>1.0424330514074602</v>
      </c>
      <c r="S198" s="24">
        <v>0.63245553203367588</v>
      </c>
      <c r="T198" s="24">
        <v>1.4222048610051452</v>
      </c>
      <c r="U198" s="24">
        <v>0.84715209181508166</v>
      </c>
      <c r="V198" s="24">
        <v>0.90424922818140474</v>
      </c>
      <c r="W198" s="24">
        <v>1.5644349352615023</v>
      </c>
      <c r="X198" s="24">
        <v>0</v>
      </c>
      <c r="Y198" s="24">
        <v>0.52380776839409227</v>
      </c>
      <c r="Z198" s="24">
        <v>0.51639777949432286</v>
      </c>
      <c r="AA198" s="24">
        <v>1.4145878660113951</v>
      </c>
      <c r="AB198" s="24">
        <v>0.57503623074260968</v>
      </c>
      <c r="AC198" s="24">
        <v>0.99883265198263682</v>
      </c>
      <c r="AD198" s="24">
        <v>0.45460605656619418</v>
      </c>
      <c r="AE198" s="24">
        <v>2.3866294224282081</v>
      </c>
      <c r="AF198" s="150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2.0396676365653208E-2</v>
      </c>
      <c r="E199" s="13">
        <v>9.1716368424635888E-3</v>
      </c>
      <c r="F199" s="13">
        <v>1.444110771290657E-2</v>
      </c>
      <c r="G199" s="13">
        <v>1.3769287081093469E-2</v>
      </c>
      <c r="H199" s="13">
        <v>9.765040136584047E-3</v>
      </c>
      <c r="I199" s="13">
        <v>1.0248911057670201E-2</v>
      </c>
      <c r="J199" s="13">
        <v>6.9837629172915708E-2</v>
      </c>
      <c r="K199" s="13">
        <v>1.8435248637773412E-2</v>
      </c>
      <c r="L199" s="13">
        <v>1.6757315165991493E-2</v>
      </c>
      <c r="M199" s="13">
        <v>0</v>
      </c>
      <c r="N199" s="13">
        <v>1.7618144338276288E-2</v>
      </c>
      <c r="O199" s="13">
        <v>1.6749221391478678E-2</v>
      </c>
      <c r="P199" s="13">
        <v>1.7337968351962805E-2</v>
      </c>
      <c r="Q199" s="13">
        <v>3.098389055768426E-2</v>
      </c>
      <c r="R199" s="13">
        <v>2.5633599624773615E-2</v>
      </c>
      <c r="S199" s="13">
        <v>1.5811388300841896E-2</v>
      </c>
      <c r="T199" s="13">
        <v>3.5944520497181436E-2</v>
      </c>
      <c r="U199" s="13">
        <v>2.2342472751166992E-2</v>
      </c>
      <c r="V199" s="13">
        <v>2.1903493617635966E-2</v>
      </c>
      <c r="W199" s="13">
        <v>4.6301038877171678E-2</v>
      </c>
      <c r="X199" s="13">
        <v>0</v>
      </c>
      <c r="Y199" s="13">
        <v>1.2634851299535781E-2</v>
      </c>
      <c r="Z199" s="13">
        <v>1.261558093227173E-2</v>
      </c>
      <c r="AA199" s="13">
        <v>3.8460128002455865E-2</v>
      </c>
      <c r="AB199" s="13">
        <v>1.2278353681336864E-2</v>
      </c>
      <c r="AC199" s="13">
        <v>2.3943251745488701E-2</v>
      </c>
      <c r="AD199" s="13">
        <v>1.211206189785597E-2</v>
      </c>
      <c r="AE199" s="13">
        <v>5.7787637346929974E-2</v>
      </c>
      <c r="AF199" s="150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276</v>
      </c>
      <c r="C200" s="29"/>
      <c r="D200" s="13">
        <v>7.4641543536595467E-2</v>
      </c>
      <c r="E200" s="13">
        <v>8.8724883316997349E-3</v>
      </c>
      <c r="F200" s="13">
        <v>-2.5707970882949627E-2</v>
      </c>
      <c r="G200" s="13">
        <v>-0.1906570601015487</v>
      </c>
      <c r="H200" s="13">
        <v>-5.5673125575383953E-4</v>
      </c>
      <c r="I200" s="13">
        <v>-1.1395962643393709E-2</v>
      </c>
      <c r="J200" s="13">
        <v>0.16564275199619938</v>
      </c>
      <c r="K200" s="13">
        <v>1.3422548754680186E-2</v>
      </c>
      <c r="L200" s="13">
        <v>-6.845902220413369E-3</v>
      </c>
      <c r="M200" s="13">
        <v>-0.23062614665971226</v>
      </c>
      <c r="N200" s="13">
        <v>-2.1323367202623289E-2</v>
      </c>
      <c r="O200" s="13">
        <v>1.5490758037852936E-2</v>
      </c>
      <c r="P200" s="13">
        <v>6.5127780834000504E-2</v>
      </c>
      <c r="Q200" s="13">
        <v>1.4269349122777442E-3</v>
      </c>
      <c r="R200" s="13">
        <v>9.2861301883344627E-3</v>
      </c>
      <c r="S200" s="13">
        <v>-7.2595440770480968E-3</v>
      </c>
      <c r="T200" s="13">
        <v>-1.8014232349546799E-2</v>
      </c>
      <c r="U200" s="13">
        <v>-5.8964776156368526E-2</v>
      </c>
      <c r="V200" s="13">
        <v>2.4590878883813172E-2</v>
      </c>
      <c r="W200" s="13">
        <v>-0.16142386404474984</v>
      </c>
      <c r="X200" s="13">
        <v>-0.13135210106741713</v>
      </c>
      <c r="Y200" s="13">
        <v>2.8910333971719826E-2</v>
      </c>
      <c r="Z200" s="13">
        <v>1.5904399894487442E-2</v>
      </c>
      <c r="AA200" s="13">
        <v>-8.7159432388293601E-2</v>
      </c>
      <c r="AB200" s="13">
        <v>0.16233361714312267</v>
      </c>
      <c r="AC200" s="13">
        <v>3.5345567156311875E-2</v>
      </c>
      <c r="AD200" s="13">
        <v>-6.8478538858963378E-2</v>
      </c>
      <c r="AE200" s="13">
        <v>2.50045207404479E-2</v>
      </c>
      <c r="AF200" s="150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277</v>
      </c>
      <c r="C201" s="47"/>
      <c r="D201" s="45">
        <v>1.97</v>
      </c>
      <c r="E201" s="45">
        <v>0.22</v>
      </c>
      <c r="F201" s="45">
        <v>0.7</v>
      </c>
      <c r="G201" s="45">
        <v>5.08</v>
      </c>
      <c r="H201" s="45">
        <v>0.03</v>
      </c>
      <c r="I201" s="45">
        <v>0.31</v>
      </c>
      <c r="J201" s="45">
        <v>4.3899999999999997</v>
      </c>
      <c r="K201" s="45">
        <v>0.35</v>
      </c>
      <c r="L201" s="45">
        <v>0.19</v>
      </c>
      <c r="M201" s="45">
        <v>6.14</v>
      </c>
      <c r="N201" s="45">
        <v>0.57999999999999996</v>
      </c>
      <c r="O201" s="45">
        <v>0.4</v>
      </c>
      <c r="P201" s="45">
        <v>1.72</v>
      </c>
      <c r="Q201" s="45">
        <v>0.03</v>
      </c>
      <c r="R201" s="45">
        <v>0.24</v>
      </c>
      <c r="S201" s="45">
        <v>0.2</v>
      </c>
      <c r="T201" s="45">
        <v>0.49</v>
      </c>
      <c r="U201" s="45">
        <v>1.58</v>
      </c>
      <c r="V201" s="45">
        <v>0.64</v>
      </c>
      <c r="W201" s="45">
        <v>4.3</v>
      </c>
      <c r="X201" s="45">
        <v>3.5</v>
      </c>
      <c r="Y201" s="45">
        <v>0.76</v>
      </c>
      <c r="Z201" s="45">
        <v>0.41</v>
      </c>
      <c r="AA201" s="45">
        <v>2.33</v>
      </c>
      <c r="AB201" s="45">
        <v>4.3099999999999996</v>
      </c>
      <c r="AC201" s="45">
        <v>0.93</v>
      </c>
      <c r="AD201" s="45">
        <v>1.83</v>
      </c>
      <c r="AE201" s="45">
        <v>0.65</v>
      </c>
      <c r="AF201" s="150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BM202" s="55"/>
    </row>
    <row r="203" spans="1:65" ht="15">
      <c r="B203" s="8" t="s">
        <v>531</v>
      </c>
      <c r="BM203" s="28" t="s">
        <v>67</v>
      </c>
    </row>
    <row r="204" spans="1:65" ht="15">
      <c r="A204" s="25" t="s">
        <v>51</v>
      </c>
      <c r="B204" s="18" t="s">
        <v>112</v>
      </c>
      <c r="C204" s="15" t="s">
        <v>113</v>
      </c>
      <c r="D204" s="16" t="s">
        <v>231</v>
      </c>
      <c r="E204" s="17" t="s">
        <v>231</v>
      </c>
      <c r="F204" s="17" t="s">
        <v>231</v>
      </c>
      <c r="G204" s="17" t="s">
        <v>231</v>
      </c>
      <c r="H204" s="17" t="s">
        <v>231</v>
      </c>
      <c r="I204" s="17" t="s">
        <v>231</v>
      </c>
      <c r="J204" s="17" t="s">
        <v>231</v>
      </c>
      <c r="K204" s="17" t="s">
        <v>231</v>
      </c>
      <c r="L204" s="17" t="s">
        <v>231</v>
      </c>
      <c r="M204" s="17" t="s">
        <v>231</v>
      </c>
      <c r="N204" s="17" t="s">
        <v>231</v>
      </c>
      <c r="O204" s="17" t="s">
        <v>231</v>
      </c>
      <c r="P204" s="17" t="s">
        <v>231</v>
      </c>
      <c r="Q204" s="17" t="s">
        <v>231</v>
      </c>
      <c r="R204" s="17" t="s">
        <v>231</v>
      </c>
      <c r="S204" s="17" t="s">
        <v>231</v>
      </c>
      <c r="T204" s="17" t="s">
        <v>231</v>
      </c>
      <c r="U204" s="17" t="s">
        <v>231</v>
      </c>
      <c r="V204" s="17" t="s">
        <v>231</v>
      </c>
      <c r="W204" s="17" t="s">
        <v>231</v>
      </c>
      <c r="X204" s="17" t="s">
        <v>231</v>
      </c>
      <c r="Y204" s="17" t="s">
        <v>231</v>
      </c>
      <c r="Z204" s="17" t="s">
        <v>231</v>
      </c>
      <c r="AA204" s="17" t="s">
        <v>231</v>
      </c>
      <c r="AB204" s="17" t="s">
        <v>231</v>
      </c>
      <c r="AC204" s="17" t="s">
        <v>231</v>
      </c>
      <c r="AD204" s="17" t="s">
        <v>231</v>
      </c>
      <c r="AE204" s="150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232</v>
      </c>
      <c r="C205" s="9" t="s">
        <v>232</v>
      </c>
      <c r="D205" s="148" t="s">
        <v>234</v>
      </c>
      <c r="E205" s="149" t="s">
        <v>235</v>
      </c>
      <c r="F205" s="149" t="s">
        <v>238</v>
      </c>
      <c r="G205" s="149" t="s">
        <v>240</v>
      </c>
      <c r="H205" s="149" t="s">
        <v>241</v>
      </c>
      <c r="I205" s="149" t="s">
        <v>243</v>
      </c>
      <c r="J205" s="149" t="s">
        <v>244</v>
      </c>
      <c r="K205" s="149" t="s">
        <v>245</v>
      </c>
      <c r="L205" s="149" t="s">
        <v>246</v>
      </c>
      <c r="M205" s="149" t="s">
        <v>247</v>
      </c>
      <c r="N205" s="149" t="s">
        <v>248</v>
      </c>
      <c r="O205" s="149" t="s">
        <v>249</v>
      </c>
      <c r="P205" s="149" t="s">
        <v>251</v>
      </c>
      <c r="Q205" s="149" t="s">
        <v>252</v>
      </c>
      <c r="R205" s="149" t="s">
        <v>253</v>
      </c>
      <c r="S205" s="149" t="s">
        <v>254</v>
      </c>
      <c r="T205" s="149" t="s">
        <v>255</v>
      </c>
      <c r="U205" s="149" t="s">
        <v>256</v>
      </c>
      <c r="V205" s="149" t="s">
        <v>257</v>
      </c>
      <c r="W205" s="149" t="s">
        <v>258</v>
      </c>
      <c r="X205" s="149" t="s">
        <v>259</v>
      </c>
      <c r="Y205" s="149" t="s">
        <v>305</v>
      </c>
      <c r="Z205" s="149" t="s">
        <v>260</v>
      </c>
      <c r="AA205" s="149" t="s">
        <v>261</v>
      </c>
      <c r="AB205" s="149" t="s">
        <v>262</v>
      </c>
      <c r="AC205" s="149" t="s">
        <v>263</v>
      </c>
      <c r="AD205" s="149" t="s">
        <v>264</v>
      </c>
      <c r="AE205" s="15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321</v>
      </c>
      <c r="E206" s="11" t="s">
        <v>322</v>
      </c>
      <c r="F206" s="11" t="s">
        <v>322</v>
      </c>
      <c r="G206" s="11" t="s">
        <v>321</v>
      </c>
      <c r="H206" s="11" t="s">
        <v>116</v>
      </c>
      <c r="I206" s="11" t="s">
        <v>116</v>
      </c>
      <c r="J206" s="11" t="s">
        <v>322</v>
      </c>
      <c r="K206" s="11" t="s">
        <v>116</v>
      </c>
      <c r="L206" s="11" t="s">
        <v>321</v>
      </c>
      <c r="M206" s="11" t="s">
        <v>321</v>
      </c>
      <c r="N206" s="11" t="s">
        <v>321</v>
      </c>
      <c r="O206" s="11" t="s">
        <v>321</v>
      </c>
      <c r="P206" s="11" t="s">
        <v>321</v>
      </c>
      <c r="Q206" s="11" t="s">
        <v>116</v>
      </c>
      <c r="R206" s="11" t="s">
        <v>116</v>
      </c>
      <c r="S206" s="11" t="s">
        <v>322</v>
      </c>
      <c r="T206" s="11" t="s">
        <v>321</v>
      </c>
      <c r="U206" s="11" t="s">
        <v>321</v>
      </c>
      <c r="V206" s="11" t="s">
        <v>321</v>
      </c>
      <c r="W206" s="11" t="s">
        <v>321</v>
      </c>
      <c r="X206" s="11" t="s">
        <v>322</v>
      </c>
      <c r="Y206" s="11" t="s">
        <v>321</v>
      </c>
      <c r="Z206" s="11" t="s">
        <v>321</v>
      </c>
      <c r="AA206" s="11" t="s">
        <v>322</v>
      </c>
      <c r="AB206" s="11" t="s">
        <v>321</v>
      </c>
      <c r="AC206" s="11" t="s">
        <v>321</v>
      </c>
      <c r="AD206" s="11" t="s">
        <v>321</v>
      </c>
      <c r="AE206" s="15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15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14">
        <v>118</v>
      </c>
      <c r="E208" s="214">
        <v>176</v>
      </c>
      <c r="F208" s="214">
        <v>138.23151795118784</v>
      </c>
      <c r="G208" s="215">
        <v>145</v>
      </c>
      <c r="H208" s="215">
        <v>205</v>
      </c>
      <c r="I208" s="214">
        <v>130</v>
      </c>
      <c r="J208" s="214">
        <v>123.00000000000001</v>
      </c>
      <c r="K208" s="214">
        <v>152</v>
      </c>
      <c r="L208" s="214">
        <v>163</v>
      </c>
      <c r="M208" s="214">
        <v>132</v>
      </c>
      <c r="N208" s="214">
        <v>146</v>
      </c>
      <c r="O208" s="214">
        <v>141</v>
      </c>
      <c r="P208" s="214">
        <v>132</v>
      </c>
      <c r="Q208" s="214">
        <v>151</v>
      </c>
      <c r="R208" s="214">
        <v>120</v>
      </c>
      <c r="S208" s="214">
        <v>144</v>
      </c>
      <c r="T208" s="214">
        <v>160</v>
      </c>
      <c r="U208" s="214">
        <v>141.22999999999999</v>
      </c>
      <c r="V208" s="225">
        <v>141.65099999999998</v>
      </c>
      <c r="W208" s="214">
        <v>165</v>
      </c>
      <c r="X208" s="214">
        <v>171.03559999999999</v>
      </c>
      <c r="Y208" s="214">
        <v>137</v>
      </c>
      <c r="Z208" s="214">
        <v>149.69678494049998</v>
      </c>
      <c r="AA208" s="214">
        <v>151</v>
      </c>
      <c r="AB208" s="214">
        <v>155</v>
      </c>
      <c r="AC208" s="214">
        <v>160</v>
      </c>
      <c r="AD208" s="214">
        <v>145</v>
      </c>
      <c r="AE208" s="216"/>
      <c r="AF208" s="217"/>
      <c r="AG208" s="217"/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  <c r="BI208" s="217"/>
      <c r="BJ208" s="217"/>
      <c r="BK208" s="217"/>
      <c r="BL208" s="217"/>
      <c r="BM208" s="218">
        <v>1</v>
      </c>
    </row>
    <row r="209" spans="1:65">
      <c r="A209" s="30"/>
      <c r="B209" s="19">
        <v>1</v>
      </c>
      <c r="C209" s="9">
        <v>2</v>
      </c>
      <c r="D209" s="219">
        <v>125</v>
      </c>
      <c r="E209" s="219">
        <v>172</v>
      </c>
      <c r="F209" s="219">
        <v>138.49369417244813</v>
      </c>
      <c r="G209" s="220">
        <v>92</v>
      </c>
      <c r="H209" s="220">
        <v>205</v>
      </c>
      <c r="I209" s="219">
        <v>130</v>
      </c>
      <c r="J209" s="219">
        <v>120</v>
      </c>
      <c r="K209" s="219">
        <v>150</v>
      </c>
      <c r="L209" s="219">
        <v>160</v>
      </c>
      <c r="M209" s="219">
        <v>137</v>
      </c>
      <c r="N209" s="219">
        <v>149</v>
      </c>
      <c r="O209" s="219">
        <v>136</v>
      </c>
      <c r="P209" s="219">
        <v>131</v>
      </c>
      <c r="Q209" s="219">
        <v>145</v>
      </c>
      <c r="R209" s="219">
        <v>131</v>
      </c>
      <c r="S209" s="219">
        <v>144</v>
      </c>
      <c r="T209" s="219">
        <v>143</v>
      </c>
      <c r="U209" s="219">
        <v>135.52000000000001</v>
      </c>
      <c r="V209" s="219">
        <v>156.66300000000001</v>
      </c>
      <c r="W209" s="219">
        <v>165</v>
      </c>
      <c r="X209" s="219">
        <v>171.1318</v>
      </c>
      <c r="Y209" s="219">
        <v>142</v>
      </c>
      <c r="Z209" s="219">
        <v>153.19347560090003</v>
      </c>
      <c r="AA209" s="219">
        <v>148</v>
      </c>
      <c r="AB209" s="219">
        <v>150</v>
      </c>
      <c r="AC209" s="219">
        <v>155</v>
      </c>
      <c r="AD209" s="219">
        <v>154</v>
      </c>
      <c r="AE209" s="216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  <c r="BI209" s="217"/>
      <c r="BJ209" s="217"/>
      <c r="BK209" s="217"/>
      <c r="BL209" s="217"/>
      <c r="BM209" s="218">
        <v>26</v>
      </c>
    </row>
    <row r="210" spans="1:65">
      <c r="A210" s="30"/>
      <c r="B210" s="19">
        <v>1</v>
      </c>
      <c r="C210" s="9">
        <v>3</v>
      </c>
      <c r="D210" s="219">
        <v>119</v>
      </c>
      <c r="E210" s="219">
        <v>172</v>
      </c>
      <c r="F210" s="219">
        <v>134.77646667827173</v>
      </c>
      <c r="G210" s="220">
        <v>96</v>
      </c>
      <c r="H210" s="220">
        <v>206</v>
      </c>
      <c r="I210" s="219">
        <v>140</v>
      </c>
      <c r="J210" s="219">
        <v>121</v>
      </c>
      <c r="K210" s="219">
        <v>151</v>
      </c>
      <c r="L210" s="219">
        <v>157</v>
      </c>
      <c r="M210" s="219">
        <v>136</v>
      </c>
      <c r="N210" s="219">
        <v>150</v>
      </c>
      <c r="O210" s="219">
        <v>141</v>
      </c>
      <c r="P210" s="219">
        <v>129</v>
      </c>
      <c r="Q210" s="219">
        <v>155</v>
      </c>
      <c r="R210" s="219">
        <v>128</v>
      </c>
      <c r="S210" s="219">
        <v>145</v>
      </c>
      <c r="T210" s="219">
        <v>148</v>
      </c>
      <c r="U210" s="219">
        <v>143.47</v>
      </c>
      <c r="V210" s="219">
        <v>155.79900000000001</v>
      </c>
      <c r="W210" s="219">
        <v>160</v>
      </c>
      <c r="X210" s="219">
        <v>168.7902</v>
      </c>
      <c r="Y210" s="219">
        <v>141</v>
      </c>
      <c r="Z210" s="219">
        <v>151.7967812432</v>
      </c>
      <c r="AA210" s="219">
        <v>143</v>
      </c>
      <c r="AB210" s="219">
        <v>154</v>
      </c>
      <c r="AC210" s="219">
        <v>157</v>
      </c>
      <c r="AD210" s="219">
        <v>141</v>
      </c>
      <c r="AE210" s="216"/>
      <c r="AF210" s="217"/>
      <c r="AG210" s="217"/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  <c r="BI210" s="217"/>
      <c r="BJ210" s="217"/>
      <c r="BK210" s="217"/>
      <c r="BL210" s="217"/>
      <c r="BM210" s="218">
        <v>16</v>
      </c>
    </row>
    <row r="211" spans="1:65">
      <c r="A211" s="30"/>
      <c r="B211" s="19">
        <v>1</v>
      </c>
      <c r="C211" s="9">
        <v>4</v>
      </c>
      <c r="D211" s="219">
        <v>122</v>
      </c>
      <c r="E211" s="219">
        <v>173</v>
      </c>
      <c r="F211" s="219">
        <v>134.27454288846357</v>
      </c>
      <c r="G211" s="220">
        <v>116</v>
      </c>
      <c r="H211" s="220">
        <v>209</v>
      </c>
      <c r="I211" s="219">
        <v>132</v>
      </c>
      <c r="J211" s="226">
        <v>139</v>
      </c>
      <c r="K211" s="219">
        <v>150</v>
      </c>
      <c r="L211" s="219">
        <v>160</v>
      </c>
      <c r="M211" s="219">
        <v>132</v>
      </c>
      <c r="N211" s="219">
        <v>153</v>
      </c>
      <c r="O211" s="219">
        <v>139</v>
      </c>
      <c r="P211" s="219">
        <v>130</v>
      </c>
      <c r="Q211" s="219">
        <v>150</v>
      </c>
      <c r="R211" s="219">
        <v>116</v>
      </c>
      <c r="S211" s="219">
        <v>142</v>
      </c>
      <c r="T211" s="219">
        <v>151</v>
      </c>
      <c r="U211" s="219">
        <v>137.24</v>
      </c>
      <c r="V211" s="219">
        <v>160.14600000000002</v>
      </c>
      <c r="W211" s="219">
        <v>165</v>
      </c>
      <c r="X211" s="219">
        <v>174.137</v>
      </c>
      <c r="Y211" s="219">
        <v>138</v>
      </c>
      <c r="Z211" s="219">
        <v>151.49759485109999</v>
      </c>
      <c r="AA211" s="219">
        <v>145</v>
      </c>
      <c r="AB211" s="219">
        <v>152</v>
      </c>
      <c r="AC211" s="219">
        <v>157</v>
      </c>
      <c r="AD211" s="219">
        <v>129</v>
      </c>
      <c r="AE211" s="216"/>
      <c r="AF211" s="217"/>
      <c r="AG211" s="217"/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17"/>
      <c r="BB211" s="217"/>
      <c r="BC211" s="217"/>
      <c r="BD211" s="217"/>
      <c r="BE211" s="217"/>
      <c r="BF211" s="217"/>
      <c r="BG211" s="217"/>
      <c r="BH211" s="217"/>
      <c r="BI211" s="217"/>
      <c r="BJ211" s="217"/>
      <c r="BK211" s="217"/>
      <c r="BL211" s="217"/>
      <c r="BM211" s="218">
        <v>145.68326415377726</v>
      </c>
    </row>
    <row r="212" spans="1:65">
      <c r="A212" s="30"/>
      <c r="B212" s="19">
        <v>1</v>
      </c>
      <c r="C212" s="9">
        <v>5</v>
      </c>
      <c r="D212" s="219">
        <v>112</v>
      </c>
      <c r="E212" s="219">
        <v>176</v>
      </c>
      <c r="F212" s="219">
        <v>135.39508949047007</v>
      </c>
      <c r="G212" s="220">
        <v>112</v>
      </c>
      <c r="H212" s="220">
        <v>207</v>
      </c>
      <c r="I212" s="219">
        <v>150</v>
      </c>
      <c r="J212" s="219">
        <v>116</v>
      </c>
      <c r="K212" s="219">
        <v>152</v>
      </c>
      <c r="L212" s="219">
        <v>170</v>
      </c>
      <c r="M212" s="219">
        <v>135</v>
      </c>
      <c r="N212" s="219">
        <v>153</v>
      </c>
      <c r="O212" s="219">
        <v>132</v>
      </c>
      <c r="P212" s="219">
        <v>130</v>
      </c>
      <c r="Q212" s="219">
        <v>142</v>
      </c>
      <c r="R212" s="219">
        <v>122</v>
      </c>
      <c r="S212" s="219">
        <v>141</v>
      </c>
      <c r="T212" s="219">
        <v>168</v>
      </c>
      <c r="U212" s="219">
        <v>149.87</v>
      </c>
      <c r="V212" s="219">
        <v>158.91300000000001</v>
      </c>
      <c r="W212" s="226">
        <v>150</v>
      </c>
      <c r="X212" s="219">
        <v>173.1354</v>
      </c>
      <c r="Y212" s="219">
        <v>143</v>
      </c>
      <c r="Z212" s="219">
        <v>149.5050302951</v>
      </c>
      <c r="AA212" s="219">
        <v>136</v>
      </c>
      <c r="AB212" s="219">
        <v>150</v>
      </c>
      <c r="AC212" s="219">
        <v>162</v>
      </c>
      <c r="AD212" s="219">
        <v>144</v>
      </c>
      <c r="AE212" s="216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  <c r="BI212" s="217"/>
      <c r="BJ212" s="217"/>
      <c r="BK212" s="217"/>
      <c r="BL212" s="217"/>
      <c r="BM212" s="218">
        <v>25</v>
      </c>
    </row>
    <row r="213" spans="1:65">
      <c r="A213" s="30"/>
      <c r="B213" s="19">
        <v>1</v>
      </c>
      <c r="C213" s="9">
        <v>6</v>
      </c>
      <c r="D213" s="219">
        <v>115</v>
      </c>
      <c r="E213" s="219">
        <v>175</v>
      </c>
      <c r="F213" s="219">
        <v>133.69439661664836</v>
      </c>
      <c r="G213" s="220">
        <v>98</v>
      </c>
      <c r="H213" s="220">
        <v>209</v>
      </c>
      <c r="I213" s="219">
        <v>138</v>
      </c>
      <c r="J213" s="219">
        <v>122</v>
      </c>
      <c r="K213" s="219">
        <v>152</v>
      </c>
      <c r="L213" s="219">
        <v>174</v>
      </c>
      <c r="M213" s="219">
        <v>135</v>
      </c>
      <c r="N213" s="219">
        <v>137</v>
      </c>
      <c r="O213" s="219">
        <v>133</v>
      </c>
      <c r="P213" s="219">
        <v>129</v>
      </c>
      <c r="Q213" s="219">
        <v>143</v>
      </c>
      <c r="R213" s="219">
        <v>125</v>
      </c>
      <c r="S213" s="219">
        <v>143</v>
      </c>
      <c r="T213" s="219">
        <v>149</v>
      </c>
      <c r="U213" s="219">
        <v>140.22999999999999</v>
      </c>
      <c r="V213" s="219">
        <v>160.101</v>
      </c>
      <c r="W213" s="219">
        <v>165</v>
      </c>
      <c r="X213" s="219">
        <v>178.69130000000001</v>
      </c>
      <c r="Y213" s="219">
        <v>144</v>
      </c>
      <c r="Z213" s="219">
        <v>149.1065483383</v>
      </c>
      <c r="AA213" s="219">
        <v>144</v>
      </c>
      <c r="AB213" s="219">
        <v>149</v>
      </c>
      <c r="AC213" s="219">
        <v>161</v>
      </c>
      <c r="AD213" s="219">
        <v>135</v>
      </c>
      <c r="AE213" s="216"/>
      <c r="AF213" s="217"/>
      <c r="AG213" s="217"/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  <c r="BI213" s="217"/>
      <c r="BJ213" s="217"/>
      <c r="BK213" s="217"/>
      <c r="BL213" s="217"/>
      <c r="BM213" s="221"/>
    </row>
    <row r="214" spans="1:65">
      <c r="A214" s="30"/>
      <c r="B214" s="20" t="s">
        <v>273</v>
      </c>
      <c r="C214" s="12"/>
      <c r="D214" s="222">
        <v>118.5</v>
      </c>
      <c r="E214" s="222">
        <v>174</v>
      </c>
      <c r="F214" s="222">
        <v>135.8109512995816</v>
      </c>
      <c r="G214" s="222">
        <v>109.83333333333333</v>
      </c>
      <c r="H214" s="222">
        <v>206.83333333333334</v>
      </c>
      <c r="I214" s="222">
        <v>136.66666666666666</v>
      </c>
      <c r="J214" s="222">
        <v>123.5</v>
      </c>
      <c r="K214" s="222">
        <v>151.16666666666666</v>
      </c>
      <c r="L214" s="222">
        <v>164</v>
      </c>
      <c r="M214" s="222">
        <v>134.5</v>
      </c>
      <c r="N214" s="222">
        <v>148</v>
      </c>
      <c r="O214" s="222">
        <v>137</v>
      </c>
      <c r="P214" s="222">
        <v>130.16666666666666</v>
      </c>
      <c r="Q214" s="222">
        <v>147.66666666666666</v>
      </c>
      <c r="R214" s="222">
        <v>123.66666666666667</v>
      </c>
      <c r="S214" s="222">
        <v>143.16666666666666</v>
      </c>
      <c r="T214" s="222">
        <v>153.16666666666666</v>
      </c>
      <c r="U214" s="222">
        <v>141.26000000000002</v>
      </c>
      <c r="V214" s="222">
        <v>155.5455</v>
      </c>
      <c r="W214" s="222">
        <v>161.66666666666666</v>
      </c>
      <c r="X214" s="222">
        <v>172.82021666666665</v>
      </c>
      <c r="Y214" s="222">
        <v>140.83333333333334</v>
      </c>
      <c r="Z214" s="222">
        <v>150.79936921151668</v>
      </c>
      <c r="AA214" s="222">
        <v>144.5</v>
      </c>
      <c r="AB214" s="222">
        <v>151.66666666666666</v>
      </c>
      <c r="AC214" s="222">
        <v>158.66666666666666</v>
      </c>
      <c r="AD214" s="222">
        <v>141.33333333333334</v>
      </c>
      <c r="AE214" s="216"/>
      <c r="AF214" s="217"/>
      <c r="AG214" s="217"/>
      <c r="AH214" s="217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7"/>
      <c r="BA214" s="217"/>
      <c r="BB214" s="217"/>
      <c r="BC214" s="217"/>
      <c r="BD214" s="217"/>
      <c r="BE214" s="217"/>
      <c r="BF214" s="217"/>
      <c r="BG214" s="217"/>
      <c r="BH214" s="217"/>
      <c r="BI214" s="217"/>
      <c r="BJ214" s="217"/>
      <c r="BK214" s="217"/>
      <c r="BL214" s="217"/>
      <c r="BM214" s="221"/>
    </row>
    <row r="215" spans="1:65">
      <c r="A215" s="30"/>
      <c r="B215" s="3" t="s">
        <v>274</v>
      </c>
      <c r="C215" s="29"/>
      <c r="D215" s="219">
        <v>118.5</v>
      </c>
      <c r="E215" s="219">
        <v>174</v>
      </c>
      <c r="F215" s="219">
        <v>135.0857780843709</v>
      </c>
      <c r="G215" s="219">
        <v>105</v>
      </c>
      <c r="H215" s="219">
        <v>206.5</v>
      </c>
      <c r="I215" s="219">
        <v>135</v>
      </c>
      <c r="J215" s="219">
        <v>121.5</v>
      </c>
      <c r="K215" s="219">
        <v>151.5</v>
      </c>
      <c r="L215" s="219">
        <v>161.5</v>
      </c>
      <c r="M215" s="219">
        <v>135</v>
      </c>
      <c r="N215" s="219">
        <v>149.5</v>
      </c>
      <c r="O215" s="219">
        <v>137.5</v>
      </c>
      <c r="P215" s="219">
        <v>130</v>
      </c>
      <c r="Q215" s="219">
        <v>147.5</v>
      </c>
      <c r="R215" s="219">
        <v>123.5</v>
      </c>
      <c r="S215" s="219">
        <v>143.5</v>
      </c>
      <c r="T215" s="219">
        <v>150</v>
      </c>
      <c r="U215" s="219">
        <v>140.72999999999999</v>
      </c>
      <c r="V215" s="219">
        <v>157.78800000000001</v>
      </c>
      <c r="W215" s="219">
        <v>165</v>
      </c>
      <c r="X215" s="219">
        <v>172.1336</v>
      </c>
      <c r="Y215" s="219">
        <v>141.5</v>
      </c>
      <c r="Z215" s="219">
        <v>150.5971898958</v>
      </c>
      <c r="AA215" s="219">
        <v>144.5</v>
      </c>
      <c r="AB215" s="219">
        <v>151</v>
      </c>
      <c r="AC215" s="219">
        <v>158.5</v>
      </c>
      <c r="AD215" s="219">
        <v>142.5</v>
      </c>
      <c r="AE215" s="216"/>
      <c r="AF215" s="217"/>
      <c r="AG215" s="217"/>
      <c r="AH215" s="217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7"/>
      <c r="BA215" s="217"/>
      <c r="BB215" s="217"/>
      <c r="BC215" s="217"/>
      <c r="BD215" s="217"/>
      <c r="BE215" s="217"/>
      <c r="BF215" s="217"/>
      <c r="BG215" s="217"/>
      <c r="BH215" s="217"/>
      <c r="BI215" s="217"/>
      <c r="BJ215" s="217"/>
      <c r="BK215" s="217"/>
      <c r="BL215" s="217"/>
      <c r="BM215" s="221"/>
    </row>
    <row r="216" spans="1:65">
      <c r="A216" s="30"/>
      <c r="B216" s="3" t="s">
        <v>275</v>
      </c>
      <c r="C216" s="29"/>
      <c r="D216" s="219">
        <v>4.6797435827190359</v>
      </c>
      <c r="E216" s="219">
        <v>1.8973665961010275</v>
      </c>
      <c r="F216" s="219">
        <v>2.0561958196820354</v>
      </c>
      <c r="G216" s="219">
        <v>19.640943629741052</v>
      </c>
      <c r="H216" s="219">
        <v>1.8348478592697182</v>
      </c>
      <c r="I216" s="219">
        <v>7.7631608682718065</v>
      </c>
      <c r="J216" s="219">
        <v>7.9686887252546139</v>
      </c>
      <c r="K216" s="219">
        <v>0.98319208025017513</v>
      </c>
      <c r="L216" s="219">
        <v>6.6030296076876711</v>
      </c>
      <c r="M216" s="219">
        <v>2.0736441353327719</v>
      </c>
      <c r="N216" s="219">
        <v>6</v>
      </c>
      <c r="O216" s="219">
        <v>3.9496835316262997</v>
      </c>
      <c r="P216" s="219">
        <v>1.1690451944500122</v>
      </c>
      <c r="Q216" s="219">
        <v>5.1251016250086847</v>
      </c>
      <c r="R216" s="219">
        <v>5.4650404085117854</v>
      </c>
      <c r="S216" s="219">
        <v>1.4719601443879746</v>
      </c>
      <c r="T216" s="219">
        <v>9.1524131608372379</v>
      </c>
      <c r="U216" s="219">
        <v>5.0830305920779173</v>
      </c>
      <c r="V216" s="219">
        <v>7.0374346959670007</v>
      </c>
      <c r="W216" s="219">
        <v>6.0553007081949835</v>
      </c>
      <c r="X216" s="219">
        <v>3.4228502803462946</v>
      </c>
      <c r="Y216" s="219">
        <v>2.7868739954771309</v>
      </c>
      <c r="Z216" s="219">
        <v>1.6106360869201062</v>
      </c>
      <c r="AA216" s="219">
        <v>5.0892042599997884</v>
      </c>
      <c r="AB216" s="219">
        <v>2.4221202832779936</v>
      </c>
      <c r="AC216" s="219">
        <v>2.7325202042558927</v>
      </c>
      <c r="AD216" s="219">
        <v>8.6409875978771478</v>
      </c>
      <c r="AE216" s="216"/>
      <c r="AF216" s="217"/>
      <c r="AG216" s="217"/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217"/>
      <c r="BE216" s="217"/>
      <c r="BF216" s="217"/>
      <c r="BG216" s="217"/>
      <c r="BH216" s="217"/>
      <c r="BI216" s="217"/>
      <c r="BJ216" s="217"/>
      <c r="BK216" s="217"/>
      <c r="BL216" s="217"/>
      <c r="BM216" s="221"/>
    </row>
    <row r="217" spans="1:65">
      <c r="A217" s="30"/>
      <c r="B217" s="3" t="s">
        <v>87</v>
      </c>
      <c r="C217" s="29"/>
      <c r="D217" s="13">
        <v>3.9491507027164863E-2</v>
      </c>
      <c r="E217" s="13">
        <v>1.090440572471855E-2</v>
      </c>
      <c r="F217" s="13">
        <v>1.5140132662397233E-2</v>
      </c>
      <c r="G217" s="13">
        <v>0.17882497993694435</v>
      </c>
      <c r="H217" s="13">
        <v>8.8711419465095157E-3</v>
      </c>
      <c r="I217" s="13">
        <v>5.6803616109305906E-2</v>
      </c>
      <c r="J217" s="13">
        <v>6.4523795346191209E-2</v>
      </c>
      <c r="K217" s="13">
        <v>6.5040269917321404E-3</v>
      </c>
      <c r="L217" s="13">
        <v>4.0262375656632141E-2</v>
      </c>
      <c r="M217" s="13">
        <v>1.5417428515485294E-2</v>
      </c>
      <c r="N217" s="13">
        <v>4.0540540540540543E-2</v>
      </c>
      <c r="O217" s="13">
        <v>2.8829806800191968E-2</v>
      </c>
      <c r="P217" s="13">
        <v>8.9811410585148195E-3</v>
      </c>
      <c r="Q217" s="13">
        <v>3.4707234480871457E-2</v>
      </c>
      <c r="R217" s="13">
        <v>4.4191701416537346E-2</v>
      </c>
      <c r="S217" s="13">
        <v>1.0281444547529509E-2</v>
      </c>
      <c r="T217" s="13">
        <v>5.975460170296347E-2</v>
      </c>
      <c r="U217" s="13">
        <v>3.5983509783929751E-2</v>
      </c>
      <c r="V217" s="13">
        <v>4.5243576290969527E-2</v>
      </c>
      <c r="W217" s="13">
        <v>3.7455468298113304E-2</v>
      </c>
      <c r="X217" s="13">
        <v>1.9805844167804992E-2</v>
      </c>
      <c r="Y217" s="13">
        <v>1.9788454405754774E-2</v>
      </c>
      <c r="Z217" s="13">
        <v>1.0680655332589419E-2</v>
      </c>
      <c r="AA217" s="13">
        <v>3.521940664359715E-2</v>
      </c>
      <c r="AB217" s="13">
        <v>1.597002384578897E-2</v>
      </c>
      <c r="AC217" s="13">
        <v>1.7221765993209411E-2</v>
      </c>
      <c r="AD217" s="13">
        <v>6.1139063192526988E-2</v>
      </c>
      <c r="AE217" s="15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276</v>
      </c>
      <c r="C218" s="29"/>
      <c r="D218" s="13">
        <v>-0.18659153686372465</v>
      </c>
      <c r="E218" s="13">
        <v>0.1943719205545309</v>
      </c>
      <c r="F218" s="13">
        <v>-6.7765593471154295E-2</v>
      </c>
      <c r="G218" s="13">
        <v>-0.24608132601011889</v>
      </c>
      <c r="H218" s="13">
        <v>0.41974669866683234</v>
      </c>
      <c r="I218" s="13">
        <v>-6.1891786537629057E-2</v>
      </c>
      <c r="J218" s="13">
        <v>-0.15227050466388181</v>
      </c>
      <c r="K218" s="13">
        <v>3.7639206841915351E-2</v>
      </c>
      <c r="L218" s="13">
        <v>0.12572985615484522</v>
      </c>
      <c r="M218" s="13">
        <v>-7.6764233824227479E-2</v>
      </c>
      <c r="N218" s="13">
        <v>1.5902553115348272E-2</v>
      </c>
      <c r="O218" s="13">
        <v>-5.960371772430606E-2</v>
      </c>
      <c r="P218" s="13">
        <v>-0.10650912839742466</v>
      </c>
      <c r="Q218" s="13">
        <v>1.3614484302025165E-2</v>
      </c>
      <c r="R218" s="13">
        <v>-0.15112647025722026</v>
      </c>
      <c r="S218" s="13">
        <v>-1.7274444677833345E-2</v>
      </c>
      <c r="T218" s="13">
        <v>5.1367619721852442E-2</v>
      </c>
      <c r="U218" s="13">
        <v>-3.0362198290039832E-2</v>
      </c>
      <c r="V218" s="13">
        <v>6.7696422808130929E-2</v>
      </c>
      <c r="W218" s="13">
        <v>0.10971337446158524</v>
      </c>
      <c r="X218" s="13">
        <v>0.18627364420009651</v>
      </c>
      <c r="Y218" s="13">
        <v>-3.329092637109321E-2</v>
      </c>
      <c r="Z218" s="13">
        <v>3.5118001284890621E-2</v>
      </c>
      <c r="AA218" s="13">
        <v>-8.122169424541803E-3</v>
      </c>
      <c r="AB218" s="13">
        <v>4.1071310061899569E-2</v>
      </c>
      <c r="AC218" s="13">
        <v>8.9120755141679497E-2</v>
      </c>
      <c r="AD218" s="13">
        <v>-2.9858823151108882E-2</v>
      </c>
      <c r="AE218" s="15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277</v>
      </c>
      <c r="C219" s="47"/>
      <c r="D219" s="45">
        <v>2.02</v>
      </c>
      <c r="E219" s="45">
        <v>2.29</v>
      </c>
      <c r="F219" s="45">
        <v>0.67</v>
      </c>
      <c r="G219" s="45">
        <v>2.69</v>
      </c>
      <c r="H219" s="45">
        <v>4.84</v>
      </c>
      <c r="I219" s="45">
        <v>0.61</v>
      </c>
      <c r="J219" s="45">
        <v>1.63</v>
      </c>
      <c r="K219" s="45">
        <v>0.52</v>
      </c>
      <c r="L219" s="45">
        <v>1.51</v>
      </c>
      <c r="M219" s="45">
        <v>0.78</v>
      </c>
      <c r="N219" s="45">
        <v>0.27</v>
      </c>
      <c r="O219" s="45">
        <v>0.57999999999999996</v>
      </c>
      <c r="P219" s="45">
        <v>1.1100000000000001</v>
      </c>
      <c r="Q219" s="45">
        <v>0.25</v>
      </c>
      <c r="R219" s="45">
        <v>1.62</v>
      </c>
      <c r="S219" s="45">
        <v>0.1</v>
      </c>
      <c r="T219" s="45">
        <v>0.67</v>
      </c>
      <c r="U219" s="45">
        <v>0.25</v>
      </c>
      <c r="V219" s="45">
        <v>0.86</v>
      </c>
      <c r="W219" s="45">
        <v>1.33</v>
      </c>
      <c r="X219" s="45">
        <v>2.2000000000000002</v>
      </c>
      <c r="Y219" s="45">
        <v>0.28000000000000003</v>
      </c>
      <c r="Z219" s="45">
        <v>0.49</v>
      </c>
      <c r="AA219" s="45">
        <v>0</v>
      </c>
      <c r="AB219" s="45">
        <v>0.56000000000000005</v>
      </c>
      <c r="AC219" s="45">
        <v>1.1000000000000001</v>
      </c>
      <c r="AD219" s="45">
        <v>0.25</v>
      </c>
      <c r="AE219" s="15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BM220" s="55"/>
    </row>
    <row r="221" spans="1:65" ht="15">
      <c r="B221" s="8" t="s">
        <v>532</v>
      </c>
      <c r="BM221" s="28" t="s">
        <v>67</v>
      </c>
    </row>
    <row r="222" spans="1:65" ht="15">
      <c r="A222" s="25" t="s">
        <v>28</v>
      </c>
      <c r="B222" s="18" t="s">
        <v>112</v>
      </c>
      <c r="C222" s="15" t="s">
        <v>113</v>
      </c>
      <c r="D222" s="16" t="s">
        <v>231</v>
      </c>
      <c r="E222" s="17" t="s">
        <v>231</v>
      </c>
      <c r="F222" s="17" t="s">
        <v>231</v>
      </c>
      <c r="G222" s="17" t="s">
        <v>231</v>
      </c>
      <c r="H222" s="17" t="s">
        <v>231</v>
      </c>
      <c r="I222" s="17" t="s">
        <v>231</v>
      </c>
      <c r="J222" s="17" t="s">
        <v>231</v>
      </c>
      <c r="K222" s="17" t="s">
        <v>231</v>
      </c>
      <c r="L222" s="17" t="s">
        <v>231</v>
      </c>
      <c r="M222" s="17" t="s">
        <v>231</v>
      </c>
      <c r="N222" s="17" t="s">
        <v>231</v>
      </c>
      <c r="O222" s="17" t="s">
        <v>231</v>
      </c>
      <c r="P222" s="17" t="s">
        <v>231</v>
      </c>
      <c r="Q222" s="17" t="s">
        <v>231</v>
      </c>
      <c r="R222" s="17" t="s">
        <v>231</v>
      </c>
      <c r="S222" s="17" t="s">
        <v>231</v>
      </c>
      <c r="T222" s="17" t="s">
        <v>231</v>
      </c>
      <c r="U222" s="17" t="s">
        <v>231</v>
      </c>
      <c r="V222" s="17" t="s">
        <v>231</v>
      </c>
      <c r="W222" s="17" t="s">
        <v>231</v>
      </c>
      <c r="X222" s="17" t="s">
        <v>231</v>
      </c>
      <c r="Y222" s="17" t="s">
        <v>231</v>
      </c>
      <c r="Z222" s="150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232</v>
      </c>
      <c r="C223" s="9" t="s">
        <v>232</v>
      </c>
      <c r="D223" s="148" t="s">
        <v>234</v>
      </c>
      <c r="E223" s="149" t="s">
        <v>235</v>
      </c>
      <c r="F223" s="149" t="s">
        <v>237</v>
      </c>
      <c r="G223" s="149" t="s">
        <v>240</v>
      </c>
      <c r="H223" s="149" t="s">
        <v>241</v>
      </c>
      <c r="I223" s="149" t="s">
        <v>243</v>
      </c>
      <c r="J223" s="149" t="s">
        <v>244</v>
      </c>
      <c r="K223" s="149" t="s">
        <v>246</v>
      </c>
      <c r="L223" s="149" t="s">
        <v>247</v>
      </c>
      <c r="M223" s="149" t="s">
        <v>248</v>
      </c>
      <c r="N223" s="149" t="s">
        <v>249</v>
      </c>
      <c r="O223" s="149" t="s">
        <v>251</v>
      </c>
      <c r="P223" s="149" t="s">
        <v>253</v>
      </c>
      <c r="Q223" s="149" t="s">
        <v>255</v>
      </c>
      <c r="R223" s="149" t="s">
        <v>258</v>
      </c>
      <c r="S223" s="149" t="s">
        <v>259</v>
      </c>
      <c r="T223" s="149" t="s">
        <v>305</v>
      </c>
      <c r="U223" s="149" t="s">
        <v>260</v>
      </c>
      <c r="V223" s="149" t="s">
        <v>261</v>
      </c>
      <c r="W223" s="149" t="s">
        <v>262</v>
      </c>
      <c r="X223" s="149" t="s">
        <v>263</v>
      </c>
      <c r="Y223" s="149" t="s">
        <v>264</v>
      </c>
      <c r="Z223" s="150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321</v>
      </c>
      <c r="E224" s="11" t="s">
        <v>322</v>
      </c>
      <c r="F224" s="11" t="s">
        <v>322</v>
      </c>
      <c r="G224" s="11" t="s">
        <v>321</v>
      </c>
      <c r="H224" s="11" t="s">
        <v>116</v>
      </c>
      <c r="I224" s="11" t="s">
        <v>322</v>
      </c>
      <c r="J224" s="11" t="s">
        <v>322</v>
      </c>
      <c r="K224" s="11" t="s">
        <v>321</v>
      </c>
      <c r="L224" s="11" t="s">
        <v>321</v>
      </c>
      <c r="M224" s="11" t="s">
        <v>321</v>
      </c>
      <c r="N224" s="11" t="s">
        <v>321</v>
      </c>
      <c r="O224" s="11" t="s">
        <v>321</v>
      </c>
      <c r="P224" s="11" t="s">
        <v>116</v>
      </c>
      <c r="Q224" s="11" t="s">
        <v>322</v>
      </c>
      <c r="R224" s="11" t="s">
        <v>321</v>
      </c>
      <c r="S224" s="11" t="s">
        <v>322</v>
      </c>
      <c r="T224" s="11" t="s">
        <v>321</v>
      </c>
      <c r="U224" s="11" t="s">
        <v>321</v>
      </c>
      <c r="V224" s="11" t="s">
        <v>322</v>
      </c>
      <c r="W224" s="11" t="s">
        <v>321</v>
      </c>
      <c r="X224" s="11" t="s">
        <v>321</v>
      </c>
      <c r="Y224" s="11" t="s">
        <v>321</v>
      </c>
      <c r="Z224" s="150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150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145" t="s">
        <v>106</v>
      </c>
      <c r="E226" s="22">
        <v>1.34</v>
      </c>
      <c r="F226" s="22">
        <v>1.3015673155861001</v>
      </c>
      <c r="G226" s="22">
        <v>1.24</v>
      </c>
      <c r="H226" s="22">
        <v>1.4</v>
      </c>
      <c r="I226" s="22">
        <v>1.3</v>
      </c>
      <c r="J226" s="22">
        <v>1.35</v>
      </c>
      <c r="K226" s="22">
        <v>1.4</v>
      </c>
      <c r="L226" s="22">
        <v>1.33</v>
      </c>
      <c r="M226" s="22">
        <v>1.39</v>
      </c>
      <c r="N226" s="22">
        <v>1.36</v>
      </c>
      <c r="O226" s="22">
        <v>1.37</v>
      </c>
      <c r="P226" s="22">
        <v>1.3</v>
      </c>
      <c r="Q226" s="22">
        <v>1.37</v>
      </c>
      <c r="R226" s="22">
        <v>1.5</v>
      </c>
      <c r="S226" s="22">
        <v>1.2560100000000001</v>
      </c>
      <c r="T226" s="22">
        <v>1.45</v>
      </c>
      <c r="U226" s="22">
        <v>1.3933</v>
      </c>
      <c r="V226" s="22">
        <v>1.31</v>
      </c>
      <c r="W226" s="22">
        <v>1.59</v>
      </c>
      <c r="X226" s="22">
        <v>1.41</v>
      </c>
      <c r="Y226" s="22">
        <v>1.47</v>
      </c>
      <c r="Z226" s="150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46" t="s">
        <v>106</v>
      </c>
      <c r="E227" s="11">
        <v>1.39</v>
      </c>
      <c r="F227" s="11">
        <v>1.27243068442746</v>
      </c>
      <c r="G227" s="11">
        <v>1.25</v>
      </c>
      <c r="H227" s="11">
        <v>1.5</v>
      </c>
      <c r="I227" s="11">
        <v>1.3</v>
      </c>
      <c r="J227" s="11">
        <v>1.4</v>
      </c>
      <c r="K227" s="11">
        <v>1.5</v>
      </c>
      <c r="L227" s="11">
        <v>1.34</v>
      </c>
      <c r="M227" s="11">
        <v>1.44</v>
      </c>
      <c r="N227" s="11">
        <v>1.44</v>
      </c>
      <c r="O227" s="11">
        <v>1.29</v>
      </c>
      <c r="P227" s="11">
        <v>1.5</v>
      </c>
      <c r="Q227" s="11">
        <v>1.33</v>
      </c>
      <c r="R227" s="11">
        <v>1.5</v>
      </c>
      <c r="S227" s="11">
        <v>1.1930000000000001</v>
      </c>
      <c r="T227" s="11">
        <v>1.38</v>
      </c>
      <c r="U227" s="11">
        <v>1.3968</v>
      </c>
      <c r="V227" s="11">
        <v>1.31</v>
      </c>
      <c r="W227" s="11">
        <v>1.5</v>
      </c>
      <c r="X227" s="11">
        <v>1.36</v>
      </c>
      <c r="Y227" s="11">
        <v>1.42</v>
      </c>
      <c r="Z227" s="150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27</v>
      </c>
    </row>
    <row r="228" spans="1:65">
      <c r="A228" s="30"/>
      <c r="B228" s="19">
        <v>1</v>
      </c>
      <c r="C228" s="9">
        <v>3</v>
      </c>
      <c r="D228" s="146" t="s">
        <v>106</v>
      </c>
      <c r="E228" s="11">
        <v>1.37</v>
      </c>
      <c r="F228" s="11">
        <v>1.3050699822799099</v>
      </c>
      <c r="G228" s="11">
        <v>1.29</v>
      </c>
      <c r="H228" s="11">
        <v>1.4</v>
      </c>
      <c r="I228" s="11">
        <v>1.3</v>
      </c>
      <c r="J228" s="152">
        <v>1.47</v>
      </c>
      <c r="K228" s="11">
        <v>1.4</v>
      </c>
      <c r="L228" s="152">
        <v>1.28</v>
      </c>
      <c r="M228" s="11">
        <v>1.4</v>
      </c>
      <c r="N228" s="11">
        <v>1.34</v>
      </c>
      <c r="O228" s="11">
        <v>1.33</v>
      </c>
      <c r="P228" s="11">
        <v>1.4</v>
      </c>
      <c r="Q228" s="11">
        <v>1.32</v>
      </c>
      <c r="R228" s="11">
        <v>1.5</v>
      </c>
      <c r="S228" s="11">
        <v>1.3233699999999999</v>
      </c>
      <c r="T228" s="11">
        <v>1.48</v>
      </c>
      <c r="U228" s="11">
        <v>1.4085000000000001</v>
      </c>
      <c r="V228" s="11">
        <v>1.31</v>
      </c>
      <c r="W228" s="11">
        <v>1.58</v>
      </c>
      <c r="X228" s="11">
        <v>1.42</v>
      </c>
      <c r="Y228" s="11">
        <v>1.36</v>
      </c>
      <c r="Z228" s="150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46" t="s">
        <v>106</v>
      </c>
      <c r="E229" s="11">
        <v>1.39</v>
      </c>
      <c r="F229" s="11">
        <v>1.3338675220959</v>
      </c>
      <c r="G229" s="11">
        <v>1.26</v>
      </c>
      <c r="H229" s="11">
        <v>1.4</v>
      </c>
      <c r="I229" s="11">
        <v>1.3</v>
      </c>
      <c r="J229" s="11">
        <v>1.36</v>
      </c>
      <c r="K229" s="11">
        <v>1.5</v>
      </c>
      <c r="L229" s="11">
        <v>1.33</v>
      </c>
      <c r="M229" s="11">
        <v>1.34</v>
      </c>
      <c r="N229" s="11">
        <v>1.36</v>
      </c>
      <c r="O229" s="11">
        <v>1.35</v>
      </c>
      <c r="P229" s="11">
        <v>1.4</v>
      </c>
      <c r="Q229" s="11">
        <v>1.35</v>
      </c>
      <c r="R229" s="11">
        <v>1.5</v>
      </c>
      <c r="S229" s="11">
        <v>1.2810900000000001</v>
      </c>
      <c r="T229" s="11">
        <v>1.46</v>
      </c>
      <c r="U229" s="11">
        <v>1.3886000000000001</v>
      </c>
      <c r="V229" s="11">
        <v>1.31</v>
      </c>
      <c r="W229" s="11">
        <v>1.47</v>
      </c>
      <c r="X229" s="11">
        <v>1.44</v>
      </c>
      <c r="Y229" s="11">
        <v>1.52</v>
      </c>
      <c r="Z229" s="150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1.3785345574243388</v>
      </c>
    </row>
    <row r="230" spans="1:65">
      <c r="A230" s="30"/>
      <c r="B230" s="19">
        <v>1</v>
      </c>
      <c r="C230" s="9">
        <v>5</v>
      </c>
      <c r="D230" s="146" t="s">
        <v>106</v>
      </c>
      <c r="E230" s="11">
        <v>1.37</v>
      </c>
      <c r="F230" s="152">
        <v>1.21676702055035</v>
      </c>
      <c r="G230" s="152">
        <v>1.4</v>
      </c>
      <c r="H230" s="11">
        <v>1.4</v>
      </c>
      <c r="I230" s="11">
        <v>1.3</v>
      </c>
      <c r="J230" s="11">
        <v>1.35</v>
      </c>
      <c r="K230" s="11">
        <v>1.6</v>
      </c>
      <c r="L230" s="11">
        <v>1.34</v>
      </c>
      <c r="M230" s="11">
        <v>1.38</v>
      </c>
      <c r="N230" s="11">
        <v>1.38</v>
      </c>
      <c r="O230" s="11">
        <v>1.3</v>
      </c>
      <c r="P230" s="11">
        <v>1.3</v>
      </c>
      <c r="Q230" s="11">
        <v>1.29</v>
      </c>
      <c r="R230" s="11">
        <v>1.5</v>
      </c>
      <c r="S230" s="11">
        <v>1.2712600000000001</v>
      </c>
      <c r="T230" s="11">
        <v>1.43</v>
      </c>
      <c r="U230" s="11">
        <v>1.3197000000000001</v>
      </c>
      <c r="V230" s="11">
        <v>1.31</v>
      </c>
      <c r="W230" s="11">
        <v>1.53</v>
      </c>
      <c r="X230" s="11">
        <v>1.41</v>
      </c>
      <c r="Y230" s="11">
        <v>1.3</v>
      </c>
      <c r="Z230" s="150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26</v>
      </c>
    </row>
    <row r="231" spans="1:65">
      <c r="A231" s="30"/>
      <c r="B231" s="19">
        <v>1</v>
      </c>
      <c r="C231" s="9">
        <v>6</v>
      </c>
      <c r="D231" s="146" t="s">
        <v>106</v>
      </c>
      <c r="E231" s="11">
        <v>1.37</v>
      </c>
      <c r="F231" s="11">
        <v>1.2948263584995301</v>
      </c>
      <c r="G231" s="11">
        <v>1.27</v>
      </c>
      <c r="H231" s="11">
        <v>1.6</v>
      </c>
      <c r="I231" s="11">
        <v>1.3</v>
      </c>
      <c r="J231" s="11">
        <v>1.36</v>
      </c>
      <c r="K231" s="11">
        <v>1.5</v>
      </c>
      <c r="L231" s="11">
        <v>1.35</v>
      </c>
      <c r="M231" s="11">
        <v>1.4</v>
      </c>
      <c r="N231" s="11">
        <v>1.32</v>
      </c>
      <c r="O231" s="11">
        <v>1.33</v>
      </c>
      <c r="P231" s="11">
        <v>1.5</v>
      </c>
      <c r="Q231" s="11">
        <v>1.31</v>
      </c>
      <c r="R231" s="11">
        <v>1.5</v>
      </c>
      <c r="S231" s="11">
        <v>1.36903</v>
      </c>
      <c r="T231" s="11">
        <v>1.44</v>
      </c>
      <c r="U231" s="152">
        <v>1.2569999999999999</v>
      </c>
      <c r="V231" s="11">
        <v>1.3</v>
      </c>
      <c r="W231" s="11">
        <v>1.51</v>
      </c>
      <c r="X231" s="11">
        <v>1.4</v>
      </c>
      <c r="Y231" s="11">
        <v>1.42</v>
      </c>
      <c r="Z231" s="150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273</v>
      </c>
      <c r="C232" s="12"/>
      <c r="D232" s="23" t="s">
        <v>712</v>
      </c>
      <c r="E232" s="23">
        <v>1.3716666666666668</v>
      </c>
      <c r="F232" s="23">
        <v>1.2874214805732083</v>
      </c>
      <c r="G232" s="23">
        <v>1.2849999999999999</v>
      </c>
      <c r="H232" s="23">
        <v>1.45</v>
      </c>
      <c r="I232" s="23">
        <v>1.3</v>
      </c>
      <c r="J232" s="23">
        <v>1.3816666666666666</v>
      </c>
      <c r="K232" s="23">
        <v>1.4833333333333334</v>
      </c>
      <c r="L232" s="23">
        <v>1.3283333333333334</v>
      </c>
      <c r="M232" s="23">
        <v>1.3916666666666666</v>
      </c>
      <c r="N232" s="23">
        <v>1.3666666666666665</v>
      </c>
      <c r="O232" s="23">
        <v>1.3283333333333334</v>
      </c>
      <c r="P232" s="23">
        <v>1.3999999999999997</v>
      </c>
      <c r="Q232" s="23">
        <v>1.3283333333333334</v>
      </c>
      <c r="R232" s="23">
        <v>1.5</v>
      </c>
      <c r="S232" s="23">
        <v>1.2822933333333333</v>
      </c>
      <c r="T232" s="23">
        <v>1.4400000000000002</v>
      </c>
      <c r="U232" s="23">
        <v>1.3606499999999999</v>
      </c>
      <c r="V232" s="23">
        <v>1.3083333333333333</v>
      </c>
      <c r="W232" s="23">
        <v>1.53</v>
      </c>
      <c r="X232" s="23">
        <v>1.4066666666666665</v>
      </c>
      <c r="Y232" s="23">
        <v>1.4149999999999998</v>
      </c>
      <c r="Z232" s="150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274</v>
      </c>
      <c r="C233" s="29"/>
      <c r="D233" s="11" t="s">
        <v>712</v>
      </c>
      <c r="E233" s="11">
        <v>1.37</v>
      </c>
      <c r="F233" s="11">
        <v>1.298196837042815</v>
      </c>
      <c r="G233" s="11">
        <v>1.2650000000000001</v>
      </c>
      <c r="H233" s="11">
        <v>1.4</v>
      </c>
      <c r="I233" s="11">
        <v>1.3</v>
      </c>
      <c r="J233" s="11">
        <v>1.36</v>
      </c>
      <c r="K233" s="11">
        <v>1.5</v>
      </c>
      <c r="L233" s="11">
        <v>1.335</v>
      </c>
      <c r="M233" s="11">
        <v>1.395</v>
      </c>
      <c r="N233" s="11">
        <v>1.36</v>
      </c>
      <c r="O233" s="11">
        <v>1.33</v>
      </c>
      <c r="P233" s="11">
        <v>1.4</v>
      </c>
      <c r="Q233" s="11">
        <v>1.3250000000000002</v>
      </c>
      <c r="R233" s="11">
        <v>1.5</v>
      </c>
      <c r="S233" s="11">
        <v>1.2761750000000001</v>
      </c>
      <c r="T233" s="11">
        <v>1.4449999999999998</v>
      </c>
      <c r="U233" s="11">
        <v>1.3909500000000001</v>
      </c>
      <c r="V233" s="11">
        <v>1.31</v>
      </c>
      <c r="W233" s="11">
        <v>1.52</v>
      </c>
      <c r="X233" s="11">
        <v>1.41</v>
      </c>
      <c r="Y233" s="11">
        <v>1.42</v>
      </c>
      <c r="Z233" s="150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275</v>
      </c>
      <c r="C234" s="29"/>
      <c r="D234" s="24" t="s">
        <v>712</v>
      </c>
      <c r="E234" s="24">
        <v>1.8348478592697108E-2</v>
      </c>
      <c r="F234" s="24">
        <v>3.9850766469767665E-2</v>
      </c>
      <c r="G234" s="24">
        <v>5.8906705900092525E-2</v>
      </c>
      <c r="H234" s="24">
        <v>8.3666002653407623E-2</v>
      </c>
      <c r="I234" s="24">
        <v>0</v>
      </c>
      <c r="J234" s="24">
        <v>4.708148963941839E-2</v>
      </c>
      <c r="K234" s="24">
        <v>7.5277265270908167E-2</v>
      </c>
      <c r="L234" s="24">
        <v>2.483277404291892E-2</v>
      </c>
      <c r="M234" s="24">
        <v>3.2506409624359682E-2</v>
      </c>
      <c r="N234" s="24">
        <v>4.1311822359545725E-2</v>
      </c>
      <c r="O234" s="24">
        <v>2.99443929086343E-2</v>
      </c>
      <c r="P234" s="24">
        <v>8.9442719099991574E-2</v>
      </c>
      <c r="Q234" s="24">
        <v>2.8577380332470436E-2</v>
      </c>
      <c r="R234" s="24">
        <v>0</v>
      </c>
      <c r="S234" s="24">
        <v>5.9996395447282178E-2</v>
      </c>
      <c r="T234" s="24">
        <v>3.4058772731852829E-2</v>
      </c>
      <c r="U234" s="24">
        <v>5.977272789491881E-2</v>
      </c>
      <c r="V234" s="24">
        <v>4.0824829046386341E-3</v>
      </c>
      <c r="W234" s="24">
        <v>4.6904157598234339E-2</v>
      </c>
      <c r="X234" s="24">
        <v>2.6583202716502462E-2</v>
      </c>
      <c r="Y234" s="24">
        <v>7.7910204723129789E-2</v>
      </c>
      <c r="Z234" s="205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 t="s">
        <v>712</v>
      </c>
      <c r="E235" s="13">
        <v>1.3376776616790114E-2</v>
      </c>
      <c r="F235" s="13">
        <v>3.0953939382792194E-2</v>
      </c>
      <c r="G235" s="13">
        <v>4.5841794474780179E-2</v>
      </c>
      <c r="H235" s="13">
        <v>5.7700691485108709E-2</v>
      </c>
      <c r="I235" s="13">
        <v>0</v>
      </c>
      <c r="J235" s="13">
        <v>3.4075867049036229E-2</v>
      </c>
      <c r="K235" s="13">
        <v>5.0748718160162805E-2</v>
      </c>
      <c r="L235" s="13">
        <v>1.8694685603201193E-2</v>
      </c>
      <c r="M235" s="13">
        <v>2.3357899131276418E-2</v>
      </c>
      <c r="N235" s="13">
        <v>3.0228162702106633E-2</v>
      </c>
      <c r="O235" s="13">
        <v>2.2542830295082281E-2</v>
      </c>
      <c r="P235" s="13">
        <v>6.3887656499993992E-2</v>
      </c>
      <c r="Q235" s="13">
        <v>2.1513711668108233E-2</v>
      </c>
      <c r="R235" s="13">
        <v>0</v>
      </c>
      <c r="S235" s="13">
        <v>4.6788354807492445E-2</v>
      </c>
      <c r="T235" s="13">
        <v>2.3651925508231128E-2</v>
      </c>
      <c r="U235" s="13">
        <v>4.3929539481070673E-2</v>
      </c>
      <c r="V235" s="13">
        <v>3.1203690990868542E-3</v>
      </c>
      <c r="W235" s="13">
        <v>3.0656312155708718E-2</v>
      </c>
      <c r="X235" s="13">
        <v>1.8898011409835876E-2</v>
      </c>
      <c r="Y235" s="13">
        <v>5.5060215352035195E-2</v>
      </c>
      <c r="Z235" s="150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276</v>
      </c>
      <c r="C236" s="29"/>
      <c r="D236" s="13" t="s">
        <v>712</v>
      </c>
      <c r="E236" s="13">
        <v>-4.9820229175132624E-3</v>
      </c>
      <c r="F236" s="13">
        <v>-6.609415510146277E-2</v>
      </c>
      <c r="G236" s="13">
        <v>-6.7850716487731222E-2</v>
      </c>
      <c r="H236" s="13">
        <v>5.1841603963260541E-2</v>
      </c>
      <c r="I236" s="13">
        <v>-5.696959644673194E-2</v>
      </c>
      <c r="J236" s="13">
        <v>2.2720571098193698E-3</v>
      </c>
      <c r="K236" s="13">
        <v>7.6021870721036722E-2</v>
      </c>
      <c r="L236" s="13">
        <v>-3.6416369702622298E-2</v>
      </c>
      <c r="M236" s="13">
        <v>9.5261371371522241E-3</v>
      </c>
      <c r="N236" s="13">
        <v>-8.6090629311799116E-3</v>
      </c>
      <c r="O236" s="13">
        <v>-3.6416369702622298E-2</v>
      </c>
      <c r="P236" s="13">
        <v>1.5571203826596047E-2</v>
      </c>
      <c r="Q236" s="13">
        <v>-3.6416369702622298E-2</v>
      </c>
      <c r="R236" s="13">
        <v>8.811200409992459E-2</v>
      </c>
      <c r="S236" s="13">
        <v>-6.9814154148462704E-2</v>
      </c>
      <c r="T236" s="13">
        <v>4.4587523935927686E-2</v>
      </c>
      <c r="U236" s="13">
        <v>-1.2973601080958352E-2</v>
      </c>
      <c r="V236" s="13">
        <v>-5.0924529757287895E-2</v>
      </c>
      <c r="W236" s="13">
        <v>0.10987424418192315</v>
      </c>
      <c r="X236" s="13">
        <v>2.0407257178151506E-2</v>
      </c>
      <c r="Y236" s="13">
        <v>2.6452323867595551E-2</v>
      </c>
      <c r="Z236" s="150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277</v>
      </c>
      <c r="C237" s="47"/>
      <c r="D237" s="45">
        <v>13.57</v>
      </c>
      <c r="E237" s="45">
        <v>0.06</v>
      </c>
      <c r="F237" s="45">
        <v>1.08</v>
      </c>
      <c r="G237" s="45">
        <v>1.1100000000000001</v>
      </c>
      <c r="H237" s="45">
        <v>0.89</v>
      </c>
      <c r="I237" s="45">
        <v>0.93</v>
      </c>
      <c r="J237" s="45">
        <v>0.06</v>
      </c>
      <c r="K237" s="45">
        <v>1.29</v>
      </c>
      <c r="L237" s="45">
        <v>0.57999999999999996</v>
      </c>
      <c r="M237" s="45">
        <v>0.18</v>
      </c>
      <c r="N237" s="45">
        <v>0.12</v>
      </c>
      <c r="O237" s="45">
        <v>0.57999999999999996</v>
      </c>
      <c r="P237" s="45">
        <v>0.28000000000000003</v>
      </c>
      <c r="Q237" s="45">
        <v>0.57999999999999996</v>
      </c>
      <c r="R237" s="45">
        <v>1.49</v>
      </c>
      <c r="S237" s="45">
        <v>1.1399999999999999</v>
      </c>
      <c r="T237" s="45">
        <v>0.76</v>
      </c>
      <c r="U237" s="45">
        <v>0.19</v>
      </c>
      <c r="V237" s="45">
        <v>0.83</v>
      </c>
      <c r="W237" s="45">
        <v>1.85</v>
      </c>
      <c r="X237" s="45">
        <v>0.36</v>
      </c>
      <c r="Y237" s="45">
        <v>0.46</v>
      </c>
      <c r="Z237" s="150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BM238" s="55"/>
    </row>
    <row r="239" spans="1:65" ht="15">
      <c r="B239" s="8" t="s">
        <v>533</v>
      </c>
      <c r="BM239" s="28" t="s">
        <v>67</v>
      </c>
    </row>
    <row r="240" spans="1:65" ht="15">
      <c r="A240" s="25" t="s">
        <v>0</v>
      </c>
      <c r="B240" s="18" t="s">
        <v>112</v>
      </c>
      <c r="C240" s="15" t="s">
        <v>113</v>
      </c>
      <c r="D240" s="16" t="s">
        <v>231</v>
      </c>
      <c r="E240" s="17" t="s">
        <v>231</v>
      </c>
      <c r="F240" s="17" t="s">
        <v>231</v>
      </c>
      <c r="G240" s="17" t="s">
        <v>231</v>
      </c>
      <c r="H240" s="17" t="s">
        <v>231</v>
      </c>
      <c r="I240" s="17" t="s">
        <v>231</v>
      </c>
      <c r="J240" s="17" t="s">
        <v>231</v>
      </c>
      <c r="K240" s="17" t="s">
        <v>231</v>
      </c>
      <c r="L240" s="17" t="s">
        <v>231</v>
      </c>
      <c r="M240" s="17" t="s">
        <v>231</v>
      </c>
      <c r="N240" s="17" t="s">
        <v>231</v>
      </c>
      <c r="O240" s="17" t="s">
        <v>231</v>
      </c>
      <c r="P240" s="17" t="s">
        <v>231</v>
      </c>
      <c r="Q240" s="17" t="s">
        <v>231</v>
      </c>
      <c r="R240" s="17" t="s">
        <v>231</v>
      </c>
      <c r="S240" s="17" t="s">
        <v>231</v>
      </c>
      <c r="T240" s="17" t="s">
        <v>231</v>
      </c>
      <c r="U240" s="17" t="s">
        <v>231</v>
      </c>
      <c r="V240" s="17" t="s">
        <v>231</v>
      </c>
      <c r="W240" s="17" t="s">
        <v>231</v>
      </c>
      <c r="X240" s="17" t="s">
        <v>231</v>
      </c>
      <c r="Y240" s="17" t="s">
        <v>231</v>
      </c>
      <c r="Z240" s="17" t="s">
        <v>231</v>
      </c>
      <c r="AA240" s="17" t="s">
        <v>231</v>
      </c>
      <c r="AB240" s="17" t="s">
        <v>231</v>
      </c>
      <c r="AC240" s="17" t="s">
        <v>231</v>
      </c>
      <c r="AD240" s="17" t="s">
        <v>231</v>
      </c>
      <c r="AE240" s="17" t="s">
        <v>231</v>
      </c>
      <c r="AF240" s="17" t="s">
        <v>231</v>
      </c>
      <c r="AG240" s="150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232</v>
      </c>
      <c r="C241" s="9" t="s">
        <v>232</v>
      </c>
      <c r="D241" s="148" t="s">
        <v>234</v>
      </c>
      <c r="E241" s="149" t="s">
        <v>235</v>
      </c>
      <c r="F241" s="149" t="s">
        <v>236</v>
      </c>
      <c r="G241" s="149" t="s">
        <v>237</v>
      </c>
      <c r="H241" s="149" t="s">
        <v>238</v>
      </c>
      <c r="I241" s="149" t="s">
        <v>240</v>
      </c>
      <c r="J241" s="149" t="s">
        <v>241</v>
      </c>
      <c r="K241" s="149" t="s">
        <v>243</v>
      </c>
      <c r="L241" s="149" t="s">
        <v>244</v>
      </c>
      <c r="M241" s="149" t="s">
        <v>245</v>
      </c>
      <c r="N241" s="149" t="s">
        <v>246</v>
      </c>
      <c r="O241" s="149" t="s">
        <v>247</v>
      </c>
      <c r="P241" s="149" t="s">
        <v>248</v>
      </c>
      <c r="Q241" s="149" t="s">
        <v>249</v>
      </c>
      <c r="R241" s="149" t="s">
        <v>251</v>
      </c>
      <c r="S241" s="149" t="s">
        <v>252</v>
      </c>
      <c r="T241" s="149" t="s">
        <v>253</v>
      </c>
      <c r="U241" s="149" t="s">
        <v>254</v>
      </c>
      <c r="V241" s="149" t="s">
        <v>255</v>
      </c>
      <c r="W241" s="149" t="s">
        <v>256</v>
      </c>
      <c r="X241" s="149" t="s">
        <v>257</v>
      </c>
      <c r="Y241" s="149" t="s">
        <v>258</v>
      </c>
      <c r="Z241" s="149" t="s">
        <v>259</v>
      </c>
      <c r="AA241" s="149" t="s">
        <v>305</v>
      </c>
      <c r="AB241" s="149" t="s">
        <v>260</v>
      </c>
      <c r="AC241" s="149" t="s">
        <v>261</v>
      </c>
      <c r="AD241" s="149" t="s">
        <v>262</v>
      </c>
      <c r="AE241" s="149" t="s">
        <v>263</v>
      </c>
      <c r="AF241" s="149" t="s">
        <v>264</v>
      </c>
      <c r="AG241" s="150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321</v>
      </c>
      <c r="E242" s="11" t="s">
        <v>322</v>
      </c>
      <c r="F242" s="11" t="s">
        <v>321</v>
      </c>
      <c r="G242" s="11" t="s">
        <v>116</v>
      </c>
      <c r="H242" s="11" t="s">
        <v>322</v>
      </c>
      <c r="I242" s="11" t="s">
        <v>321</v>
      </c>
      <c r="J242" s="11" t="s">
        <v>116</v>
      </c>
      <c r="K242" s="11" t="s">
        <v>116</v>
      </c>
      <c r="L242" s="11" t="s">
        <v>322</v>
      </c>
      <c r="M242" s="11" t="s">
        <v>116</v>
      </c>
      <c r="N242" s="11" t="s">
        <v>321</v>
      </c>
      <c r="O242" s="11" t="s">
        <v>321</v>
      </c>
      <c r="P242" s="11" t="s">
        <v>321</v>
      </c>
      <c r="Q242" s="11" t="s">
        <v>321</v>
      </c>
      <c r="R242" s="11" t="s">
        <v>321</v>
      </c>
      <c r="S242" s="11" t="s">
        <v>116</v>
      </c>
      <c r="T242" s="11" t="s">
        <v>116</v>
      </c>
      <c r="U242" s="11" t="s">
        <v>322</v>
      </c>
      <c r="V242" s="11" t="s">
        <v>321</v>
      </c>
      <c r="W242" s="11" t="s">
        <v>321</v>
      </c>
      <c r="X242" s="11" t="s">
        <v>321</v>
      </c>
      <c r="Y242" s="11" t="s">
        <v>321</v>
      </c>
      <c r="Z242" s="11" t="s">
        <v>322</v>
      </c>
      <c r="AA242" s="11" t="s">
        <v>321</v>
      </c>
      <c r="AB242" s="11" t="s">
        <v>321</v>
      </c>
      <c r="AC242" s="11" t="s">
        <v>322</v>
      </c>
      <c r="AD242" s="11" t="s">
        <v>321</v>
      </c>
      <c r="AE242" s="11" t="s">
        <v>321</v>
      </c>
      <c r="AF242" s="11" t="s">
        <v>321</v>
      </c>
      <c r="AG242" s="150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0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150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8">
        <v>1</v>
      </c>
      <c r="C244" s="14">
        <v>1</v>
      </c>
      <c r="D244" s="214">
        <v>167.4</v>
      </c>
      <c r="E244" s="214">
        <v>163.69999999999999</v>
      </c>
      <c r="F244" s="214">
        <v>151.49</v>
      </c>
      <c r="G244" s="215">
        <v>177.79</v>
      </c>
      <c r="H244" s="214">
        <v>165.83647992749377</v>
      </c>
      <c r="I244" s="214">
        <v>168</v>
      </c>
      <c r="J244" s="215">
        <v>163</v>
      </c>
      <c r="K244" s="214">
        <v>161</v>
      </c>
      <c r="L244" s="214">
        <v>158.6</v>
      </c>
      <c r="M244" s="214">
        <v>160</v>
      </c>
      <c r="N244" s="214">
        <v>161.69999999999999</v>
      </c>
      <c r="O244" s="214">
        <v>163.5</v>
      </c>
      <c r="P244" s="214">
        <v>164.5</v>
      </c>
      <c r="Q244" s="214">
        <v>165.5</v>
      </c>
      <c r="R244" s="214">
        <v>168</v>
      </c>
      <c r="S244" s="225">
        <v>179</v>
      </c>
      <c r="T244" s="214">
        <v>163</v>
      </c>
      <c r="U244" s="215">
        <v>151</v>
      </c>
      <c r="V244" s="214">
        <v>170</v>
      </c>
      <c r="W244" s="215">
        <v>27.09</v>
      </c>
      <c r="X244" s="214">
        <v>158.571</v>
      </c>
      <c r="Y244" s="214">
        <v>160</v>
      </c>
      <c r="Z244" s="214">
        <v>155.36449999999999</v>
      </c>
      <c r="AA244" s="214">
        <v>161.5</v>
      </c>
      <c r="AB244" s="215">
        <v>120.417</v>
      </c>
      <c r="AC244" s="214">
        <v>177</v>
      </c>
      <c r="AD244" s="214">
        <v>168.4</v>
      </c>
      <c r="AE244" s="214">
        <v>164.1</v>
      </c>
      <c r="AF244" s="214">
        <v>154</v>
      </c>
      <c r="AG244" s="216"/>
      <c r="AH244" s="217"/>
      <c r="AI244" s="217"/>
      <c r="AJ244" s="217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7"/>
      <c r="AY244" s="217"/>
      <c r="AZ244" s="217"/>
      <c r="BA244" s="217"/>
      <c r="BB244" s="217"/>
      <c r="BC244" s="217"/>
      <c r="BD244" s="217"/>
      <c r="BE244" s="217"/>
      <c r="BF244" s="217"/>
      <c r="BG244" s="217"/>
      <c r="BH244" s="217"/>
      <c r="BI244" s="217"/>
      <c r="BJ244" s="217"/>
      <c r="BK244" s="217"/>
      <c r="BL244" s="217"/>
      <c r="BM244" s="218">
        <v>1</v>
      </c>
    </row>
    <row r="245" spans="1:65">
      <c r="A245" s="30"/>
      <c r="B245" s="19">
        <v>1</v>
      </c>
      <c r="C245" s="9">
        <v>2</v>
      </c>
      <c r="D245" s="219">
        <v>172.4</v>
      </c>
      <c r="E245" s="219">
        <v>163</v>
      </c>
      <c r="F245" s="219">
        <v>154.27000000000001</v>
      </c>
      <c r="G245" s="220">
        <v>178.98</v>
      </c>
      <c r="H245" s="219">
        <v>167.42703638821035</v>
      </c>
      <c r="I245" s="219">
        <v>168</v>
      </c>
      <c r="J245" s="220">
        <v>183</v>
      </c>
      <c r="K245" s="219">
        <v>161</v>
      </c>
      <c r="L245" s="219">
        <v>158.30000000000001</v>
      </c>
      <c r="M245" s="219">
        <v>160</v>
      </c>
      <c r="N245" s="219">
        <v>163.69999999999999</v>
      </c>
      <c r="O245" s="219">
        <v>166.5</v>
      </c>
      <c r="P245" s="219">
        <v>173</v>
      </c>
      <c r="Q245" s="219">
        <v>169.5</v>
      </c>
      <c r="R245" s="219">
        <v>165</v>
      </c>
      <c r="S245" s="219">
        <v>171</v>
      </c>
      <c r="T245" s="219">
        <v>167</v>
      </c>
      <c r="U245" s="220">
        <v>147.69999999999999</v>
      </c>
      <c r="V245" s="219">
        <v>168</v>
      </c>
      <c r="W245" s="220">
        <v>29.39</v>
      </c>
      <c r="X245" s="219">
        <v>158.13</v>
      </c>
      <c r="Y245" s="219">
        <v>160</v>
      </c>
      <c r="Z245" s="219">
        <v>158.88749999999999</v>
      </c>
      <c r="AA245" s="219">
        <v>162</v>
      </c>
      <c r="AB245" s="220">
        <v>128.1096</v>
      </c>
      <c r="AC245" s="219">
        <v>179</v>
      </c>
      <c r="AD245" s="219">
        <v>163.19999999999999</v>
      </c>
      <c r="AE245" s="219">
        <v>164.3</v>
      </c>
      <c r="AF245" s="219">
        <v>157</v>
      </c>
      <c r="AG245" s="216"/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7"/>
      <c r="BH245" s="217"/>
      <c r="BI245" s="217"/>
      <c r="BJ245" s="217"/>
      <c r="BK245" s="217"/>
      <c r="BL245" s="217"/>
      <c r="BM245" s="218">
        <v>28</v>
      </c>
    </row>
    <row r="246" spans="1:65">
      <c r="A246" s="30"/>
      <c r="B246" s="19">
        <v>1</v>
      </c>
      <c r="C246" s="9">
        <v>3</v>
      </c>
      <c r="D246" s="219">
        <v>172.7</v>
      </c>
      <c r="E246" s="219">
        <v>162.1</v>
      </c>
      <c r="F246" s="219">
        <v>154.41</v>
      </c>
      <c r="G246" s="220">
        <v>180.4</v>
      </c>
      <c r="H246" s="219">
        <v>166.48627913873713</v>
      </c>
      <c r="I246" s="219">
        <v>167</v>
      </c>
      <c r="J246" s="220">
        <v>174</v>
      </c>
      <c r="K246" s="219">
        <v>163</v>
      </c>
      <c r="L246" s="219">
        <v>167</v>
      </c>
      <c r="M246" s="219">
        <v>161</v>
      </c>
      <c r="N246" s="219">
        <v>169.2</v>
      </c>
      <c r="O246" s="219">
        <v>162</v>
      </c>
      <c r="P246" s="219">
        <v>170.5</v>
      </c>
      <c r="Q246" s="219">
        <v>163.5</v>
      </c>
      <c r="R246" s="219">
        <v>168</v>
      </c>
      <c r="S246" s="219">
        <v>172</v>
      </c>
      <c r="T246" s="219">
        <v>167</v>
      </c>
      <c r="U246" s="220">
        <v>150.30000000000001</v>
      </c>
      <c r="V246" s="219">
        <v>162</v>
      </c>
      <c r="W246" s="220">
        <v>22.64</v>
      </c>
      <c r="X246" s="219">
        <v>162.56700000000001</v>
      </c>
      <c r="Y246" s="219">
        <v>160</v>
      </c>
      <c r="Z246" s="219">
        <v>157.4126</v>
      </c>
      <c r="AA246" s="219">
        <v>166</v>
      </c>
      <c r="AB246" s="220">
        <v>122.5737</v>
      </c>
      <c r="AC246" s="219">
        <v>179</v>
      </c>
      <c r="AD246" s="219">
        <v>169.6</v>
      </c>
      <c r="AE246" s="219">
        <v>166.4</v>
      </c>
      <c r="AF246" s="219">
        <v>157</v>
      </c>
      <c r="AG246" s="216"/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  <c r="BI246" s="217"/>
      <c r="BJ246" s="217"/>
      <c r="BK246" s="217"/>
      <c r="BL246" s="217"/>
      <c r="BM246" s="218">
        <v>16</v>
      </c>
    </row>
    <row r="247" spans="1:65">
      <c r="A247" s="30"/>
      <c r="B247" s="19">
        <v>1</v>
      </c>
      <c r="C247" s="9">
        <v>4</v>
      </c>
      <c r="D247" s="219">
        <v>170</v>
      </c>
      <c r="E247" s="219"/>
      <c r="F247" s="219">
        <v>158.77000000000001</v>
      </c>
      <c r="G247" s="220">
        <v>179.84</v>
      </c>
      <c r="H247" s="219">
        <v>164.97505758287434</v>
      </c>
      <c r="I247" s="219">
        <v>173</v>
      </c>
      <c r="J247" s="220">
        <v>180</v>
      </c>
      <c r="K247" s="219">
        <v>163</v>
      </c>
      <c r="L247" s="219">
        <v>161.80000000000001</v>
      </c>
      <c r="M247" s="219">
        <v>161</v>
      </c>
      <c r="N247" s="219">
        <v>169.5</v>
      </c>
      <c r="O247" s="219">
        <v>161.5</v>
      </c>
      <c r="P247" s="219">
        <v>169.5</v>
      </c>
      <c r="Q247" s="219">
        <v>166</v>
      </c>
      <c r="R247" s="219">
        <v>169</v>
      </c>
      <c r="S247" s="219">
        <v>172</v>
      </c>
      <c r="T247" s="219">
        <v>165</v>
      </c>
      <c r="U247" s="220">
        <v>148.6</v>
      </c>
      <c r="V247" s="219">
        <v>167</v>
      </c>
      <c r="W247" s="220">
        <v>30.550000000000004</v>
      </c>
      <c r="X247" s="219">
        <v>163.62900000000002</v>
      </c>
      <c r="Y247" s="219">
        <v>155</v>
      </c>
      <c r="Z247" s="219">
        <v>157.51349999999999</v>
      </c>
      <c r="AA247" s="219">
        <v>165.5</v>
      </c>
      <c r="AB247" s="220">
        <v>120.14019999999999</v>
      </c>
      <c r="AC247" s="219">
        <v>176</v>
      </c>
      <c r="AD247" s="219">
        <v>162.69999999999999</v>
      </c>
      <c r="AE247" s="219">
        <v>161.9</v>
      </c>
      <c r="AF247" s="219">
        <v>152</v>
      </c>
      <c r="AG247" s="216"/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18">
        <v>164.37468597640077</v>
      </c>
    </row>
    <row r="248" spans="1:65">
      <c r="A248" s="30"/>
      <c r="B248" s="19">
        <v>1</v>
      </c>
      <c r="C248" s="9">
        <v>5</v>
      </c>
      <c r="D248" s="219">
        <v>165.1</v>
      </c>
      <c r="E248" s="219">
        <v>163.69999999999999</v>
      </c>
      <c r="F248" s="219">
        <v>152.21</v>
      </c>
      <c r="G248" s="220">
        <v>175.99</v>
      </c>
      <c r="H248" s="219">
        <v>163.79080947470251</v>
      </c>
      <c r="I248" s="219">
        <v>166</v>
      </c>
      <c r="J248" s="220">
        <v>180</v>
      </c>
      <c r="K248" s="219">
        <v>155</v>
      </c>
      <c r="L248" s="219">
        <v>153.6</v>
      </c>
      <c r="M248" s="219">
        <v>162</v>
      </c>
      <c r="N248" s="219">
        <v>167.6</v>
      </c>
      <c r="O248" s="219">
        <v>166</v>
      </c>
      <c r="P248" s="219">
        <v>171</v>
      </c>
      <c r="Q248" s="219">
        <v>160.5</v>
      </c>
      <c r="R248" s="219">
        <v>167</v>
      </c>
      <c r="S248" s="219">
        <v>171</v>
      </c>
      <c r="T248" s="219">
        <v>163</v>
      </c>
      <c r="U248" s="220">
        <v>145.69999999999999</v>
      </c>
      <c r="V248" s="219">
        <v>173</v>
      </c>
      <c r="W248" s="220">
        <v>34.67</v>
      </c>
      <c r="X248" s="219">
        <v>168.20099999999999</v>
      </c>
      <c r="Y248" s="219">
        <v>155</v>
      </c>
      <c r="Z248" s="219">
        <v>159.89580000000001</v>
      </c>
      <c r="AA248" s="219">
        <v>165</v>
      </c>
      <c r="AB248" s="220">
        <v>114.43089999999999</v>
      </c>
      <c r="AC248" s="219">
        <v>177</v>
      </c>
      <c r="AD248" s="219">
        <v>161.9</v>
      </c>
      <c r="AE248" s="219">
        <v>166.1</v>
      </c>
      <c r="AF248" s="219">
        <v>160</v>
      </c>
      <c r="AG248" s="216"/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  <c r="BI248" s="217"/>
      <c r="BJ248" s="217"/>
      <c r="BK248" s="217"/>
      <c r="BL248" s="217"/>
      <c r="BM248" s="218">
        <v>27</v>
      </c>
    </row>
    <row r="249" spans="1:65">
      <c r="A249" s="30"/>
      <c r="B249" s="19">
        <v>1</v>
      </c>
      <c r="C249" s="9">
        <v>6</v>
      </c>
      <c r="D249" s="219">
        <v>173.6</v>
      </c>
      <c r="E249" s="219">
        <v>163.19999999999999</v>
      </c>
      <c r="F249" s="219">
        <v>157.19999999999999</v>
      </c>
      <c r="G249" s="220">
        <v>178.98</v>
      </c>
      <c r="H249" s="219">
        <v>164.45581808968728</v>
      </c>
      <c r="I249" s="219">
        <v>165</v>
      </c>
      <c r="J249" s="220">
        <v>204</v>
      </c>
      <c r="K249" s="219">
        <v>168</v>
      </c>
      <c r="L249" s="219">
        <v>155.4</v>
      </c>
      <c r="M249" s="219">
        <v>160</v>
      </c>
      <c r="N249" s="219">
        <v>167.1</v>
      </c>
      <c r="O249" s="219">
        <v>165</v>
      </c>
      <c r="P249" s="219">
        <v>167</v>
      </c>
      <c r="Q249" s="219">
        <v>160</v>
      </c>
      <c r="R249" s="219">
        <v>166.5</v>
      </c>
      <c r="S249" s="219">
        <v>167</v>
      </c>
      <c r="T249" s="219">
        <v>166</v>
      </c>
      <c r="U249" s="220">
        <v>148.19999999999999</v>
      </c>
      <c r="V249" s="219">
        <v>168</v>
      </c>
      <c r="W249" s="220">
        <v>30.03</v>
      </c>
      <c r="X249" s="219">
        <v>166.17599999999999</v>
      </c>
      <c r="Y249" s="219">
        <v>160</v>
      </c>
      <c r="Z249" s="219">
        <v>161.6454</v>
      </c>
      <c r="AA249" s="219">
        <v>166</v>
      </c>
      <c r="AB249" s="220">
        <v>109.87309999999999</v>
      </c>
      <c r="AC249" s="219">
        <v>177</v>
      </c>
      <c r="AD249" s="219">
        <v>166.4</v>
      </c>
      <c r="AE249" s="219">
        <v>163</v>
      </c>
      <c r="AF249" s="219">
        <v>155</v>
      </c>
      <c r="AG249" s="216"/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  <c r="BI249" s="217"/>
      <c r="BJ249" s="217"/>
      <c r="BK249" s="217"/>
      <c r="BL249" s="217"/>
      <c r="BM249" s="221"/>
    </row>
    <row r="250" spans="1:65">
      <c r="A250" s="30"/>
      <c r="B250" s="20" t="s">
        <v>273</v>
      </c>
      <c r="C250" s="12"/>
      <c r="D250" s="222">
        <v>170.20000000000002</v>
      </c>
      <c r="E250" s="222">
        <v>163.14000000000001</v>
      </c>
      <c r="F250" s="222">
        <v>154.72499999999999</v>
      </c>
      <c r="G250" s="222">
        <v>178.66333333333333</v>
      </c>
      <c r="H250" s="222">
        <v>165.49524676695091</v>
      </c>
      <c r="I250" s="222">
        <v>167.83333333333334</v>
      </c>
      <c r="J250" s="222">
        <v>180.66666666666666</v>
      </c>
      <c r="K250" s="222">
        <v>161.83333333333334</v>
      </c>
      <c r="L250" s="222">
        <v>159.11666666666667</v>
      </c>
      <c r="M250" s="222">
        <v>160.66666666666666</v>
      </c>
      <c r="N250" s="222">
        <v>166.46666666666667</v>
      </c>
      <c r="O250" s="222">
        <v>164.08333333333334</v>
      </c>
      <c r="P250" s="222">
        <v>169.25</v>
      </c>
      <c r="Q250" s="222">
        <v>164.16666666666666</v>
      </c>
      <c r="R250" s="222">
        <v>167.25</v>
      </c>
      <c r="S250" s="222">
        <v>172</v>
      </c>
      <c r="T250" s="222">
        <v>165.16666666666666</v>
      </c>
      <c r="U250" s="222">
        <v>148.58333333333334</v>
      </c>
      <c r="V250" s="222">
        <v>168</v>
      </c>
      <c r="W250" s="222">
        <v>29.061666666666671</v>
      </c>
      <c r="X250" s="222">
        <v>162.87900000000002</v>
      </c>
      <c r="Y250" s="222">
        <v>158.33333333333334</v>
      </c>
      <c r="Z250" s="222">
        <v>158.45321666666666</v>
      </c>
      <c r="AA250" s="222">
        <v>164.33333333333334</v>
      </c>
      <c r="AB250" s="222">
        <v>119.25741666666666</v>
      </c>
      <c r="AC250" s="222">
        <v>177.5</v>
      </c>
      <c r="AD250" s="222">
        <v>165.36666666666667</v>
      </c>
      <c r="AE250" s="222">
        <v>164.29999999999998</v>
      </c>
      <c r="AF250" s="222">
        <v>155.83333333333334</v>
      </c>
      <c r="AG250" s="216"/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  <c r="BI250" s="217"/>
      <c r="BJ250" s="217"/>
      <c r="BK250" s="217"/>
      <c r="BL250" s="217"/>
      <c r="BM250" s="221"/>
    </row>
    <row r="251" spans="1:65">
      <c r="A251" s="30"/>
      <c r="B251" s="3" t="s">
        <v>274</v>
      </c>
      <c r="C251" s="29"/>
      <c r="D251" s="219">
        <v>171.2</v>
      </c>
      <c r="E251" s="219">
        <v>163.19999999999999</v>
      </c>
      <c r="F251" s="219">
        <v>154.34</v>
      </c>
      <c r="G251" s="219">
        <v>178.98</v>
      </c>
      <c r="H251" s="219">
        <v>165.40576875518406</v>
      </c>
      <c r="I251" s="219">
        <v>167.5</v>
      </c>
      <c r="J251" s="219">
        <v>180</v>
      </c>
      <c r="K251" s="219">
        <v>162</v>
      </c>
      <c r="L251" s="219">
        <v>158.44999999999999</v>
      </c>
      <c r="M251" s="219">
        <v>160.5</v>
      </c>
      <c r="N251" s="219">
        <v>167.35</v>
      </c>
      <c r="O251" s="219">
        <v>164.25</v>
      </c>
      <c r="P251" s="219">
        <v>170</v>
      </c>
      <c r="Q251" s="219">
        <v>164.5</v>
      </c>
      <c r="R251" s="219">
        <v>167.5</v>
      </c>
      <c r="S251" s="219">
        <v>171.5</v>
      </c>
      <c r="T251" s="219">
        <v>165.5</v>
      </c>
      <c r="U251" s="219">
        <v>148.39999999999998</v>
      </c>
      <c r="V251" s="219">
        <v>168</v>
      </c>
      <c r="W251" s="219">
        <v>29.71</v>
      </c>
      <c r="X251" s="219">
        <v>163.09800000000001</v>
      </c>
      <c r="Y251" s="219">
        <v>160</v>
      </c>
      <c r="Z251" s="219">
        <v>158.20049999999998</v>
      </c>
      <c r="AA251" s="219">
        <v>165.25</v>
      </c>
      <c r="AB251" s="219">
        <v>120.2786</v>
      </c>
      <c r="AC251" s="219">
        <v>177</v>
      </c>
      <c r="AD251" s="219">
        <v>164.8</v>
      </c>
      <c r="AE251" s="219">
        <v>164.2</v>
      </c>
      <c r="AF251" s="219">
        <v>156</v>
      </c>
      <c r="AG251" s="216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221"/>
    </row>
    <row r="252" spans="1:65">
      <c r="A252" s="30"/>
      <c r="B252" s="3" t="s">
        <v>275</v>
      </c>
      <c r="C252" s="29"/>
      <c r="D252" s="219">
        <v>3.3627369804966891</v>
      </c>
      <c r="E252" s="219">
        <v>0.65802735505448118</v>
      </c>
      <c r="F252" s="219">
        <v>2.8136933024052184</v>
      </c>
      <c r="G252" s="219">
        <v>1.5818048762937427</v>
      </c>
      <c r="H252" s="219">
        <v>1.3480735601697187</v>
      </c>
      <c r="I252" s="219">
        <v>2.7868739954771309</v>
      </c>
      <c r="J252" s="219">
        <v>13.470956412470002</v>
      </c>
      <c r="K252" s="219">
        <v>4.2150523919242886</v>
      </c>
      <c r="L252" s="219">
        <v>4.7859864883497822</v>
      </c>
      <c r="M252" s="219">
        <v>0.81649658092772603</v>
      </c>
      <c r="N252" s="219">
        <v>3.1219651930581613</v>
      </c>
      <c r="O252" s="219">
        <v>2.083666640004266</v>
      </c>
      <c r="P252" s="219">
        <v>3.0454884665682123</v>
      </c>
      <c r="Q252" s="219">
        <v>3.600925806881706</v>
      </c>
      <c r="R252" s="219">
        <v>1.4053469322555197</v>
      </c>
      <c r="S252" s="219">
        <v>3.8987177379235853</v>
      </c>
      <c r="T252" s="219">
        <v>1.8348478592697182</v>
      </c>
      <c r="U252" s="219">
        <v>1.8988593067067117</v>
      </c>
      <c r="V252" s="219">
        <v>3.6331804249169899</v>
      </c>
      <c r="W252" s="219">
        <v>3.99598006334696</v>
      </c>
      <c r="X252" s="219">
        <v>4.0240676435666423</v>
      </c>
      <c r="Y252" s="219">
        <v>2.5819888974716112</v>
      </c>
      <c r="Z252" s="219">
        <v>2.1893288573594134</v>
      </c>
      <c r="AA252" s="219">
        <v>2.0412414523193152</v>
      </c>
      <c r="AB252" s="219">
        <v>6.3693561255174531</v>
      </c>
      <c r="AC252" s="219">
        <v>1.2247448713915889</v>
      </c>
      <c r="AD252" s="219">
        <v>3.225316521934968</v>
      </c>
      <c r="AE252" s="219">
        <v>1.7401149387324952</v>
      </c>
      <c r="AF252" s="219">
        <v>2.7868739954771304</v>
      </c>
      <c r="AG252" s="216"/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  <c r="BI252" s="217"/>
      <c r="BJ252" s="217"/>
      <c r="BK252" s="217"/>
      <c r="BL252" s="217"/>
      <c r="BM252" s="221"/>
    </row>
    <row r="253" spans="1:65">
      <c r="A253" s="30"/>
      <c r="B253" s="3" t="s">
        <v>87</v>
      </c>
      <c r="C253" s="29"/>
      <c r="D253" s="13">
        <v>1.9757561577536362E-2</v>
      </c>
      <c r="E253" s="13">
        <v>4.0335132711443004E-3</v>
      </c>
      <c r="F253" s="13">
        <v>1.818512394509755E-2</v>
      </c>
      <c r="G253" s="13">
        <v>8.8535506798284071E-3</v>
      </c>
      <c r="H253" s="13">
        <v>8.1456935259782114E-3</v>
      </c>
      <c r="I253" s="13">
        <v>1.6605008910489358E-2</v>
      </c>
      <c r="J253" s="13">
        <v>7.4562489367915152E-2</v>
      </c>
      <c r="K253" s="13">
        <v>2.6045637849171709E-2</v>
      </c>
      <c r="L253" s="13">
        <v>3.0078473792917872E-2</v>
      </c>
      <c r="M253" s="13">
        <v>5.0819289269360543E-3</v>
      </c>
      <c r="N253" s="13">
        <v>1.8754296313925677E-2</v>
      </c>
      <c r="O253" s="13">
        <v>1.2698831731869574E-2</v>
      </c>
      <c r="P253" s="13">
        <v>1.7994023436148966E-2</v>
      </c>
      <c r="Q253" s="13">
        <v>2.1934573442934251E-2</v>
      </c>
      <c r="R253" s="13">
        <v>8.4026722406906999E-3</v>
      </c>
      <c r="S253" s="13">
        <v>2.2666963592578984E-2</v>
      </c>
      <c r="T253" s="13">
        <v>1.1109068774589616E-2</v>
      </c>
      <c r="U253" s="13">
        <v>1.2779759775928512E-2</v>
      </c>
      <c r="V253" s="13">
        <v>2.1626073957839227E-2</v>
      </c>
      <c r="W253" s="13">
        <v>0.13750003085440016</v>
      </c>
      <c r="X253" s="13">
        <v>2.4705871497041617E-2</v>
      </c>
      <c r="Y253" s="13">
        <v>1.6307298299820701E-2</v>
      </c>
      <c r="Z253" s="13">
        <v>1.3816878593036326E-2</v>
      </c>
      <c r="AA253" s="13">
        <v>1.24213475800364E-2</v>
      </c>
      <c r="AB253" s="13">
        <v>5.3408469708179883E-2</v>
      </c>
      <c r="AC253" s="13">
        <v>6.8999711064314873E-3</v>
      </c>
      <c r="AD253" s="13">
        <v>1.9504030570056247E-2</v>
      </c>
      <c r="AE253" s="13">
        <v>1.059108301115335E-2</v>
      </c>
      <c r="AF253" s="13">
        <v>1.7883683393436128E-2</v>
      </c>
      <c r="AG253" s="150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276</v>
      </c>
      <c r="C254" s="29"/>
      <c r="D254" s="13">
        <v>3.543924047061342E-2</v>
      </c>
      <c r="E254" s="13">
        <v>-7.5114119249360956E-3</v>
      </c>
      <c r="F254" s="13">
        <v>-5.8705426076288814E-2</v>
      </c>
      <c r="G254" s="13">
        <v>8.6927298276231912E-2</v>
      </c>
      <c r="H254" s="13">
        <v>6.8171128899434663E-3</v>
      </c>
      <c r="I254" s="13">
        <v>2.1041240847931686E-2</v>
      </c>
      <c r="J254" s="13">
        <v>9.9114900773741521E-2</v>
      </c>
      <c r="K254" s="13">
        <v>-1.546073002647308E-2</v>
      </c>
      <c r="L254" s="13">
        <v>-3.1988011283495266E-2</v>
      </c>
      <c r="M254" s="13">
        <v>-2.2558335474274105E-2</v>
      </c>
      <c r="N254" s="13">
        <v>1.272690303765045E-2</v>
      </c>
      <c r="O254" s="13">
        <v>-1.772490948571348E-3</v>
      </c>
      <c r="P254" s="13">
        <v>2.9659761748832558E-2</v>
      </c>
      <c r="Q254" s="13">
        <v>-1.265519130871362E-3</v>
      </c>
      <c r="R254" s="13">
        <v>1.7492438124031118E-2</v>
      </c>
      <c r="S254" s="13">
        <v>4.6389831732934761E-2</v>
      </c>
      <c r="T254" s="13">
        <v>4.8181426815294692E-3</v>
      </c>
      <c r="U254" s="13">
        <v>-9.6069249040783511E-2</v>
      </c>
      <c r="V254" s="13">
        <v>2.2055184483331658E-2</v>
      </c>
      <c r="W254" s="13">
        <v>-0.82319864829527922</v>
      </c>
      <c r="X254" s="13">
        <v>-9.0992476579726533E-3</v>
      </c>
      <c r="Y254" s="13">
        <v>-3.6753546369875822E-2</v>
      </c>
      <c r="Z254" s="13">
        <v>-3.6024216712932655E-2</v>
      </c>
      <c r="AA254" s="13">
        <v>-2.5157549547116798E-4</v>
      </c>
      <c r="AB254" s="13">
        <v>-0.27447820837943127</v>
      </c>
      <c r="AC254" s="13">
        <v>7.9849971701139166E-2</v>
      </c>
      <c r="AD254" s="13">
        <v>6.0348750440095689E-3</v>
      </c>
      <c r="AE254" s="13">
        <v>-4.543642225512956E-4</v>
      </c>
      <c r="AF254" s="13">
        <v>-5.1962700900877845E-2</v>
      </c>
      <c r="AG254" s="150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277</v>
      </c>
      <c r="C255" s="47"/>
      <c r="D255" s="45">
        <v>1.08</v>
      </c>
      <c r="E255" s="45">
        <v>0.21</v>
      </c>
      <c r="F255" s="45">
        <v>1.75</v>
      </c>
      <c r="G255" s="45">
        <v>2.62</v>
      </c>
      <c r="H255" s="45">
        <v>0.22</v>
      </c>
      <c r="I255" s="45">
        <v>0.64</v>
      </c>
      <c r="J255" s="45">
        <v>2.98</v>
      </c>
      <c r="K255" s="45">
        <v>0.45</v>
      </c>
      <c r="L255" s="45">
        <v>0.94</v>
      </c>
      <c r="M255" s="45">
        <v>0.66</v>
      </c>
      <c r="N255" s="45">
        <v>0.39</v>
      </c>
      <c r="O255" s="45">
        <v>0.04</v>
      </c>
      <c r="P255" s="45">
        <v>0.9</v>
      </c>
      <c r="Q255" s="45">
        <v>0.02</v>
      </c>
      <c r="R255" s="45">
        <v>0.54</v>
      </c>
      <c r="S255" s="45">
        <v>1.4</v>
      </c>
      <c r="T255" s="45">
        <v>0.16</v>
      </c>
      <c r="U255" s="45">
        <v>2.86</v>
      </c>
      <c r="V255" s="45">
        <v>0.67</v>
      </c>
      <c r="W255" s="45">
        <v>24.65</v>
      </c>
      <c r="X255" s="45">
        <v>0.26</v>
      </c>
      <c r="Y255" s="45">
        <v>1.0900000000000001</v>
      </c>
      <c r="Z255" s="45">
        <v>1.07</v>
      </c>
      <c r="AA255" s="45">
        <v>0.01</v>
      </c>
      <c r="AB255" s="45">
        <v>8.2100000000000009</v>
      </c>
      <c r="AC255" s="45">
        <v>2.41</v>
      </c>
      <c r="AD255" s="45">
        <v>0.19</v>
      </c>
      <c r="AE255" s="45">
        <v>0</v>
      </c>
      <c r="AF255" s="45">
        <v>1.54</v>
      </c>
      <c r="AG255" s="150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BM256" s="55"/>
    </row>
    <row r="257" spans="1:65" ht="15">
      <c r="B257" s="8" t="s">
        <v>534</v>
      </c>
      <c r="BM257" s="28" t="s">
        <v>67</v>
      </c>
    </row>
    <row r="258" spans="1:65" ht="15">
      <c r="A258" s="25" t="s">
        <v>33</v>
      </c>
      <c r="B258" s="18" t="s">
        <v>112</v>
      </c>
      <c r="C258" s="15" t="s">
        <v>113</v>
      </c>
      <c r="D258" s="16" t="s">
        <v>231</v>
      </c>
      <c r="E258" s="17" t="s">
        <v>231</v>
      </c>
      <c r="F258" s="17" t="s">
        <v>231</v>
      </c>
      <c r="G258" s="17" t="s">
        <v>231</v>
      </c>
      <c r="H258" s="17" t="s">
        <v>231</v>
      </c>
      <c r="I258" s="17" t="s">
        <v>231</v>
      </c>
      <c r="J258" s="17" t="s">
        <v>231</v>
      </c>
      <c r="K258" s="17" t="s">
        <v>231</v>
      </c>
      <c r="L258" s="150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232</v>
      </c>
      <c r="C259" s="9" t="s">
        <v>232</v>
      </c>
      <c r="D259" s="148" t="s">
        <v>235</v>
      </c>
      <c r="E259" s="149" t="s">
        <v>236</v>
      </c>
      <c r="F259" s="149" t="s">
        <v>237</v>
      </c>
      <c r="G259" s="149" t="s">
        <v>240</v>
      </c>
      <c r="H259" s="149" t="s">
        <v>241</v>
      </c>
      <c r="I259" s="149" t="s">
        <v>255</v>
      </c>
      <c r="J259" s="149" t="s">
        <v>258</v>
      </c>
      <c r="K259" s="149" t="s">
        <v>259</v>
      </c>
      <c r="L259" s="150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322</v>
      </c>
      <c r="E260" s="11" t="s">
        <v>322</v>
      </c>
      <c r="F260" s="11" t="s">
        <v>322</v>
      </c>
      <c r="G260" s="11" t="s">
        <v>321</v>
      </c>
      <c r="H260" s="11" t="s">
        <v>116</v>
      </c>
      <c r="I260" s="11" t="s">
        <v>322</v>
      </c>
      <c r="J260" s="11" t="s">
        <v>321</v>
      </c>
      <c r="K260" s="11" t="s">
        <v>322</v>
      </c>
      <c r="L260" s="150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/>
      <c r="E261" s="26"/>
      <c r="F261" s="26"/>
      <c r="G261" s="26"/>
      <c r="H261" s="26"/>
      <c r="I261" s="26"/>
      <c r="J261" s="26"/>
      <c r="K261" s="26"/>
      <c r="L261" s="150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8">
        <v>1</v>
      </c>
      <c r="C262" s="14">
        <v>1</v>
      </c>
      <c r="D262" s="22">
        <v>3.32</v>
      </c>
      <c r="E262" s="145">
        <v>3.01</v>
      </c>
      <c r="F262" s="145">
        <v>3.07566720011949</v>
      </c>
      <c r="G262" s="22">
        <v>3.3</v>
      </c>
      <c r="H262" s="22">
        <v>3.12</v>
      </c>
      <c r="I262" s="22">
        <v>3.24</v>
      </c>
      <c r="J262" s="22">
        <v>3.3</v>
      </c>
      <c r="K262" s="22">
        <v>3.3123800000000001</v>
      </c>
      <c r="L262" s="150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3.35</v>
      </c>
      <c r="E263" s="146">
        <v>3.21</v>
      </c>
      <c r="F263" s="146">
        <v>3.0871602781460199</v>
      </c>
      <c r="G263" s="11">
        <v>3.4</v>
      </c>
      <c r="H263" s="11">
        <v>3.52</v>
      </c>
      <c r="I263" s="11">
        <v>3.31</v>
      </c>
      <c r="J263" s="11">
        <v>3.5</v>
      </c>
      <c r="K263" s="11">
        <v>3.2819699999999998</v>
      </c>
      <c r="L263" s="150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29</v>
      </c>
    </row>
    <row r="264" spans="1:65">
      <c r="A264" s="30"/>
      <c r="B264" s="19">
        <v>1</v>
      </c>
      <c r="C264" s="9">
        <v>3</v>
      </c>
      <c r="D264" s="11">
        <v>3.34</v>
      </c>
      <c r="E264" s="146">
        <v>3.23</v>
      </c>
      <c r="F264" s="146">
        <v>3.0814037122687301</v>
      </c>
      <c r="G264" s="11">
        <v>3.3</v>
      </c>
      <c r="H264" s="11">
        <v>3.29</v>
      </c>
      <c r="I264" s="11">
        <v>3.27</v>
      </c>
      <c r="J264" s="11">
        <v>3.3</v>
      </c>
      <c r="K264" s="11">
        <v>3.5904600000000002</v>
      </c>
      <c r="L264" s="150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3.28</v>
      </c>
      <c r="E265" s="146">
        <v>2.98</v>
      </c>
      <c r="F265" s="146">
        <v>3.1152704481973599</v>
      </c>
      <c r="G265" s="11">
        <v>3.3</v>
      </c>
      <c r="H265" s="11">
        <v>3.37</v>
      </c>
      <c r="I265" s="11">
        <v>3.35</v>
      </c>
      <c r="J265" s="11">
        <v>3.1</v>
      </c>
      <c r="K265" s="11">
        <v>3.4855200000000002</v>
      </c>
      <c r="L265" s="150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3.354765</v>
      </c>
    </row>
    <row r="266" spans="1:65">
      <c r="A266" s="30"/>
      <c r="B266" s="19">
        <v>1</v>
      </c>
      <c r="C266" s="9">
        <v>5</v>
      </c>
      <c r="D266" s="11">
        <v>3.28</v>
      </c>
      <c r="E266" s="146">
        <v>3</v>
      </c>
      <c r="F266" s="146">
        <v>3.0831891467411201</v>
      </c>
      <c r="G266" s="11">
        <v>3.5</v>
      </c>
      <c r="H266" s="11">
        <v>3.47</v>
      </c>
      <c r="I266" s="11">
        <v>3.37</v>
      </c>
      <c r="J266" s="11">
        <v>3.4</v>
      </c>
      <c r="K266" s="11">
        <v>3.3980600000000001</v>
      </c>
      <c r="L266" s="150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28</v>
      </c>
    </row>
    <row r="267" spans="1:65">
      <c r="A267" s="30"/>
      <c r="B267" s="19">
        <v>1</v>
      </c>
      <c r="C267" s="9">
        <v>6</v>
      </c>
      <c r="D267" s="11">
        <v>3.36</v>
      </c>
      <c r="E267" s="146">
        <v>3.23</v>
      </c>
      <c r="F267" s="146">
        <v>3.06873663170586</v>
      </c>
      <c r="G267" s="11">
        <v>3.3</v>
      </c>
      <c r="H267" s="152">
        <v>3.8800000000000003</v>
      </c>
      <c r="I267" s="11">
        <v>3.36</v>
      </c>
      <c r="J267" s="11">
        <v>3.5</v>
      </c>
      <c r="K267" s="11">
        <v>3.54915</v>
      </c>
      <c r="L267" s="150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273</v>
      </c>
      <c r="C268" s="12"/>
      <c r="D268" s="23">
        <v>3.3216666666666668</v>
      </c>
      <c r="E268" s="23">
        <v>3.11</v>
      </c>
      <c r="F268" s="23">
        <v>3.085237902863097</v>
      </c>
      <c r="G268" s="23">
        <v>3.35</v>
      </c>
      <c r="H268" s="23">
        <v>3.4416666666666664</v>
      </c>
      <c r="I268" s="23">
        <v>3.3166666666666664</v>
      </c>
      <c r="J268" s="23">
        <v>3.3499999999999996</v>
      </c>
      <c r="K268" s="23">
        <v>3.436256666666667</v>
      </c>
      <c r="L268" s="15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274</v>
      </c>
      <c r="C269" s="29"/>
      <c r="D269" s="11">
        <v>3.33</v>
      </c>
      <c r="E269" s="11">
        <v>3.11</v>
      </c>
      <c r="F269" s="11">
        <v>3.0822964295049253</v>
      </c>
      <c r="G269" s="11">
        <v>3.3</v>
      </c>
      <c r="H269" s="11">
        <v>3.42</v>
      </c>
      <c r="I269" s="11">
        <v>3.33</v>
      </c>
      <c r="J269" s="11">
        <v>3.3499999999999996</v>
      </c>
      <c r="K269" s="11">
        <v>3.4417900000000001</v>
      </c>
      <c r="L269" s="150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275</v>
      </c>
      <c r="C270" s="29"/>
      <c r="D270" s="24">
        <v>3.4880749227427316E-2</v>
      </c>
      <c r="E270" s="24">
        <v>0.12473972903610143</v>
      </c>
      <c r="F270" s="24">
        <v>1.6052651033118273E-2</v>
      </c>
      <c r="G270" s="24">
        <v>8.3666002653407623E-2</v>
      </c>
      <c r="H270" s="24">
        <v>0.25717050115957452</v>
      </c>
      <c r="I270" s="24">
        <v>5.2788887719544354E-2</v>
      </c>
      <c r="J270" s="24">
        <v>0.15165750888103099</v>
      </c>
      <c r="K270" s="24">
        <v>0.12614217227662874</v>
      </c>
      <c r="L270" s="205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  <c r="AA270" s="206"/>
      <c r="AB270" s="206"/>
      <c r="AC270" s="206"/>
      <c r="AD270" s="206"/>
      <c r="AE270" s="206"/>
      <c r="AF270" s="206"/>
      <c r="AG270" s="206"/>
      <c r="AH270" s="206"/>
      <c r="AI270" s="206"/>
      <c r="AJ270" s="206"/>
      <c r="AK270" s="206"/>
      <c r="AL270" s="206"/>
      <c r="AM270" s="206"/>
      <c r="AN270" s="206"/>
      <c r="AO270" s="206"/>
      <c r="AP270" s="206"/>
      <c r="AQ270" s="206"/>
      <c r="AR270" s="206"/>
      <c r="AS270" s="206"/>
      <c r="AT270" s="206"/>
      <c r="AU270" s="206"/>
      <c r="AV270" s="206"/>
      <c r="AW270" s="206"/>
      <c r="AX270" s="206"/>
      <c r="AY270" s="206"/>
      <c r="AZ270" s="206"/>
      <c r="BA270" s="206"/>
      <c r="BB270" s="206"/>
      <c r="BC270" s="206"/>
      <c r="BD270" s="206"/>
      <c r="BE270" s="206"/>
      <c r="BF270" s="206"/>
      <c r="BG270" s="206"/>
      <c r="BH270" s="206"/>
      <c r="BI270" s="206"/>
      <c r="BJ270" s="206"/>
      <c r="BK270" s="206"/>
      <c r="BL270" s="206"/>
      <c r="BM270" s="56"/>
    </row>
    <row r="271" spans="1:65">
      <c r="A271" s="30"/>
      <c r="B271" s="3" t="s">
        <v>87</v>
      </c>
      <c r="C271" s="29"/>
      <c r="D271" s="13">
        <v>1.0500978191899844E-2</v>
      </c>
      <c r="E271" s="13">
        <v>4.0109237632186961E-2</v>
      </c>
      <c r="F271" s="13">
        <v>5.2030512843827805E-3</v>
      </c>
      <c r="G271" s="13">
        <v>2.4974926165196306E-2</v>
      </c>
      <c r="H271" s="13">
        <v>7.4722663775179041E-2</v>
      </c>
      <c r="I271" s="13">
        <v>1.5916247553631465E-2</v>
      </c>
      <c r="J271" s="13">
        <v>4.5270898173442091E-2</v>
      </c>
      <c r="K271" s="13">
        <v>3.6709182262276312E-2</v>
      </c>
      <c r="L271" s="150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276</v>
      </c>
      <c r="C272" s="29"/>
      <c r="D272" s="13">
        <v>-9.8660661278310302E-3</v>
      </c>
      <c r="E272" s="13">
        <v>-7.2960401101120342E-2</v>
      </c>
      <c r="F272" s="13">
        <v>-8.0341572997483568E-2</v>
      </c>
      <c r="G272" s="13">
        <v>-1.4203677455797425E-3</v>
      </c>
      <c r="H272" s="13">
        <v>2.5903950549938992E-2</v>
      </c>
      <c r="I272" s="13">
        <v>-1.1356483489404989E-2</v>
      </c>
      <c r="J272" s="13">
        <v>-1.4203677455798536E-3</v>
      </c>
      <c r="K272" s="13">
        <v>2.429131896471648E-2</v>
      </c>
      <c r="L272" s="150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277</v>
      </c>
      <c r="C273" s="47"/>
      <c r="D273" s="45">
        <v>0.16</v>
      </c>
      <c r="E273" s="45">
        <v>2.5499999999999998</v>
      </c>
      <c r="F273" s="45">
        <v>2.83</v>
      </c>
      <c r="G273" s="45">
        <v>0.16</v>
      </c>
      <c r="H273" s="45">
        <v>1.19</v>
      </c>
      <c r="I273" s="45">
        <v>0.22</v>
      </c>
      <c r="J273" s="45">
        <v>0.16</v>
      </c>
      <c r="K273" s="45">
        <v>1.1299999999999999</v>
      </c>
      <c r="L273" s="150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BM274" s="55"/>
    </row>
    <row r="275" spans="1:65" ht="15">
      <c r="B275" s="8" t="s">
        <v>535</v>
      </c>
      <c r="BM275" s="28" t="s">
        <v>67</v>
      </c>
    </row>
    <row r="276" spans="1:65" ht="15">
      <c r="A276" s="25" t="s">
        <v>36</v>
      </c>
      <c r="B276" s="18" t="s">
        <v>112</v>
      </c>
      <c r="C276" s="15" t="s">
        <v>113</v>
      </c>
      <c r="D276" s="16" t="s">
        <v>231</v>
      </c>
      <c r="E276" s="17" t="s">
        <v>231</v>
      </c>
      <c r="F276" s="17" t="s">
        <v>231</v>
      </c>
      <c r="G276" s="17" t="s">
        <v>231</v>
      </c>
      <c r="H276" s="17" t="s">
        <v>231</v>
      </c>
      <c r="I276" s="17" t="s">
        <v>231</v>
      </c>
      <c r="J276" s="17" t="s">
        <v>231</v>
      </c>
      <c r="K276" s="17" t="s">
        <v>231</v>
      </c>
      <c r="L276" s="150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232</v>
      </c>
      <c r="C277" s="9" t="s">
        <v>232</v>
      </c>
      <c r="D277" s="148" t="s">
        <v>235</v>
      </c>
      <c r="E277" s="149" t="s">
        <v>236</v>
      </c>
      <c r="F277" s="149" t="s">
        <v>237</v>
      </c>
      <c r="G277" s="149" t="s">
        <v>240</v>
      </c>
      <c r="H277" s="149" t="s">
        <v>241</v>
      </c>
      <c r="I277" s="149" t="s">
        <v>255</v>
      </c>
      <c r="J277" s="149" t="s">
        <v>258</v>
      </c>
      <c r="K277" s="149" t="s">
        <v>259</v>
      </c>
      <c r="L277" s="150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322</v>
      </c>
      <c r="E278" s="11" t="s">
        <v>322</v>
      </c>
      <c r="F278" s="11" t="s">
        <v>322</v>
      </c>
      <c r="G278" s="11" t="s">
        <v>321</v>
      </c>
      <c r="H278" s="11" t="s">
        <v>116</v>
      </c>
      <c r="I278" s="11" t="s">
        <v>322</v>
      </c>
      <c r="J278" s="11" t="s">
        <v>321</v>
      </c>
      <c r="K278" s="11" t="s">
        <v>322</v>
      </c>
      <c r="L278" s="150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/>
      <c r="E279" s="26"/>
      <c r="F279" s="26"/>
      <c r="G279" s="26"/>
      <c r="H279" s="26"/>
      <c r="I279" s="26"/>
      <c r="J279" s="26"/>
      <c r="K279" s="26"/>
      <c r="L279" s="150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2">
        <v>2.0099999999999998</v>
      </c>
      <c r="E280" s="22">
        <v>1.77</v>
      </c>
      <c r="F280" s="22">
        <v>1.9171732880747403</v>
      </c>
      <c r="G280" s="22">
        <v>2</v>
      </c>
      <c r="H280" s="22">
        <v>1.92</v>
      </c>
      <c r="I280" s="22">
        <v>1.9699999999999998</v>
      </c>
      <c r="J280" s="22">
        <v>2.2000000000000002</v>
      </c>
      <c r="K280" s="22">
        <v>2.0964900000000002</v>
      </c>
      <c r="L280" s="150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2.0099999999999998</v>
      </c>
      <c r="E281" s="11">
        <v>1.9</v>
      </c>
      <c r="F281" s="11">
        <v>1.9494415800288203</v>
      </c>
      <c r="G281" s="11">
        <v>2</v>
      </c>
      <c r="H281" s="11">
        <v>2.15</v>
      </c>
      <c r="I281" s="11">
        <v>1.9299999999999997</v>
      </c>
      <c r="J281" s="11">
        <v>2.1</v>
      </c>
      <c r="K281" s="11">
        <v>2.0954799999999998</v>
      </c>
      <c r="L281" s="150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30</v>
      </c>
    </row>
    <row r="282" spans="1:65">
      <c r="A282" s="30"/>
      <c r="B282" s="19">
        <v>1</v>
      </c>
      <c r="C282" s="9">
        <v>3</v>
      </c>
      <c r="D282" s="11">
        <v>2.11</v>
      </c>
      <c r="E282" s="11">
        <v>1.92</v>
      </c>
      <c r="F282" s="11">
        <v>1.9195493155151699</v>
      </c>
      <c r="G282" s="11">
        <v>2</v>
      </c>
      <c r="H282" s="11">
        <v>2.0299999999999998</v>
      </c>
      <c r="I282" s="11">
        <v>2.08</v>
      </c>
      <c r="J282" s="11">
        <v>2.1</v>
      </c>
      <c r="K282" s="11">
        <v>2.2422200000000001</v>
      </c>
      <c r="L282" s="150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2.06</v>
      </c>
      <c r="E283" s="11">
        <v>1.79</v>
      </c>
      <c r="F283" s="11">
        <v>1.9722331619936999</v>
      </c>
      <c r="G283" s="11">
        <v>2</v>
      </c>
      <c r="H283" s="11">
        <v>2.06</v>
      </c>
      <c r="I283" s="11">
        <v>2.02</v>
      </c>
      <c r="J283" s="11">
        <v>1.9</v>
      </c>
      <c r="K283" s="11">
        <v>2.1881300000000001</v>
      </c>
      <c r="L283" s="150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2.029829323937165</v>
      </c>
    </row>
    <row r="284" spans="1:65">
      <c r="A284" s="30"/>
      <c r="B284" s="19">
        <v>1</v>
      </c>
      <c r="C284" s="9">
        <v>5</v>
      </c>
      <c r="D284" s="11">
        <v>2.0099999999999998</v>
      </c>
      <c r="E284" s="11">
        <v>1.78</v>
      </c>
      <c r="F284" s="11">
        <v>1.8905216510173199</v>
      </c>
      <c r="G284" s="11">
        <v>2.1</v>
      </c>
      <c r="H284" s="11">
        <v>2.08</v>
      </c>
      <c r="I284" s="11">
        <v>2.02</v>
      </c>
      <c r="J284" s="11">
        <v>2.1</v>
      </c>
      <c r="K284" s="11">
        <v>2.1860499999999998</v>
      </c>
      <c r="L284" s="150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29</v>
      </c>
    </row>
    <row r="285" spans="1:65">
      <c r="A285" s="30"/>
      <c r="B285" s="19">
        <v>1</v>
      </c>
      <c r="C285" s="9">
        <v>6</v>
      </c>
      <c r="D285" s="11">
        <v>2.12</v>
      </c>
      <c r="E285" s="11">
        <v>1.9400000000000002</v>
      </c>
      <c r="F285" s="11">
        <v>1.96794855235417</v>
      </c>
      <c r="G285" s="11">
        <v>1.9</v>
      </c>
      <c r="H285" s="11">
        <v>2.35</v>
      </c>
      <c r="I285" s="11">
        <v>2.0299999999999998</v>
      </c>
      <c r="J285" s="11">
        <v>2.2000000000000002</v>
      </c>
      <c r="K285" s="11">
        <v>2.3465699999999998</v>
      </c>
      <c r="L285" s="150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273</v>
      </c>
      <c r="C286" s="12"/>
      <c r="D286" s="23">
        <v>2.0533333333333332</v>
      </c>
      <c r="E286" s="23">
        <v>1.8499999999999999</v>
      </c>
      <c r="F286" s="23">
        <v>1.9361445914973199</v>
      </c>
      <c r="G286" s="23">
        <v>2</v>
      </c>
      <c r="H286" s="23">
        <v>2.0983333333333332</v>
      </c>
      <c r="I286" s="23">
        <v>2.0083333333333333</v>
      </c>
      <c r="J286" s="23">
        <v>2.1</v>
      </c>
      <c r="K286" s="23">
        <v>2.1924899999999998</v>
      </c>
      <c r="L286" s="150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274</v>
      </c>
      <c r="C287" s="29"/>
      <c r="D287" s="11">
        <v>2.0350000000000001</v>
      </c>
      <c r="E287" s="11">
        <v>1.845</v>
      </c>
      <c r="F287" s="11">
        <v>1.9344954477719951</v>
      </c>
      <c r="G287" s="11">
        <v>2</v>
      </c>
      <c r="H287" s="11">
        <v>2.0700000000000003</v>
      </c>
      <c r="I287" s="11">
        <v>2.02</v>
      </c>
      <c r="J287" s="11">
        <v>2.1</v>
      </c>
      <c r="K287" s="11">
        <v>2.18709</v>
      </c>
      <c r="L287" s="150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275</v>
      </c>
      <c r="C288" s="29"/>
      <c r="D288" s="24">
        <v>5.1639777949432336E-2</v>
      </c>
      <c r="E288" s="24">
        <v>7.7974354758471712E-2</v>
      </c>
      <c r="F288" s="24">
        <v>3.2272133450331475E-2</v>
      </c>
      <c r="G288" s="24">
        <v>6.3245553203367638E-2</v>
      </c>
      <c r="H288" s="24">
        <v>0.14441837371562763</v>
      </c>
      <c r="I288" s="24">
        <v>5.1929439306299854E-2</v>
      </c>
      <c r="J288" s="24">
        <v>0.10954451150103332</v>
      </c>
      <c r="K288" s="24">
        <v>9.4764067662801349E-2</v>
      </c>
      <c r="L288" s="205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206"/>
      <c r="AG288" s="206"/>
      <c r="AH288" s="206"/>
      <c r="AI288" s="206"/>
      <c r="AJ288" s="206"/>
      <c r="AK288" s="206"/>
      <c r="AL288" s="206"/>
      <c r="AM288" s="206"/>
      <c r="AN288" s="206"/>
      <c r="AO288" s="206"/>
      <c r="AP288" s="206"/>
      <c r="AQ288" s="206"/>
      <c r="AR288" s="206"/>
      <c r="AS288" s="206"/>
      <c r="AT288" s="206"/>
      <c r="AU288" s="206"/>
      <c r="AV288" s="206"/>
      <c r="AW288" s="206"/>
      <c r="AX288" s="206"/>
      <c r="AY288" s="206"/>
      <c r="AZ288" s="206"/>
      <c r="BA288" s="206"/>
      <c r="BB288" s="206"/>
      <c r="BC288" s="206"/>
      <c r="BD288" s="206"/>
      <c r="BE288" s="206"/>
      <c r="BF288" s="206"/>
      <c r="BG288" s="206"/>
      <c r="BH288" s="206"/>
      <c r="BI288" s="206"/>
      <c r="BJ288" s="206"/>
      <c r="BK288" s="206"/>
      <c r="BL288" s="206"/>
      <c r="BM288" s="56"/>
    </row>
    <row r="289" spans="1:65">
      <c r="A289" s="30"/>
      <c r="B289" s="3" t="s">
        <v>87</v>
      </c>
      <c r="C289" s="29"/>
      <c r="D289" s="13">
        <v>2.5149242507840425E-2</v>
      </c>
      <c r="E289" s="13">
        <v>4.214829986944417E-2</v>
      </c>
      <c r="F289" s="13">
        <v>1.6668245539127727E-2</v>
      </c>
      <c r="G289" s="13">
        <v>3.1622776601683819E-2</v>
      </c>
      <c r="H289" s="13">
        <v>6.8825277386319772E-2</v>
      </c>
      <c r="I289" s="13">
        <v>2.5856982227203246E-2</v>
      </c>
      <c r="J289" s="13">
        <v>5.2164053095730155E-2</v>
      </c>
      <c r="K289" s="13">
        <v>4.3222120813687342E-2</v>
      </c>
      <c r="L289" s="150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276</v>
      </c>
      <c r="C290" s="29"/>
      <c r="D290" s="13">
        <v>1.1579303303481003E-2</v>
      </c>
      <c r="E290" s="13">
        <v>-8.8593322510662431E-2</v>
      </c>
      <c r="F290" s="13">
        <v>-4.615399498620365E-2</v>
      </c>
      <c r="G290" s="13">
        <v>-1.4695483795310604E-2</v>
      </c>
      <c r="H290" s="13">
        <v>3.374865491808654E-2</v>
      </c>
      <c r="I290" s="13">
        <v>-1.0590048311124423E-2</v>
      </c>
      <c r="J290" s="13">
        <v>3.4569742014923799E-2</v>
      </c>
      <c r="K290" s="13">
        <v>8.0135149366809655E-2</v>
      </c>
      <c r="L290" s="150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277</v>
      </c>
      <c r="C291" s="47"/>
      <c r="D291" s="45">
        <v>0.22</v>
      </c>
      <c r="E291" s="45">
        <v>1.78</v>
      </c>
      <c r="F291" s="45">
        <v>0.93</v>
      </c>
      <c r="G291" s="45">
        <v>0.3</v>
      </c>
      <c r="H291" s="45">
        <v>0.67</v>
      </c>
      <c r="I291" s="45">
        <v>0.22</v>
      </c>
      <c r="J291" s="45">
        <v>0.68</v>
      </c>
      <c r="K291" s="45">
        <v>1.6</v>
      </c>
      <c r="L291" s="15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I292" s="20"/>
      <c r="J292" s="20"/>
      <c r="K292" s="20"/>
      <c r="BM292" s="55"/>
    </row>
    <row r="293" spans="1:65" ht="15">
      <c r="B293" s="8" t="s">
        <v>536</v>
      </c>
      <c r="BM293" s="28" t="s">
        <v>67</v>
      </c>
    </row>
    <row r="294" spans="1:65" ht="15">
      <c r="A294" s="25" t="s">
        <v>39</v>
      </c>
      <c r="B294" s="18" t="s">
        <v>112</v>
      </c>
      <c r="C294" s="15" t="s">
        <v>113</v>
      </c>
      <c r="D294" s="16" t="s">
        <v>231</v>
      </c>
      <c r="E294" s="17" t="s">
        <v>231</v>
      </c>
      <c r="F294" s="17" t="s">
        <v>231</v>
      </c>
      <c r="G294" s="17" t="s">
        <v>231</v>
      </c>
      <c r="H294" s="17" t="s">
        <v>231</v>
      </c>
      <c r="I294" s="17" t="s">
        <v>231</v>
      </c>
      <c r="J294" s="17" t="s">
        <v>231</v>
      </c>
      <c r="K294" s="17" t="s">
        <v>231</v>
      </c>
      <c r="L294" s="150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232</v>
      </c>
      <c r="C295" s="9" t="s">
        <v>232</v>
      </c>
      <c r="D295" s="148" t="s">
        <v>235</v>
      </c>
      <c r="E295" s="149" t="s">
        <v>236</v>
      </c>
      <c r="F295" s="149" t="s">
        <v>237</v>
      </c>
      <c r="G295" s="149" t="s">
        <v>240</v>
      </c>
      <c r="H295" s="149" t="s">
        <v>241</v>
      </c>
      <c r="I295" s="149" t="s">
        <v>255</v>
      </c>
      <c r="J295" s="149" t="s">
        <v>258</v>
      </c>
      <c r="K295" s="149" t="s">
        <v>259</v>
      </c>
      <c r="L295" s="150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322</v>
      </c>
      <c r="E296" s="11" t="s">
        <v>322</v>
      </c>
      <c r="F296" s="11" t="s">
        <v>322</v>
      </c>
      <c r="G296" s="11" t="s">
        <v>321</v>
      </c>
      <c r="H296" s="11" t="s">
        <v>116</v>
      </c>
      <c r="I296" s="11" t="s">
        <v>322</v>
      </c>
      <c r="J296" s="11" t="s">
        <v>321</v>
      </c>
      <c r="K296" s="11" t="s">
        <v>322</v>
      </c>
      <c r="L296" s="15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15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0.86</v>
      </c>
      <c r="E298" s="22">
        <v>0.8</v>
      </c>
      <c r="F298" s="145">
        <v>1.2717116071964101</v>
      </c>
      <c r="G298" s="22">
        <v>0.81</v>
      </c>
      <c r="H298" s="22">
        <v>0.82</v>
      </c>
      <c r="I298" s="22">
        <v>0.92</v>
      </c>
      <c r="J298" s="145">
        <v>0.9</v>
      </c>
      <c r="K298" s="22">
        <v>0.86785999999999996</v>
      </c>
      <c r="L298" s="15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0.82</v>
      </c>
      <c r="E299" s="11">
        <v>0.86</v>
      </c>
      <c r="F299" s="146">
        <v>1.28760018705913</v>
      </c>
      <c r="G299" s="11">
        <v>0.81</v>
      </c>
      <c r="H299" s="11">
        <v>0.94</v>
      </c>
      <c r="I299" s="11">
        <v>0.9</v>
      </c>
      <c r="J299" s="146">
        <v>0.9</v>
      </c>
      <c r="K299" s="11">
        <v>0.84140000000000004</v>
      </c>
      <c r="L299" s="15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31</v>
      </c>
    </row>
    <row r="300" spans="1:65">
      <c r="A300" s="30"/>
      <c r="B300" s="19">
        <v>1</v>
      </c>
      <c r="C300" s="9">
        <v>3</v>
      </c>
      <c r="D300" s="11">
        <v>0.85</v>
      </c>
      <c r="E300" s="11">
        <v>0.85</v>
      </c>
      <c r="F300" s="146">
        <v>1.3437430247371001</v>
      </c>
      <c r="G300" s="11">
        <v>0.81</v>
      </c>
      <c r="H300" s="11">
        <v>0.88</v>
      </c>
      <c r="I300" s="11">
        <v>0.94</v>
      </c>
      <c r="J300" s="146">
        <v>0.8</v>
      </c>
      <c r="K300" s="11">
        <v>0.88492000000000004</v>
      </c>
      <c r="L300" s="15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0.86</v>
      </c>
      <c r="E301" s="11">
        <v>0.8</v>
      </c>
      <c r="F301" s="146">
        <v>1.2958183106655501</v>
      </c>
      <c r="G301" s="11">
        <v>0.83</v>
      </c>
      <c r="H301" s="11">
        <v>0.88</v>
      </c>
      <c r="I301" s="11">
        <v>0.94</v>
      </c>
      <c r="J301" s="146">
        <v>0.9</v>
      </c>
      <c r="K301" s="11">
        <v>0.86531000000000002</v>
      </c>
      <c r="L301" s="15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0.86940055555555551</v>
      </c>
    </row>
    <row r="302" spans="1:65">
      <c r="A302" s="30"/>
      <c r="B302" s="19">
        <v>1</v>
      </c>
      <c r="C302" s="9">
        <v>5</v>
      </c>
      <c r="D302" s="11">
        <v>0.83</v>
      </c>
      <c r="E302" s="11">
        <v>0.81</v>
      </c>
      <c r="F302" s="146">
        <v>1.2416462263513901</v>
      </c>
      <c r="G302" s="152">
        <v>0.92</v>
      </c>
      <c r="H302" s="11">
        <v>0.91</v>
      </c>
      <c r="I302" s="11">
        <v>0.96</v>
      </c>
      <c r="J302" s="146">
        <v>0.9</v>
      </c>
      <c r="K302" s="11">
        <v>0.89415999999999995</v>
      </c>
      <c r="L302" s="15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30</v>
      </c>
    </row>
    <row r="303" spans="1:65">
      <c r="A303" s="30"/>
      <c r="B303" s="19">
        <v>1</v>
      </c>
      <c r="C303" s="9">
        <v>6</v>
      </c>
      <c r="D303" s="11">
        <v>0.86</v>
      </c>
      <c r="E303" s="11">
        <v>0.85</v>
      </c>
      <c r="F303" s="146">
        <v>1.26418521434126</v>
      </c>
      <c r="G303" s="11">
        <v>0.83</v>
      </c>
      <c r="H303" s="11">
        <v>1.02</v>
      </c>
      <c r="I303" s="11">
        <v>0.96</v>
      </c>
      <c r="J303" s="146">
        <v>0.9</v>
      </c>
      <c r="K303" s="11">
        <v>0.91676999999999997</v>
      </c>
      <c r="L303" s="15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273</v>
      </c>
      <c r="C304" s="12"/>
      <c r="D304" s="23">
        <v>0.84666666666666668</v>
      </c>
      <c r="E304" s="23">
        <v>0.82833333333333348</v>
      </c>
      <c r="F304" s="23">
        <v>1.2841174283918066</v>
      </c>
      <c r="G304" s="23">
        <v>0.83500000000000008</v>
      </c>
      <c r="H304" s="23">
        <v>0.90833333333333321</v>
      </c>
      <c r="I304" s="23">
        <v>0.93666666666666665</v>
      </c>
      <c r="J304" s="23">
        <v>0.88333333333333341</v>
      </c>
      <c r="K304" s="23">
        <v>0.87840333333333331</v>
      </c>
      <c r="L304" s="15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274</v>
      </c>
      <c r="C305" s="29"/>
      <c r="D305" s="11">
        <v>0.85499999999999998</v>
      </c>
      <c r="E305" s="11">
        <v>0.83000000000000007</v>
      </c>
      <c r="F305" s="11">
        <v>1.2796558971277701</v>
      </c>
      <c r="G305" s="11">
        <v>0.82000000000000006</v>
      </c>
      <c r="H305" s="11">
        <v>0.89500000000000002</v>
      </c>
      <c r="I305" s="11">
        <v>0.94</v>
      </c>
      <c r="J305" s="11">
        <v>0.9</v>
      </c>
      <c r="K305" s="11">
        <v>0.87639</v>
      </c>
      <c r="L305" s="15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24">
        <v>1.7511900715418277E-2</v>
      </c>
      <c r="E306" s="24">
        <v>2.7868739954771272E-2</v>
      </c>
      <c r="F306" s="24">
        <v>3.4811643318572394E-2</v>
      </c>
      <c r="G306" s="24">
        <v>4.2778499272414873E-2</v>
      </c>
      <c r="H306" s="24">
        <v>6.7651065524991311E-2</v>
      </c>
      <c r="I306" s="24">
        <v>2.3380903889000212E-2</v>
      </c>
      <c r="J306" s="24">
        <v>4.0824829046386291E-2</v>
      </c>
      <c r="K306" s="24">
        <v>2.6132678903370499E-2</v>
      </c>
      <c r="L306" s="205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  <c r="AD306" s="206"/>
      <c r="AE306" s="206"/>
      <c r="AF306" s="206"/>
      <c r="AG306" s="206"/>
      <c r="AH306" s="206"/>
      <c r="AI306" s="206"/>
      <c r="AJ306" s="206"/>
      <c r="AK306" s="206"/>
      <c r="AL306" s="206"/>
      <c r="AM306" s="206"/>
      <c r="AN306" s="206"/>
      <c r="AO306" s="206"/>
      <c r="AP306" s="206"/>
      <c r="AQ306" s="206"/>
      <c r="AR306" s="206"/>
      <c r="AS306" s="206"/>
      <c r="AT306" s="206"/>
      <c r="AU306" s="206"/>
      <c r="AV306" s="206"/>
      <c r="AW306" s="206"/>
      <c r="AX306" s="206"/>
      <c r="AY306" s="206"/>
      <c r="AZ306" s="206"/>
      <c r="BA306" s="206"/>
      <c r="BB306" s="206"/>
      <c r="BC306" s="206"/>
      <c r="BD306" s="206"/>
      <c r="BE306" s="206"/>
      <c r="BF306" s="206"/>
      <c r="BG306" s="206"/>
      <c r="BH306" s="206"/>
      <c r="BI306" s="206"/>
      <c r="BJ306" s="206"/>
      <c r="BK306" s="206"/>
      <c r="BL306" s="206"/>
      <c r="BM306" s="56"/>
    </row>
    <row r="307" spans="1:65">
      <c r="A307" s="30"/>
      <c r="B307" s="3" t="s">
        <v>87</v>
      </c>
      <c r="C307" s="29"/>
      <c r="D307" s="13">
        <v>2.0683347301675131E-2</v>
      </c>
      <c r="E307" s="13">
        <v>3.3644354070146397E-2</v>
      </c>
      <c r="F307" s="13">
        <v>2.7109392450322504E-2</v>
      </c>
      <c r="G307" s="13">
        <v>5.1231735655586669E-2</v>
      </c>
      <c r="H307" s="13">
        <v>7.4478237275219808E-2</v>
      </c>
      <c r="I307" s="13">
        <v>2.496181909857674E-2</v>
      </c>
      <c r="J307" s="13">
        <v>4.6216787599682591E-2</v>
      </c>
      <c r="K307" s="13">
        <v>2.9750204617511128E-2</v>
      </c>
      <c r="L307" s="15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276</v>
      </c>
      <c r="C308" s="29"/>
      <c r="D308" s="13">
        <v>-2.6148923811489477E-2</v>
      </c>
      <c r="E308" s="13">
        <v>-4.7236250264390156E-2</v>
      </c>
      <c r="F308" s="13">
        <v>0.47701473180131915</v>
      </c>
      <c r="G308" s="13">
        <v>-3.9568131554244435E-2</v>
      </c>
      <c r="H308" s="13">
        <v>4.4781174257358503E-2</v>
      </c>
      <c r="I308" s="13">
        <v>7.7370678775478208E-2</v>
      </c>
      <c r="J308" s="13">
        <v>1.6025729094312213E-2</v>
      </c>
      <c r="K308" s="13">
        <v>1.0355155308159336E-2</v>
      </c>
      <c r="L308" s="150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277</v>
      </c>
      <c r="C309" s="47"/>
      <c r="D309" s="45">
        <v>0.49</v>
      </c>
      <c r="E309" s="45">
        <v>0.78</v>
      </c>
      <c r="F309" s="45">
        <v>6.3</v>
      </c>
      <c r="G309" s="45">
        <v>0.67</v>
      </c>
      <c r="H309" s="45">
        <v>0.46</v>
      </c>
      <c r="I309" s="45">
        <v>0.91</v>
      </c>
      <c r="J309" s="45" t="s">
        <v>278</v>
      </c>
      <c r="K309" s="45">
        <v>0</v>
      </c>
      <c r="L309" s="15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H310" s="20"/>
      <c r="I310" s="20"/>
      <c r="J310" s="20"/>
      <c r="K310" s="20"/>
      <c r="BM310" s="55"/>
    </row>
    <row r="311" spans="1:65" ht="15">
      <c r="B311" s="8" t="s">
        <v>537</v>
      </c>
      <c r="BM311" s="28" t="s">
        <v>67</v>
      </c>
    </row>
    <row r="312" spans="1:65" ht="15">
      <c r="A312" s="25" t="s">
        <v>52</v>
      </c>
      <c r="B312" s="18" t="s">
        <v>112</v>
      </c>
      <c r="C312" s="15" t="s">
        <v>113</v>
      </c>
      <c r="D312" s="16" t="s">
        <v>231</v>
      </c>
      <c r="E312" s="17" t="s">
        <v>231</v>
      </c>
      <c r="F312" s="17" t="s">
        <v>231</v>
      </c>
      <c r="G312" s="17" t="s">
        <v>231</v>
      </c>
      <c r="H312" s="17" t="s">
        <v>231</v>
      </c>
      <c r="I312" s="17" t="s">
        <v>231</v>
      </c>
      <c r="J312" s="17" t="s">
        <v>231</v>
      </c>
      <c r="K312" s="17" t="s">
        <v>231</v>
      </c>
      <c r="L312" s="17" t="s">
        <v>231</v>
      </c>
      <c r="M312" s="17" t="s">
        <v>231</v>
      </c>
      <c r="N312" s="17" t="s">
        <v>231</v>
      </c>
      <c r="O312" s="17" t="s">
        <v>231</v>
      </c>
      <c r="P312" s="17" t="s">
        <v>231</v>
      </c>
      <c r="Q312" s="17" t="s">
        <v>231</v>
      </c>
      <c r="R312" s="17" t="s">
        <v>231</v>
      </c>
      <c r="S312" s="17" t="s">
        <v>231</v>
      </c>
      <c r="T312" s="17" t="s">
        <v>231</v>
      </c>
      <c r="U312" s="17" t="s">
        <v>231</v>
      </c>
      <c r="V312" s="17" t="s">
        <v>231</v>
      </c>
      <c r="W312" s="17" t="s">
        <v>231</v>
      </c>
      <c r="X312" s="17" t="s">
        <v>231</v>
      </c>
      <c r="Y312" s="17" t="s">
        <v>231</v>
      </c>
      <c r="Z312" s="17" t="s">
        <v>231</v>
      </c>
      <c r="AA312" s="17" t="s">
        <v>231</v>
      </c>
      <c r="AB312" s="17" t="s">
        <v>231</v>
      </c>
      <c r="AC312" s="17" t="s">
        <v>231</v>
      </c>
      <c r="AD312" s="17" t="s">
        <v>231</v>
      </c>
      <c r="AE312" s="150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232</v>
      </c>
      <c r="C313" s="9" t="s">
        <v>232</v>
      </c>
      <c r="D313" s="148" t="s">
        <v>234</v>
      </c>
      <c r="E313" s="149" t="s">
        <v>235</v>
      </c>
      <c r="F313" s="149" t="s">
        <v>237</v>
      </c>
      <c r="G313" s="149" t="s">
        <v>238</v>
      </c>
      <c r="H313" s="149" t="s">
        <v>240</v>
      </c>
      <c r="I313" s="149" t="s">
        <v>241</v>
      </c>
      <c r="J313" s="149" t="s">
        <v>243</v>
      </c>
      <c r="K313" s="149" t="s">
        <v>244</v>
      </c>
      <c r="L313" s="149" t="s">
        <v>245</v>
      </c>
      <c r="M313" s="149" t="s">
        <v>246</v>
      </c>
      <c r="N313" s="149" t="s">
        <v>247</v>
      </c>
      <c r="O313" s="149" t="s">
        <v>248</v>
      </c>
      <c r="P313" s="149" t="s">
        <v>249</v>
      </c>
      <c r="Q313" s="149" t="s">
        <v>251</v>
      </c>
      <c r="R313" s="149" t="s">
        <v>252</v>
      </c>
      <c r="S313" s="149" t="s">
        <v>253</v>
      </c>
      <c r="T313" s="149" t="s">
        <v>254</v>
      </c>
      <c r="U313" s="149" t="s">
        <v>255</v>
      </c>
      <c r="V313" s="149" t="s">
        <v>256</v>
      </c>
      <c r="W313" s="149" t="s">
        <v>257</v>
      </c>
      <c r="X313" s="149" t="s">
        <v>258</v>
      </c>
      <c r="Y313" s="149" t="s">
        <v>305</v>
      </c>
      <c r="Z313" s="149" t="s">
        <v>260</v>
      </c>
      <c r="AA313" s="149" t="s">
        <v>261</v>
      </c>
      <c r="AB313" s="149" t="s">
        <v>262</v>
      </c>
      <c r="AC313" s="149" t="s">
        <v>263</v>
      </c>
      <c r="AD313" s="149" t="s">
        <v>264</v>
      </c>
      <c r="AE313" s="150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321</v>
      </c>
      <c r="E314" s="11" t="s">
        <v>322</v>
      </c>
      <c r="F314" s="11" t="s">
        <v>116</v>
      </c>
      <c r="G314" s="11" t="s">
        <v>322</v>
      </c>
      <c r="H314" s="11" t="s">
        <v>321</v>
      </c>
      <c r="I314" s="11" t="s">
        <v>116</v>
      </c>
      <c r="J314" s="11" t="s">
        <v>116</v>
      </c>
      <c r="K314" s="11" t="s">
        <v>322</v>
      </c>
      <c r="L314" s="11" t="s">
        <v>116</v>
      </c>
      <c r="M314" s="11" t="s">
        <v>321</v>
      </c>
      <c r="N314" s="11" t="s">
        <v>321</v>
      </c>
      <c r="O314" s="11" t="s">
        <v>321</v>
      </c>
      <c r="P314" s="11" t="s">
        <v>321</v>
      </c>
      <c r="Q314" s="11" t="s">
        <v>321</v>
      </c>
      <c r="R314" s="11" t="s">
        <v>116</v>
      </c>
      <c r="S314" s="11" t="s">
        <v>116</v>
      </c>
      <c r="T314" s="11" t="s">
        <v>322</v>
      </c>
      <c r="U314" s="11" t="s">
        <v>321</v>
      </c>
      <c r="V314" s="11" t="s">
        <v>321</v>
      </c>
      <c r="W314" s="11" t="s">
        <v>321</v>
      </c>
      <c r="X314" s="11" t="s">
        <v>321</v>
      </c>
      <c r="Y314" s="11" t="s">
        <v>321</v>
      </c>
      <c r="Z314" s="11" t="s">
        <v>321</v>
      </c>
      <c r="AA314" s="11" t="s">
        <v>322</v>
      </c>
      <c r="AB314" s="11" t="s">
        <v>321</v>
      </c>
      <c r="AC314" s="11" t="s">
        <v>321</v>
      </c>
      <c r="AD314" s="11" t="s">
        <v>321</v>
      </c>
      <c r="AE314" s="150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150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7.46</v>
      </c>
      <c r="E316" s="22">
        <v>7.32</v>
      </c>
      <c r="F316" s="22">
        <v>7.6051700000000002</v>
      </c>
      <c r="G316" s="22">
        <v>7.354101510340211</v>
      </c>
      <c r="H316" s="22">
        <v>6.74</v>
      </c>
      <c r="I316" s="22">
        <v>7.9740000000000002</v>
      </c>
      <c r="J316" s="22">
        <v>7.6</v>
      </c>
      <c r="K316" s="22">
        <v>7.15</v>
      </c>
      <c r="L316" s="22">
        <v>7.13</v>
      </c>
      <c r="M316" s="22">
        <v>7.08</v>
      </c>
      <c r="N316" s="22">
        <v>7.39</v>
      </c>
      <c r="O316" s="22">
        <v>7.2499999999999991</v>
      </c>
      <c r="P316" s="22">
        <v>7.35</v>
      </c>
      <c r="Q316" s="22">
        <v>7.3</v>
      </c>
      <c r="R316" s="22">
        <v>7.21</v>
      </c>
      <c r="S316" s="22">
        <v>7.62</v>
      </c>
      <c r="T316" s="22">
        <v>6.83</v>
      </c>
      <c r="U316" s="22">
        <v>7.28</v>
      </c>
      <c r="V316" s="22">
        <v>7.51</v>
      </c>
      <c r="W316" s="22">
        <v>6.9489999999999998</v>
      </c>
      <c r="X316" s="22">
        <v>7.4850000000000003</v>
      </c>
      <c r="Y316" s="22">
        <v>7.3</v>
      </c>
      <c r="Z316" s="22">
        <v>7.3893137605139989</v>
      </c>
      <c r="AA316" s="22">
        <v>7.16</v>
      </c>
      <c r="AB316" s="22">
        <v>6.98</v>
      </c>
      <c r="AC316" s="22">
        <v>7.75</v>
      </c>
      <c r="AD316" s="22">
        <v>8.1</v>
      </c>
      <c r="AE316" s="150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7.59</v>
      </c>
      <c r="E317" s="11">
        <v>7.35</v>
      </c>
      <c r="F317" s="11">
        <v>7.6066399999999996</v>
      </c>
      <c r="G317" s="11">
        <v>7.4614965826849664</v>
      </c>
      <c r="H317" s="11">
        <v>6.59</v>
      </c>
      <c r="I317" s="11">
        <v>7.9740000000000002</v>
      </c>
      <c r="J317" s="11">
        <v>7.64</v>
      </c>
      <c r="K317" s="11">
        <v>7.08</v>
      </c>
      <c r="L317" s="11">
        <v>7.0900000000000007</v>
      </c>
      <c r="M317" s="11">
        <v>7.1</v>
      </c>
      <c r="N317" s="11">
        <v>7.42</v>
      </c>
      <c r="O317" s="11">
        <v>7.6</v>
      </c>
      <c r="P317" s="11">
        <v>7.53</v>
      </c>
      <c r="Q317" s="11">
        <v>7.26</v>
      </c>
      <c r="R317" s="11">
        <v>7.01</v>
      </c>
      <c r="S317" s="11">
        <v>7.75</v>
      </c>
      <c r="T317" s="11">
        <v>6.8499999999999988</v>
      </c>
      <c r="U317" s="11">
        <v>7.19</v>
      </c>
      <c r="V317" s="11">
        <v>6.64</v>
      </c>
      <c r="W317" s="11">
        <v>6.9615999999999998</v>
      </c>
      <c r="X317" s="11">
        <v>7.42</v>
      </c>
      <c r="Y317" s="11">
        <v>7.4700000000000006</v>
      </c>
      <c r="Z317" s="11">
        <v>7.4673074375799997</v>
      </c>
      <c r="AA317" s="11">
        <v>7.33</v>
      </c>
      <c r="AB317" s="11">
        <v>6.9599999999999991</v>
      </c>
      <c r="AC317" s="11">
        <v>7.73</v>
      </c>
      <c r="AD317" s="11">
        <v>7.6</v>
      </c>
      <c r="AE317" s="150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7.61</v>
      </c>
      <c r="E318" s="11">
        <v>7.5199999999999987</v>
      </c>
      <c r="F318" s="11">
        <v>7.623202</v>
      </c>
      <c r="G318" s="11">
        <v>7.4463981271047501</v>
      </c>
      <c r="H318" s="11">
        <v>6.83</v>
      </c>
      <c r="I318" s="11">
        <v>7.9740000000000002</v>
      </c>
      <c r="J318" s="11">
        <v>7.629999999999999</v>
      </c>
      <c r="K318" s="152">
        <v>7.41</v>
      </c>
      <c r="L318" s="11">
        <v>7.1099999999999994</v>
      </c>
      <c r="M318" s="11">
        <v>7.0000000000000009</v>
      </c>
      <c r="N318" s="11">
        <v>7.33</v>
      </c>
      <c r="O318" s="11">
        <v>7.5199999999999987</v>
      </c>
      <c r="P318" s="11">
        <v>7.31</v>
      </c>
      <c r="Q318" s="11">
        <v>7.2700000000000005</v>
      </c>
      <c r="R318" s="11">
        <v>7.07</v>
      </c>
      <c r="S318" s="11">
        <v>7.77</v>
      </c>
      <c r="T318" s="11">
        <v>6.8600000000000012</v>
      </c>
      <c r="U318" s="11">
        <v>7.03</v>
      </c>
      <c r="V318" s="11">
        <v>7.339999999999999</v>
      </c>
      <c r="W318" s="11">
        <v>7.0886000000000005</v>
      </c>
      <c r="X318" s="11">
        <v>7.3649999999999993</v>
      </c>
      <c r="Y318" s="11">
        <v>7.44</v>
      </c>
      <c r="Z318" s="11">
        <v>7.4663130386550005</v>
      </c>
      <c r="AA318" s="11">
        <v>7.15</v>
      </c>
      <c r="AB318" s="11">
        <v>7.02</v>
      </c>
      <c r="AC318" s="11">
        <v>7.8</v>
      </c>
      <c r="AD318" s="11">
        <v>6.5</v>
      </c>
      <c r="AE318" s="150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7.55</v>
      </c>
      <c r="E319" s="11">
        <v>7.37</v>
      </c>
      <c r="F319" s="11">
        <v>7.6396080000000008</v>
      </c>
      <c r="G319" s="11">
        <v>7.352818615672688</v>
      </c>
      <c r="H319" s="11">
        <v>6.8199999999999994</v>
      </c>
      <c r="I319" s="11">
        <v>8.1140000000000008</v>
      </c>
      <c r="J319" s="11">
        <v>7.66</v>
      </c>
      <c r="K319" s="11">
        <v>7.2000000000000011</v>
      </c>
      <c r="L319" s="11">
        <v>7.1</v>
      </c>
      <c r="M319" s="11">
        <v>7.06</v>
      </c>
      <c r="N319" s="11">
        <v>7.31</v>
      </c>
      <c r="O319" s="11">
        <v>7.51</v>
      </c>
      <c r="P319" s="11">
        <v>7.3599999999999994</v>
      </c>
      <c r="Q319" s="11">
        <v>7.39</v>
      </c>
      <c r="R319" s="11">
        <v>7.0499999999999989</v>
      </c>
      <c r="S319" s="11">
        <v>7.76</v>
      </c>
      <c r="T319" s="11">
        <v>6.78</v>
      </c>
      <c r="U319" s="11">
        <v>7.26</v>
      </c>
      <c r="V319" s="11">
        <v>6.74</v>
      </c>
      <c r="W319" s="11">
        <v>7.1689000000000007</v>
      </c>
      <c r="X319" s="11">
        <v>7.41</v>
      </c>
      <c r="Y319" s="11">
        <v>7.4499999999999993</v>
      </c>
      <c r="Z319" s="11">
        <v>7.4593094498519985</v>
      </c>
      <c r="AA319" s="11">
        <v>7.31</v>
      </c>
      <c r="AB319" s="11">
        <v>6.9599999999999991</v>
      </c>
      <c r="AC319" s="11">
        <v>7.75</v>
      </c>
      <c r="AD319" s="11">
        <v>7.8</v>
      </c>
      <c r="AE319" s="150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7.312742278313217</v>
      </c>
    </row>
    <row r="320" spans="1:65">
      <c r="A320" s="30"/>
      <c r="B320" s="19">
        <v>1</v>
      </c>
      <c r="C320" s="9">
        <v>5</v>
      </c>
      <c r="D320" s="11">
        <v>7.33</v>
      </c>
      <c r="E320" s="11">
        <v>7.0900000000000007</v>
      </c>
      <c r="F320" s="11">
        <v>7.6328860000000001</v>
      </c>
      <c r="G320" s="11">
        <v>7.3099065223108006</v>
      </c>
      <c r="H320" s="152">
        <v>7.28</v>
      </c>
      <c r="I320" s="11">
        <v>7.9740000000000002</v>
      </c>
      <c r="J320" s="11">
        <v>7.5199999999999987</v>
      </c>
      <c r="K320" s="11">
        <v>7.03</v>
      </c>
      <c r="L320" s="11">
        <v>7.13</v>
      </c>
      <c r="M320" s="11">
        <v>7.1800000000000006</v>
      </c>
      <c r="N320" s="11">
        <v>7.5399999999999991</v>
      </c>
      <c r="O320" s="11">
        <v>7.5</v>
      </c>
      <c r="P320" s="11">
        <v>7.0900000000000007</v>
      </c>
      <c r="Q320" s="11">
        <v>7.3800000000000008</v>
      </c>
      <c r="R320" s="11">
        <v>7.0000000000000009</v>
      </c>
      <c r="S320" s="11">
        <v>7.64</v>
      </c>
      <c r="T320" s="11">
        <v>6.7</v>
      </c>
      <c r="U320" s="11">
        <v>7.46</v>
      </c>
      <c r="V320" s="11">
        <v>7.62</v>
      </c>
      <c r="W320" s="11">
        <v>7.1938000000000004</v>
      </c>
      <c r="X320" s="11">
        <v>7.4300000000000006</v>
      </c>
      <c r="Y320" s="11">
        <v>7.41</v>
      </c>
      <c r="Z320" s="11">
        <v>7.3533195329909997</v>
      </c>
      <c r="AA320" s="11">
        <v>7.339999999999999</v>
      </c>
      <c r="AB320" s="152">
        <v>6.74</v>
      </c>
      <c r="AC320" s="11">
        <v>7.73</v>
      </c>
      <c r="AD320" s="11">
        <v>6.4</v>
      </c>
      <c r="AE320" s="150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31</v>
      </c>
    </row>
    <row r="321" spans="1:65">
      <c r="A321" s="30"/>
      <c r="B321" s="19">
        <v>1</v>
      </c>
      <c r="C321" s="9">
        <v>6</v>
      </c>
      <c r="D321" s="11">
        <v>7.5199999999999987</v>
      </c>
      <c r="E321" s="11">
        <v>7.6</v>
      </c>
      <c r="F321" s="11">
        <v>7.6138919999999999</v>
      </c>
      <c r="G321" s="11">
        <v>7.3152624839224645</v>
      </c>
      <c r="H321" s="11">
        <v>6.65</v>
      </c>
      <c r="I321" s="11">
        <v>8.1140000000000008</v>
      </c>
      <c r="J321" s="11">
        <v>7.46</v>
      </c>
      <c r="K321" s="11">
        <v>7.0900000000000007</v>
      </c>
      <c r="L321" s="11">
        <v>7.08</v>
      </c>
      <c r="M321" s="11">
        <v>7.22</v>
      </c>
      <c r="N321" s="11">
        <v>7.57</v>
      </c>
      <c r="O321" s="11">
        <v>7.24</v>
      </c>
      <c r="P321" s="11">
        <v>7.16</v>
      </c>
      <c r="Q321" s="11">
        <v>7.33</v>
      </c>
      <c r="R321" s="11">
        <v>6.81</v>
      </c>
      <c r="S321" s="11">
        <v>7.77</v>
      </c>
      <c r="T321" s="11">
        <v>6.68</v>
      </c>
      <c r="U321" s="11">
        <v>7.26</v>
      </c>
      <c r="V321" s="11">
        <v>6.3299999999999992</v>
      </c>
      <c r="W321" s="11">
        <v>7.2100999999999997</v>
      </c>
      <c r="X321" s="11">
        <v>7.4749999999999996</v>
      </c>
      <c r="Y321" s="11">
        <v>7.46</v>
      </c>
      <c r="Z321" s="11">
        <v>7.3303203921830002</v>
      </c>
      <c r="AA321" s="11">
        <v>7.19</v>
      </c>
      <c r="AB321" s="11">
        <v>6.94</v>
      </c>
      <c r="AC321" s="11">
        <v>7.71</v>
      </c>
      <c r="AD321" s="11">
        <v>7.4000000000000012</v>
      </c>
      <c r="AE321" s="150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273</v>
      </c>
      <c r="C322" s="12"/>
      <c r="D322" s="23">
        <v>7.5099999999999989</v>
      </c>
      <c r="E322" s="23">
        <v>7.375</v>
      </c>
      <c r="F322" s="23">
        <v>7.6202329999999998</v>
      </c>
      <c r="G322" s="23">
        <v>7.3733306403393142</v>
      </c>
      <c r="H322" s="23">
        <v>6.8183333333333325</v>
      </c>
      <c r="I322" s="23">
        <v>8.0206666666666688</v>
      </c>
      <c r="J322" s="23">
        <v>7.585</v>
      </c>
      <c r="K322" s="23">
        <v>7.160000000000001</v>
      </c>
      <c r="L322" s="23">
        <v>7.1066666666666665</v>
      </c>
      <c r="M322" s="23">
        <v>7.1066666666666665</v>
      </c>
      <c r="N322" s="23">
        <v>7.4266666666666659</v>
      </c>
      <c r="O322" s="23">
        <v>7.4366666666666665</v>
      </c>
      <c r="P322" s="23">
        <v>7.3</v>
      </c>
      <c r="Q322" s="23">
        <v>7.3216666666666663</v>
      </c>
      <c r="R322" s="23">
        <v>7.0249999999999995</v>
      </c>
      <c r="S322" s="23">
        <v>7.7183333333333337</v>
      </c>
      <c r="T322" s="23">
        <v>6.7833333333333341</v>
      </c>
      <c r="U322" s="23">
        <v>7.2466666666666661</v>
      </c>
      <c r="V322" s="23">
        <v>7.0299999999999985</v>
      </c>
      <c r="W322" s="23">
        <v>7.0953333333333326</v>
      </c>
      <c r="X322" s="23">
        <v>7.4308333333333332</v>
      </c>
      <c r="Y322" s="23">
        <v>7.4216666666666669</v>
      </c>
      <c r="Z322" s="23">
        <v>7.4109806019624997</v>
      </c>
      <c r="AA322" s="23">
        <v>7.2466666666666661</v>
      </c>
      <c r="AB322" s="23">
        <v>6.9333333333333336</v>
      </c>
      <c r="AC322" s="23">
        <v>7.745000000000001</v>
      </c>
      <c r="AD322" s="23">
        <v>7.3</v>
      </c>
      <c r="AE322" s="150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274</v>
      </c>
      <c r="C323" s="29"/>
      <c r="D323" s="11">
        <v>7.5349999999999993</v>
      </c>
      <c r="E323" s="11">
        <v>7.3599999999999994</v>
      </c>
      <c r="F323" s="11">
        <v>7.6185469999999995</v>
      </c>
      <c r="G323" s="11">
        <v>7.3534600630064499</v>
      </c>
      <c r="H323" s="11">
        <v>6.7799999999999994</v>
      </c>
      <c r="I323" s="11">
        <v>7.9740000000000002</v>
      </c>
      <c r="J323" s="11">
        <v>7.6149999999999993</v>
      </c>
      <c r="K323" s="11">
        <v>7.120000000000001</v>
      </c>
      <c r="L323" s="11">
        <v>7.1049999999999995</v>
      </c>
      <c r="M323" s="11">
        <v>7.09</v>
      </c>
      <c r="N323" s="11">
        <v>7.4049999999999994</v>
      </c>
      <c r="O323" s="11">
        <v>7.5049999999999999</v>
      </c>
      <c r="P323" s="11">
        <v>7.33</v>
      </c>
      <c r="Q323" s="11">
        <v>7.3149999999999995</v>
      </c>
      <c r="R323" s="11">
        <v>7.0299999999999994</v>
      </c>
      <c r="S323" s="11">
        <v>7.7549999999999999</v>
      </c>
      <c r="T323" s="11">
        <v>6.8049999999999997</v>
      </c>
      <c r="U323" s="11">
        <v>7.26</v>
      </c>
      <c r="V323" s="11">
        <v>7.0399999999999991</v>
      </c>
      <c r="W323" s="11">
        <v>7.1287500000000001</v>
      </c>
      <c r="X323" s="11">
        <v>7.4250000000000007</v>
      </c>
      <c r="Y323" s="11">
        <v>7.4450000000000003</v>
      </c>
      <c r="Z323" s="11">
        <v>7.4243116051829983</v>
      </c>
      <c r="AA323" s="11">
        <v>7.25</v>
      </c>
      <c r="AB323" s="11">
        <v>6.9599999999999991</v>
      </c>
      <c r="AC323" s="11">
        <v>7.74</v>
      </c>
      <c r="AD323" s="11">
        <v>7.5</v>
      </c>
      <c r="AE323" s="150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275</v>
      </c>
      <c r="C324" s="29"/>
      <c r="D324" s="24">
        <v>0.10295630140986997</v>
      </c>
      <c r="E324" s="24">
        <v>0.17694631954352655</v>
      </c>
      <c r="F324" s="24">
        <v>1.4115069209890824E-2</v>
      </c>
      <c r="G324" s="24">
        <v>6.5264267628936529E-2</v>
      </c>
      <c r="H324" s="24">
        <v>0.24490134067960245</v>
      </c>
      <c r="I324" s="24">
        <v>7.2295689129205407E-2</v>
      </c>
      <c r="J324" s="24">
        <v>7.8421935706790694E-2</v>
      </c>
      <c r="K324" s="24">
        <v>0.13594116374373141</v>
      </c>
      <c r="L324" s="24">
        <v>2.0655911179772706E-2</v>
      </c>
      <c r="M324" s="24">
        <v>8.0663911798688773E-2</v>
      </c>
      <c r="N324" s="24">
        <v>0.10745541711178021</v>
      </c>
      <c r="O324" s="24">
        <v>0.15266521105565159</v>
      </c>
      <c r="P324" s="24">
        <v>0.15671630419327764</v>
      </c>
      <c r="Q324" s="24">
        <v>5.4924190177613665E-2</v>
      </c>
      <c r="R324" s="24">
        <v>0.12957623238850566</v>
      </c>
      <c r="S324" s="24">
        <v>6.9113433330045548E-2</v>
      </c>
      <c r="T324" s="24">
        <v>7.7631608682718137E-2</v>
      </c>
      <c r="U324" s="24">
        <v>0.1393795776527775</v>
      </c>
      <c r="V324" s="24">
        <v>0.52930142641032074</v>
      </c>
      <c r="W324" s="24">
        <v>0.11629489527346723</v>
      </c>
      <c r="X324" s="24">
        <v>4.420595736624968E-2</v>
      </c>
      <c r="Y324" s="24">
        <v>6.3060817205826639E-2</v>
      </c>
      <c r="Z324" s="24">
        <v>6.1433523151940748E-2</v>
      </c>
      <c r="AA324" s="24">
        <v>8.9144078135715732E-2</v>
      </c>
      <c r="AB324" s="24">
        <v>9.8522417076859339E-2</v>
      </c>
      <c r="AC324" s="24">
        <v>3.0822070014844744E-2</v>
      </c>
      <c r="AD324" s="24">
        <v>0.69856996786291903</v>
      </c>
      <c r="AE324" s="205"/>
      <c r="AF324" s="206"/>
      <c r="AG324" s="206"/>
      <c r="AH324" s="206"/>
      <c r="AI324" s="206"/>
      <c r="AJ324" s="206"/>
      <c r="AK324" s="206"/>
      <c r="AL324" s="206"/>
      <c r="AM324" s="206"/>
      <c r="AN324" s="206"/>
      <c r="AO324" s="206"/>
      <c r="AP324" s="206"/>
      <c r="AQ324" s="206"/>
      <c r="AR324" s="206"/>
      <c r="AS324" s="206"/>
      <c r="AT324" s="206"/>
      <c r="AU324" s="206"/>
      <c r="AV324" s="206"/>
      <c r="AW324" s="206"/>
      <c r="AX324" s="206"/>
      <c r="AY324" s="206"/>
      <c r="AZ324" s="206"/>
      <c r="BA324" s="206"/>
      <c r="BB324" s="206"/>
      <c r="BC324" s="206"/>
      <c r="BD324" s="206"/>
      <c r="BE324" s="206"/>
      <c r="BF324" s="206"/>
      <c r="BG324" s="206"/>
      <c r="BH324" s="206"/>
      <c r="BI324" s="206"/>
      <c r="BJ324" s="206"/>
      <c r="BK324" s="206"/>
      <c r="BL324" s="206"/>
      <c r="BM324" s="56"/>
    </row>
    <row r="325" spans="1:65">
      <c r="A325" s="30"/>
      <c r="B325" s="3" t="s">
        <v>87</v>
      </c>
      <c r="C325" s="29"/>
      <c r="D325" s="13">
        <v>1.3709227884137148E-2</v>
      </c>
      <c r="E325" s="13">
        <v>2.3992721294037497E-2</v>
      </c>
      <c r="F325" s="13">
        <v>1.8523146483697842E-3</v>
      </c>
      <c r="G325" s="13">
        <v>8.8513957684031273E-3</v>
      </c>
      <c r="H325" s="13">
        <v>3.5918065120450135E-2</v>
      </c>
      <c r="I325" s="13">
        <v>9.0136758119697524E-3</v>
      </c>
      <c r="J325" s="13">
        <v>1.0339081833459551E-2</v>
      </c>
      <c r="K325" s="13">
        <v>1.8986196053593769E-2</v>
      </c>
      <c r="L325" s="13">
        <v>2.9065541059717691E-3</v>
      </c>
      <c r="M325" s="13">
        <v>1.1350456632085662E-2</v>
      </c>
      <c r="N325" s="13">
        <v>1.4468862268193028E-2</v>
      </c>
      <c r="O325" s="13">
        <v>2.0528715067994387E-2</v>
      </c>
      <c r="P325" s="13">
        <v>2.1467986875791458E-2</v>
      </c>
      <c r="Q325" s="13">
        <v>7.5015966552625084E-3</v>
      </c>
      <c r="R325" s="13">
        <v>1.8445015286620025E-2</v>
      </c>
      <c r="S325" s="13">
        <v>8.9544504422429984E-3</v>
      </c>
      <c r="T325" s="13">
        <v>1.1444463196469502E-2</v>
      </c>
      <c r="U325" s="13">
        <v>1.9233612371588434E-2</v>
      </c>
      <c r="V325" s="13">
        <v>7.5291810300187889E-2</v>
      </c>
      <c r="W325" s="13">
        <v>1.6390335705177193E-2</v>
      </c>
      <c r="X325" s="13">
        <v>5.9489905617920395E-3</v>
      </c>
      <c r="Y325" s="13">
        <v>8.4968538790693871E-3</v>
      </c>
      <c r="Z325" s="13">
        <v>8.2895269130339594E-3</v>
      </c>
      <c r="AA325" s="13">
        <v>1.2301390727099688E-2</v>
      </c>
      <c r="AB325" s="13">
        <v>1.4209964001470097E-2</v>
      </c>
      <c r="AC325" s="13">
        <v>3.9796087817746597E-3</v>
      </c>
      <c r="AD325" s="13">
        <v>9.5694516145605354E-2</v>
      </c>
      <c r="AE325" s="150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276</v>
      </c>
      <c r="C326" s="29"/>
      <c r="D326" s="13">
        <v>2.6974521209611302E-2</v>
      </c>
      <c r="E326" s="13">
        <v>8.5135943969221195E-3</v>
      </c>
      <c r="F326" s="13">
        <v>4.204862006400556E-2</v>
      </c>
      <c r="G326" s="13">
        <v>8.2853134597371536E-3</v>
      </c>
      <c r="H326" s="13">
        <v>-6.7609239620834316E-2</v>
      </c>
      <c r="I326" s="13">
        <v>9.6806965350451746E-2</v>
      </c>
      <c r="J326" s="13">
        <v>3.7230591661105761E-2</v>
      </c>
      <c r="K326" s="13">
        <v>-2.0887140897360879E-2</v>
      </c>
      <c r="L326" s="13">
        <v>-2.818034655175683E-2</v>
      </c>
      <c r="M326" s="13">
        <v>-2.818034655175683E-2</v>
      </c>
      <c r="N326" s="13">
        <v>1.5578887374617878E-2</v>
      </c>
      <c r="O326" s="13">
        <v>1.6946363434817258E-2</v>
      </c>
      <c r="P326" s="13">
        <v>-1.7424760545720064E-3</v>
      </c>
      <c r="Q326" s="13">
        <v>1.2203887425261684E-3</v>
      </c>
      <c r="R326" s="13">
        <v>-3.9348067710050505E-2</v>
      </c>
      <c r="S326" s="13">
        <v>5.5463605797095195E-2</v>
      </c>
      <c r="T326" s="13">
        <v>-7.2395405831531368E-2</v>
      </c>
      <c r="U326" s="13">
        <v>-9.0356817089678465E-3</v>
      </c>
      <c r="V326" s="13">
        <v>-3.8664329679951037E-2</v>
      </c>
      <c r="W326" s="13">
        <v>-2.973015275331603E-2</v>
      </c>
      <c r="X326" s="13">
        <v>1.6148669066367694E-2</v>
      </c>
      <c r="Y326" s="13">
        <v>1.489514934451841E-2</v>
      </c>
      <c r="Z326" s="13">
        <v>1.3433855578449672E-2</v>
      </c>
      <c r="AA326" s="13">
        <v>-9.0356817089678465E-3</v>
      </c>
      <c r="AB326" s="13">
        <v>-5.1883264928543227E-2</v>
      </c>
      <c r="AC326" s="13">
        <v>5.911020862429317E-2</v>
      </c>
      <c r="AD326" s="13">
        <v>-1.7424760545720064E-3</v>
      </c>
      <c r="AE326" s="150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277</v>
      </c>
      <c r="C327" s="47"/>
      <c r="D327" s="45">
        <v>0.67</v>
      </c>
      <c r="E327" s="45">
        <v>0.19</v>
      </c>
      <c r="F327" s="45">
        <v>1.07</v>
      </c>
      <c r="G327" s="45">
        <v>0.18</v>
      </c>
      <c r="H327" s="45">
        <v>1.8</v>
      </c>
      <c r="I327" s="45">
        <v>2.5</v>
      </c>
      <c r="J327" s="45">
        <v>0.94</v>
      </c>
      <c r="K327" s="45">
        <v>0.57999999999999996</v>
      </c>
      <c r="L327" s="45">
        <v>0.77</v>
      </c>
      <c r="M327" s="45">
        <v>0.77</v>
      </c>
      <c r="N327" s="45">
        <v>0.38</v>
      </c>
      <c r="O327" s="45">
        <v>0.41</v>
      </c>
      <c r="P327" s="45">
        <v>0.08</v>
      </c>
      <c r="Q327" s="45">
        <v>0</v>
      </c>
      <c r="R327" s="45">
        <v>1.06</v>
      </c>
      <c r="S327" s="45">
        <v>1.42</v>
      </c>
      <c r="T327" s="45">
        <v>1.93</v>
      </c>
      <c r="U327" s="45">
        <v>0.27</v>
      </c>
      <c r="V327" s="45">
        <v>1.04</v>
      </c>
      <c r="W327" s="45">
        <v>0.81</v>
      </c>
      <c r="X327" s="45">
        <v>0.39</v>
      </c>
      <c r="Y327" s="45">
        <v>0.36</v>
      </c>
      <c r="Z327" s="45">
        <v>0.32</v>
      </c>
      <c r="AA327" s="45">
        <v>0.27</v>
      </c>
      <c r="AB327" s="45">
        <v>1.39</v>
      </c>
      <c r="AC327" s="45">
        <v>1.52</v>
      </c>
      <c r="AD327" s="45">
        <v>0.08</v>
      </c>
      <c r="AE327" s="150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BM328" s="55"/>
    </row>
    <row r="329" spans="1:65" ht="15">
      <c r="B329" s="8" t="s">
        <v>538</v>
      </c>
      <c r="BM329" s="28" t="s">
        <v>67</v>
      </c>
    </row>
    <row r="330" spans="1:65" ht="15">
      <c r="A330" s="25" t="s">
        <v>42</v>
      </c>
      <c r="B330" s="18" t="s">
        <v>112</v>
      </c>
      <c r="C330" s="15" t="s">
        <v>113</v>
      </c>
      <c r="D330" s="16" t="s">
        <v>231</v>
      </c>
      <c r="E330" s="17" t="s">
        <v>231</v>
      </c>
      <c r="F330" s="17" t="s">
        <v>231</v>
      </c>
      <c r="G330" s="17" t="s">
        <v>231</v>
      </c>
      <c r="H330" s="17" t="s">
        <v>231</v>
      </c>
      <c r="I330" s="17" t="s">
        <v>231</v>
      </c>
      <c r="J330" s="17" t="s">
        <v>231</v>
      </c>
      <c r="K330" s="17" t="s">
        <v>231</v>
      </c>
      <c r="L330" s="17" t="s">
        <v>231</v>
      </c>
      <c r="M330" s="17" t="s">
        <v>231</v>
      </c>
      <c r="N330" s="17" t="s">
        <v>231</v>
      </c>
      <c r="O330" s="17" t="s">
        <v>231</v>
      </c>
      <c r="P330" s="17" t="s">
        <v>231</v>
      </c>
      <c r="Q330" s="17" t="s">
        <v>231</v>
      </c>
      <c r="R330" s="17" t="s">
        <v>231</v>
      </c>
      <c r="S330" s="17" t="s">
        <v>231</v>
      </c>
      <c r="T330" s="17" t="s">
        <v>231</v>
      </c>
      <c r="U330" s="17" t="s">
        <v>231</v>
      </c>
      <c r="V330" s="17" t="s">
        <v>231</v>
      </c>
      <c r="W330" s="17" t="s">
        <v>231</v>
      </c>
      <c r="X330" s="17" t="s">
        <v>231</v>
      </c>
      <c r="Y330" s="17" t="s">
        <v>231</v>
      </c>
      <c r="Z330" s="17" t="s">
        <v>231</v>
      </c>
      <c r="AA330" s="17" t="s">
        <v>231</v>
      </c>
      <c r="AB330" s="17" t="s">
        <v>231</v>
      </c>
      <c r="AC330" s="17" t="s">
        <v>231</v>
      </c>
      <c r="AD330" s="150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232</v>
      </c>
      <c r="C331" s="9" t="s">
        <v>232</v>
      </c>
      <c r="D331" s="148" t="s">
        <v>234</v>
      </c>
      <c r="E331" s="149" t="s">
        <v>235</v>
      </c>
      <c r="F331" s="149" t="s">
        <v>237</v>
      </c>
      <c r="G331" s="149" t="s">
        <v>238</v>
      </c>
      <c r="H331" s="149" t="s">
        <v>240</v>
      </c>
      <c r="I331" s="149" t="s">
        <v>241</v>
      </c>
      <c r="J331" s="149" t="s">
        <v>243</v>
      </c>
      <c r="K331" s="149" t="s">
        <v>244</v>
      </c>
      <c r="L331" s="149" t="s">
        <v>245</v>
      </c>
      <c r="M331" s="149" t="s">
        <v>246</v>
      </c>
      <c r="N331" s="149" t="s">
        <v>247</v>
      </c>
      <c r="O331" s="149" t="s">
        <v>248</v>
      </c>
      <c r="P331" s="149" t="s">
        <v>249</v>
      </c>
      <c r="Q331" s="149" t="s">
        <v>251</v>
      </c>
      <c r="R331" s="149" t="s">
        <v>252</v>
      </c>
      <c r="S331" s="149" t="s">
        <v>253</v>
      </c>
      <c r="T331" s="149" t="s">
        <v>255</v>
      </c>
      <c r="U331" s="149" t="s">
        <v>256</v>
      </c>
      <c r="V331" s="149" t="s">
        <v>258</v>
      </c>
      <c r="W331" s="149" t="s">
        <v>259</v>
      </c>
      <c r="X331" s="149" t="s">
        <v>305</v>
      </c>
      <c r="Y331" s="149" t="s">
        <v>260</v>
      </c>
      <c r="Z331" s="149" t="s">
        <v>261</v>
      </c>
      <c r="AA331" s="149" t="s">
        <v>262</v>
      </c>
      <c r="AB331" s="149" t="s">
        <v>263</v>
      </c>
      <c r="AC331" s="149" t="s">
        <v>264</v>
      </c>
      <c r="AD331" s="150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321</v>
      </c>
      <c r="E332" s="11" t="s">
        <v>322</v>
      </c>
      <c r="F332" s="11" t="s">
        <v>322</v>
      </c>
      <c r="G332" s="11" t="s">
        <v>322</v>
      </c>
      <c r="H332" s="11" t="s">
        <v>321</v>
      </c>
      <c r="I332" s="11" t="s">
        <v>116</v>
      </c>
      <c r="J332" s="11" t="s">
        <v>322</v>
      </c>
      <c r="K332" s="11" t="s">
        <v>322</v>
      </c>
      <c r="L332" s="11" t="s">
        <v>116</v>
      </c>
      <c r="M332" s="11" t="s">
        <v>321</v>
      </c>
      <c r="N332" s="11" t="s">
        <v>321</v>
      </c>
      <c r="O332" s="11" t="s">
        <v>321</v>
      </c>
      <c r="P332" s="11" t="s">
        <v>321</v>
      </c>
      <c r="Q332" s="11" t="s">
        <v>321</v>
      </c>
      <c r="R332" s="11" t="s">
        <v>116</v>
      </c>
      <c r="S332" s="11" t="s">
        <v>116</v>
      </c>
      <c r="T332" s="11" t="s">
        <v>322</v>
      </c>
      <c r="U332" s="11" t="s">
        <v>321</v>
      </c>
      <c r="V332" s="11" t="s">
        <v>321</v>
      </c>
      <c r="W332" s="11" t="s">
        <v>322</v>
      </c>
      <c r="X332" s="11" t="s">
        <v>321</v>
      </c>
      <c r="Y332" s="11" t="s">
        <v>321</v>
      </c>
      <c r="Z332" s="11" t="s">
        <v>322</v>
      </c>
      <c r="AA332" s="11" t="s">
        <v>321</v>
      </c>
      <c r="AB332" s="11" t="s">
        <v>321</v>
      </c>
      <c r="AC332" s="11" t="s">
        <v>321</v>
      </c>
      <c r="AD332" s="150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150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8">
        <v>1</v>
      </c>
      <c r="C334" s="14">
        <v>1</v>
      </c>
      <c r="D334" s="207">
        <v>16.399999999999999</v>
      </c>
      <c r="E334" s="207">
        <v>14.78</v>
      </c>
      <c r="F334" s="207">
        <v>14.171730011464399</v>
      </c>
      <c r="G334" s="207">
        <v>13.197902210017851</v>
      </c>
      <c r="H334" s="223">
        <v>12.2</v>
      </c>
      <c r="I334" s="207">
        <v>13.2</v>
      </c>
      <c r="J334" s="207">
        <v>14.6</v>
      </c>
      <c r="K334" s="207">
        <v>14.75</v>
      </c>
      <c r="L334" s="223">
        <v>18</v>
      </c>
      <c r="M334" s="223">
        <v>14</v>
      </c>
      <c r="N334" s="207">
        <v>14.25</v>
      </c>
      <c r="O334" s="207">
        <v>15.75</v>
      </c>
      <c r="P334" s="207">
        <v>14.35</v>
      </c>
      <c r="Q334" s="207">
        <v>14.75</v>
      </c>
      <c r="R334" s="223">
        <v>11</v>
      </c>
      <c r="S334" s="207">
        <v>13.4</v>
      </c>
      <c r="T334" s="207">
        <v>14.46</v>
      </c>
      <c r="U334" s="223">
        <v>13.28</v>
      </c>
      <c r="V334" s="223">
        <v>12</v>
      </c>
      <c r="W334" s="223">
        <v>11.611330000000001</v>
      </c>
      <c r="X334" s="207">
        <v>15.35</v>
      </c>
      <c r="Y334" s="207">
        <v>15.2262</v>
      </c>
      <c r="Z334" s="223">
        <v>18.100000000000001</v>
      </c>
      <c r="AA334" s="207">
        <v>16</v>
      </c>
      <c r="AB334" s="207">
        <v>14.42</v>
      </c>
      <c r="AC334" s="207">
        <v>15.9</v>
      </c>
      <c r="AD334" s="208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  <c r="BI334" s="209"/>
      <c r="BJ334" s="209"/>
      <c r="BK334" s="209"/>
      <c r="BL334" s="209"/>
      <c r="BM334" s="210">
        <v>1</v>
      </c>
    </row>
    <row r="335" spans="1:65">
      <c r="A335" s="30"/>
      <c r="B335" s="19">
        <v>1</v>
      </c>
      <c r="C335" s="9">
        <v>2</v>
      </c>
      <c r="D335" s="211">
        <v>16.899999999999999</v>
      </c>
      <c r="E335" s="211">
        <v>14.73</v>
      </c>
      <c r="F335" s="211">
        <v>13.857542306063101</v>
      </c>
      <c r="G335" s="211">
        <v>13.159031007507375</v>
      </c>
      <c r="H335" s="224">
        <v>11.8</v>
      </c>
      <c r="I335" s="211">
        <v>15</v>
      </c>
      <c r="J335" s="211">
        <v>15</v>
      </c>
      <c r="K335" s="211">
        <v>15.04</v>
      </c>
      <c r="L335" s="224">
        <v>18</v>
      </c>
      <c r="M335" s="224">
        <v>14</v>
      </c>
      <c r="N335" s="211">
        <v>14.5</v>
      </c>
      <c r="O335" s="211">
        <v>16.100000000000001</v>
      </c>
      <c r="P335" s="211">
        <v>14.9</v>
      </c>
      <c r="Q335" s="211">
        <v>14.7</v>
      </c>
      <c r="R335" s="224">
        <v>11</v>
      </c>
      <c r="S335" s="211">
        <v>15.1</v>
      </c>
      <c r="T335" s="211">
        <v>14.88</v>
      </c>
      <c r="U335" s="224">
        <v>8.98</v>
      </c>
      <c r="V335" s="224">
        <v>12</v>
      </c>
      <c r="W335" s="224">
        <v>11.210559999999999</v>
      </c>
      <c r="X335" s="211">
        <v>15.35</v>
      </c>
      <c r="Y335" s="211">
        <v>16.621600000000001</v>
      </c>
      <c r="Z335" s="224">
        <v>17.7</v>
      </c>
      <c r="AA335" s="211">
        <v>15.2</v>
      </c>
      <c r="AB335" s="211">
        <v>13.79</v>
      </c>
      <c r="AC335" s="211">
        <v>15.299999999999999</v>
      </c>
      <c r="AD335" s="208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  <c r="BI335" s="209"/>
      <c r="BJ335" s="209"/>
      <c r="BK335" s="209"/>
      <c r="BL335" s="209"/>
      <c r="BM335" s="210">
        <v>32</v>
      </c>
    </row>
    <row r="336" spans="1:65">
      <c r="A336" s="30"/>
      <c r="B336" s="19">
        <v>1</v>
      </c>
      <c r="C336" s="9">
        <v>3</v>
      </c>
      <c r="D336" s="211">
        <v>16.600000000000001</v>
      </c>
      <c r="E336" s="211">
        <v>14.82</v>
      </c>
      <c r="F336" s="211">
        <v>13.8760064741093</v>
      </c>
      <c r="G336" s="211">
        <v>13.147229884665208</v>
      </c>
      <c r="H336" s="224">
        <v>12.6</v>
      </c>
      <c r="I336" s="211">
        <v>14.1</v>
      </c>
      <c r="J336" s="211">
        <v>15.2</v>
      </c>
      <c r="K336" s="211">
        <v>15.46</v>
      </c>
      <c r="L336" s="224">
        <v>17</v>
      </c>
      <c r="M336" s="224">
        <v>14</v>
      </c>
      <c r="N336" s="211">
        <v>14.05</v>
      </c>
      <c r="O336" s="211">
        <v>15.550000000000002</v>
      </c>
      <c r="P336" s="211">
        <v>14.7</v>
      </c>
      <c r="Q336" s="211">
        <v>15.25</v>
      </c>
      <c r="R336" s="224">
        <v>11</v>
      </c>
      <c r="S336" s="211">
        <v>14.5</v>
      </c>
      <c r="T336" s="211">
        <v>14.92</v>
      </c>
      <c r="U336" s="224">
        <v>9.76</v>
      </c>
      <c r="V336" s="224">
        <v>11</v>
      </c>
      <c r="W336" s="224">
        <v>13.021990000000001</v>
      </c>
      <c r="X336" s="211">
        <v>15.7</v>
      </c>
      <c r="Y336" s="211">
        <v>16.163</v>
      </c>
      <c r="Z336" s="224">
        <v>17.600000000000001</v>
      </c>
      <c r="AA336" s="211">
        <v>15.9</v>
      </c>
      <c r="AB336" s="211">
        <v>14.1</v>
      </c>
      <c r="AC336" s="211">
        <v>14.3</v>
      </c>
      <c r="AD336" s="208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  <c r="BI336" s="209"/>
      <c r="BJ336" s="209"/>
      <c r="BK336" s="209"/>
      <c r="BL336" s="209"/>
      <c r="BM336" s="210">
        <v>16</v>
      </c>
    </row>
    <row r="337" spans="1:65">
      <c r="A337" s="30"/>
      <c r="B337" s="19">
        <v>1</v>
      </c>
      <c r="C337" s="9">
        <v>4</v>
      </c>
      <c r="D337" s="211">
        <v>16.5</v>
      </c>
      <c r="E337" s="211">
        <v>14.91</v>
      </c>
      <c r="F337" s="211">
        <v>13.9649364251965</v>
      </c>
      <c r="G337" s="211">
        <v>13.393949853243033</v>
      </c>
      <c r="H337" s="224">
        <v>12.3</v>
      </c>
      <c r="I337" s="211">
        <v>14.5</v>
      </c>
      <c r="J337" s="211">
        <v>14.8</v>
      </c>
      <c r="K337" s="211">
        <v>14.82</v>
      </c>
      <c r="L337" s="224">
        <v>17</v>
      </c>
      <c r="M337" s="224">
        <v>14</v>
      </c>
      <c r="N337" s="211">
        <v>14.05</v>
      </c>
      <c r="O337" s="211">
        <v>15.1</v>
      </c>
      <c r="P337" s="211">
        <v>14.55</v>
      </c>
      <c r="Q337" s="211">
        <v>14.85</v>
      </c>
      <c r="R337" s="224">
        <v>11</v>
      </c>
      <c r="S337" s="211">
        <v>14.6</v>
      </c>
      <c r="T337" s="211">
        <v>14.7</v>
      </c>
      <c r="U337" s="224">
        <v>12.52</v>
      </c>
      <c r="V337" s="224">
        <v>11</v>
      </c>
      <c r="W337" s="224">
        <v>11.927009999999999</v>
      </c>
      <c r="X337" s="211">
        <v>15.6</v>
      </c>
      <c r="Y337" s="211">
        <v>15.916399999999999</v>
      </c>
      <c r="Z337" s="224">
        <v>17.600000000000001</v>
      </c>
      <c r="AA337" s="211">
        <v>15</v>
      </c>
      <c r="AB337" s="211">
        <v>14.66</v>
      </c>
      <c r="AC337" s="211">
        <v>16.3</v>
      </c>
      <c r="AD337" s="208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  <c r="BI337" s="209"/>
      <c r="BJ337" s="209"/>
      <c r="BK337" s="209"/>
      <c r="BL337" s="209"/>
      <c r="BM337" s="210">
        <v>14.832808919482959</v>
      </c>
    </row>
    <row r="338" spans="1:65">
      <c r="A338" s="30"/>
      <c r="B338" s="19">
        <v>1</v>
      </c>
      <c r="C338" s="9">
        <v>5</v>
      </c>
      <c r="D338" s="211">
        <v>15.400000000000002</v>
      </c>
      <c r="E338" s="211">
        <v>14.78</v>
      </c>
      <c r="F338" s="211">
        <v>13.522735133622099</v>
      </c>
      <c r="G338" s="211">
        <v>12.939794179815649</v>
      </c>
      <c r="H338" s="224">
        <v>13.3</v>
      </c>
      <c r="I338" s="211">
        <v>14.5</v>
      </c>
      <c r="J338" s="211">
        <v>14.9</v>
      </c>
      <c r="K338" s="211">
        <v>14.58</v>
      </c>
      <c r="L338" s="224">
        <v>18</v>
      </c>
      <c r="M338" s="224">
        <v>15</v>
      </c>
      <c r="N338" s="211">
        <v>14.15</v>
      </c>
      <c r="O338" s="211">
        <v>15.400000000000002</v>
      </c>
      <c r="P338" s="211">
        <v>14.5</v>
      </c>
      <c r="Q338" s="211">
        <v>14.6</v>
      </c>
      <c r="R338" s="224">
        <v>10</v>
      </c>
      <c r="S338" s="211">
        <v>13.7</v>
      </c>
      <c r="T338" s="211">
        <v>14.81</v>
      </c>
      <c r="U338" s="224">
        <v>14.39</v>
      </c>
      <c r="V338" s="224">
        <v>11</v>
      </c>
      <c r="W338" s="224">
        <v>12.121320000000001</v>
      </c>
      <c r="X338" s="211">
        <v>15.299999999999999</v>
      </c>
      <c r="Y338" s="211">
        <v>15.692399999999999</v>
      </c>
      <c r="Z338" s="224">
        <v>18.3</v>
      </c>
      <c r="AA338" s="211">
        <v>14.8</v>
      </c>
      <c r="AB338" s="211">
        <v>14.28</v>
      </c>
      <c r="AC338" s="211">
        <v>14.1</v>
      </c>
      <c r="AD338" s="208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0">
        <v>32</v>
      </c>
    </row>
    <row r="339" spans="1:65">
      <c r="A339" s="30"/>
      <c r="B339" s="19">
        <v>1</v>
      </c>
      <c r="C339" s="9">
        <v>6</v>
      </c>
      <c r="D339" s="211">
        <v>16</v>
      </c>
      <c r="E339" s="211">
        <v>14.84</v>
      </c>
      <c r="F339" s="211">
        <v>13.7616417846523</v>
      </c>
      <c r="G339" s="211">
        <v>13.367764033802658</v>
      </c>
      <c r="H339" s="224">
        <v>12</v>
      </c>
      <c r="I339" s="211">
        <v>16.100000000000001</v>
      </c>
      <c r="J339" s="211">
        <v>15.400000000000002</v>
      </c>
      <c r="K339" s="211">
        <v>15.05</v>
      </c>
      <c r="L339" s="224">
        <v>18</v>
      </c>
      <c r="M339" s="224">
        <v>14</v>
      </c>
      <c r="N339" s="211">
        <v>14.2</v>
      </c>
      <c r="O339" s="211">
        <v>14.05</v>
      </c>
      <c r="P339" s="211">
        <v>14.3</v>
      </c>
      <c r="Q339" s="211">
        <v>14.45</v>
      </c>
      <c r="R339" s="224">
        <v>10</v>
      </c>
      <c r="S339" s="211">
        <v>15.7</v>
      </c>
      <c r="T339" s="211">
        <v>15.289999999999997</v>
      </c>
      <c r="U339" s="224">
        <v>12.58</v>
      </c>
      <c r="V339" s="224">
        <v>11</v>
      </c>
      <c r="W339" s="224">
        <v>12.742610000000001</v>
      </c>
      <c r="X339" s="211">
        <v>15.35</v>
      </c>
      <c r="Y339" s="211">
        <v>14.983499999999999</v>
      </c>
      <c r="Z339" s="224">
        <v>18.2</v>
      </c>
      <c r="AA339" s="211">
        <v>15.7</v>
      </c>
      <c r="AB339" s="211">
        <v>14.41</v>
      </c>
      <c r="AC339" s="211">
        <v>15.400000000000002</v>
      </c>
      <c r="AD339" s="208"/>
      <c r="AE339" s="209"/>
      <c r="AF339" s="209"/>
      <c r="AG339" s="209"/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  <c r="BI339" s="209"/>
      <c r="BJ339" s="209"/>
      <c r="BK339" s="209"/>
      <c r="BL339" s="209"/>
      <c r="BM339" s="212"/>
    </row>
    <row r="340" spans="1:65">
      <c r="A340" s="30"/>
      <c r="B340" s="20" t="s">
        <v>273</v>
      </c>
      <c r="C340" s="12"/>
      <c r="D340" s="213">
        <v>16.3</v>
      </c>
      <c r="E340" s="213">
        <v>14.81</v>
      </c>
      <c r="F340" s="213">
        <v>13.859098689184618</v>
      </c>
      <c r="G340" s="213">
        <v>13.200945194841962</v>
      </c>
      <c r="H340" s="213">
        <v>12.366666666666667</v>
      </c>
      <c r="I340" s="213">
        <v>14.566666666666668</v>
      </c>
      <c r="J340" s="213">
        <v>14.983333333333334</v>
      </c>
      <c r="K340" s="213">
        <v>14.950000000000001</v>
      </c>
      <c r="L340" s="213">
        <v>17.666666666666668</v>
      </c>
      <c r="M340" s="213">
        <v>14.166666666666666</v>
      </c>
      <c r="N340" s="213">
        <v>14.200000000000001</v>
      </c>
      <c r="O340" s="213">
        <v>15.325000000000001</v>
      </c>
      <c r="P340" s="213">
        <v>14.549999999999999</v>
      </c>
      <c r="Q340" s="213">
        <v>14.766666666666667</v>
      </c>
      <c r="R340" s="213">
        <v>10.666666666666666</v>
      </c>
      <c r="S340" s="213">
        <v>14.5</v>
      </c>
      <c r="T340" s="213">
        <v>14.843333333333334</v>
      </c>
      <c r="U340" s="213">
        <v>11.918333333333331</v>
      </c>
      <c r="V340" s="213">
        <v>11.333333333333334</v>
      </c>
      <c r="W340" s="213">
        <v>12.105803333333332</v>
      </c>
      <c r="X340" s="213">
        <v>15.441666666666665</v>
      </c>
      <c r="Y340" s="213">
        <v>15.76718333333333</v>
      </c>
      <c r="Z340" s="213">
        <v>17.916666666666668</v>
      </c>
      <c r="AA340" s="213">
        <v>15.433333333333335</v>
      </c>
      <c r="AB340" s="213">
        <v>14.276666666666666</v>
      </c>
      <c r="AC340" s="213">
        <v>15.216666666666667</v>
      </c>
      <c r="AD340" s="208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12"/>
    </row>
    <row r="341" spans="1:65">
      <c r="A341" s="30"/>
      <c r="B341" s="3" t="s">
        <v>274</v>
      </c>
      <c r="C341" s="29"/>
      <c r="D341" s="211">
        <v>16.45</v>
      </c>
      <c r="E341" s="211">
        <v>14.8</v>
      </c>
      <c r="F341" s="211">
        <v>13.866774390086199</v>
      </c>
      <c r="G341" s="211">
        <v>13.178466608762612</v>
      </c>
      <c r="H341" s="211">
        <v>12.25</v>
      </c>
      <c r="I341" s="211">
        <v>14.5</v>
      </c>
      <c r="J341" s="211">
        <v>14.95</v>
      </c>
      <c r="K341" s="211">
        <v>14.93</v>
      </c>
      <c r="L341" s="211">
        <v>18</v>
      </c>
      <c r="M341" s="211">
        <v>14</v>
      </c>
      <c r="N341" s="211">
        <v>14.175000000000001</v>
      </c>
      <c r="O341" s="211">
        <v>15.475000000000001</v>
      </c>
      <c r="P341" s="211">
        <v>14.525</v>
      </c>
      <c r="Q341" s="211">
        <v>14.725</v>
      </c>
      <c r="R341" s="211">
        <v>11</v>
      </c>
      <c r="S341" s="211">
        <v>14.55</v>
      </c>
      <c r="T341" s="211">
        <v>14.845000000000001</v>
      </c>
      <c r="U341" s="211">
        <v>12.55</v>
      </c>
      <c r="V341" s="211">
        <v>11</v>
      </c>
      <c r="W341" s="211">
        <v>12.024165</v>
      </c>
      <c r="X341" s="211">
        <v>15.35</v>
      </c>
      <c r="Y341" s="211">
        <v>15.804399999999999</v>
      </c>
      <c r="Z341" s="211">
        <v>17.899999999999999</v>
      </c>
      <c r="AA341" s="211">
        <v>15.45</v>
      </c>
      <c r="AB341" s="211">
        <v>14.344999999999999</v>
      </c>
      <c r="AC341" s="211">
        <v>15.350000000000001</v>
      </c>
      <c r="AD341" s="208"/>
      <c r="AE341" s="209"/>
      <c r="AF341" s="209"/>
      <c r="AG341" s="209"/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  <c r="BI341" s="209"/>
      <c r="BJ341" s="209"/>
      <c r="BK341" s="209"/>
      <c r="BL341" s="209"/>
      <c r="BM341" s="212"/>
    </row>
    <row r="342" spans="1:65">
      <c r="A342" s="30"/>
      <c r="B342" s="3" t="s">
        <v>275</v>
      </c>
      <c r="C342" s="29"/>
      <c r="D342" s="24">
        <v>0.52915026221291717</v>
      </c>
      <c r="E342" s="24">
        <v>6.1967733539318733E-2</v>
      </c>
      <c r="F342" s="24">
        <v>0.21534463323040429</v>
      </c>
      <c r="G342" s="24">
        <v>0.16609067959998561</v>
      </c>
      <c r="H342" s="24">
        <v>0.53166405433005037</v>
      </c>
      <c r="I342" s="24">
        <v>0.96263527187957743</v>
      </c>
      <c r="J342" s="24">
        <v>0.28577380332470464</v>
      </c>
      <c r="K342" s="24">
        <v>0.30724582991474458</v>
      </c>
      <c r="L342" s="24">
        <v>0.5163977794943222</v>
      </c>
      <c r="M342" s="24">
        <v>0.40824829046386302</v>
      </c>
      <c r="N342" s="24">
        <v>0.16733200530681483</v>
      </c>
      <c r="O342" s="24">
        <v>0.70904865841492171</v>
      </c>
      <c r="P342" s="24">
        <v>0.22360679774997888</v>
      </c>
      <c r="Q342" s="24">
        <v>0.27325202042558949</v>
      </c>
      <c r="R342" s="24">
        <v>0.51639777949432231</v>
      </c>
      <c r="S342" s="24">
        <v>0.85556998544829732</v>
      </c>
      <c r="T342" s="24">
        <v>0.27398296784045922</v>
      </c>
      <c r="U342" s="24">
        <v>2.1002515722328825</v>
      </c>
      <c r="V342" s="24">
        <v>0.51639777949432231</v>
      </c>
      <c r="W342" s="24">
        <v>0.68162938098842785</v>
      </c>
      <c r="X342" s="24">
        <v>0.16557978942693058</v>
      </c>
      <c r="Y342" s="24">
        <v>0.60355270993233645</v>
      </c>
      <c r="Z342" s="24">
        <v>0.31885210782848294</v>
      </c>
      <c r="AA342" s="24">
        <v>0.50066622281382889</v>
      </c>
      <c r="AB342" s="24">
        <v>0.30110906108363272</v>
      </c>
      <c r="AC342" s="24">
        <v>0.86813977369238593</v>
      </c>
      <c r="AD342" s="150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87</v>
      </c>
      <c r="C343" s="29"/>
      <c r="D343" s="13">
        <v>3.2463206270731113E-2</v>
      </c>
      <c r="E343" s="13">
        <v>4.1841818730127432E-3</v>
      </c>
      <c r="F343" s="13">
        <v>1.5538141264442775E-2</v>
      </c>
      <c r="G343" s="13">
        <v>1.2581726319482232E-2</v>
      </c>
      <c r="H343" s="13">
        <v>4.2991702506473072E-2</v>
      </c>
      <c r="I343" s="13">
        <v>6.6084801273197533E-2</v>
      </c>
      <c r="J343" s="13">
        <v>1.9072778864830119E-2</v>
      </c>
      <c r="K343" s="13">
        <v>2.0551560529414353E-2</v>
      </c>
      <c r="L343" s="13">
        <v>2.9230062990244651E-2</v>
      </c>
      <c r="M343" s="13">
        <v>2.8817526385684449E-2</v>
      </c>
      <c r="N343" s="13">
        <v>1.1783944035691184E-2</v>
      </c>
      <c r="O343" s="13">
        <v>4.6267449162474494E-2</v>
      </c>
      <c r="P343" s="13">
        <v>1.5368164793812982E-2</v>
      </c>
      <c r="Q343" s="13">
        <v>1.850465149608958E-2</v>
      </c>
      <c r="R343" s="13">
        <v>4.841229182759272E-2</v>
      </c>
      <c r="S343" s="13">
        <v>5.9004826582641196E-2</v>
      </c>
      <c r="T343" s="13">
        <v>1.8458318066952115E-2</v>
      </c>
      <c r="U343" s="13">
        <v>0.17622024099283035</v>
      </c>
      <c r="V343" s="13">
        <v>4.5564509955381374E-2</v>
      </c>
      <c r="W343" s="13">
        <v>5.6306001528338166E-2</v>
      </c>
      <c r="X343" s="13">
        <v>1.0722922143136358E-2</v>
      </c>
      <c r="Y343" s="13">
        <v>3.8279044339921416E-2</v>
      </c>
      <c r="Z343" s="13">
        <v>1.7796396716008349E-2</v>
      </c>
      <c r="AA343" s="13">
        <v>3.2440575992256727E-2</v>
      </c>
      <c r="AB343" s="13">
        <v>2.1090991904060198E-2</v>
      </c>
      <c r="AC343" s="13">
        <v>5.7051901885589437E-2</v>
      </c>
      <c r="AD343" s="150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276</v>
      </c>
      <c r="C344" s="29"/>
      <c r="D344" s="13">
        <v>9.891525526158973E-2</v>
      </c>
      <c r="E344" s="13">
        <v>-1.5377343298071944E-3</v>
      </c>
      <c r="F344" s="13">
        <v>-6.5645707133688447E-2</v>
      </c>
      <c r="G344" s="13">
        <v>-0.11001717432613434</v>
      </c>
      <c r="H344" s="13">
        <v>-0.16626265909601268</v>
      </c>
      <c r="I344" s="13">
        <v>-1.7942808692607892E-2</v>
      </c>
      <c r="J344" s="13">
        <v>1.0148072065612634E-2</v>
      </c>
      <c r="K344" s="13">
        <v>7.9008016049550989E-3</v>
      </c>
      <c r="L344" s="13">
        <v>0.19105334414855335</v>
      </c>
      <c r="M344" s="13">
        <v>-4.4910054220499873E-2</v>
      </c>
      <c r="N344" s="13">
        <v>-4.2662783759842005E-2</v>
      </c>
      <c r="O344" s="13">
        <v>3.3182594287353595E-2</v>
      </c>
      <c r="P344" s="13">
        <v>-1.9066443922936882E-2</v>
      </c>
      <c r="Q344" s="13">
        <v>-4.4591859286620128E-3</v>
      </c>
      <c r="R344" s="13">
        <v>-0.28087345258955276</v>
      </c>
      <c r="S344" s="13">
        <v>-2.2437349613923296E-2</v>
      </c>
      <c r="T344" s="13">
        <v>7.095361308504522E-4</v>
      </c>
      <c r="U344" s="13">
        <v>-0.19648844679185828</v>
      </c>
      <c r="V344" s="13">
        <v>-0.23592804337639983</v>
      </c>
      <c r="W344" s="13">
        <v>-0.18384957299407345</v>
      </c>
      <c r="X344" s="13">
        <v>4.1048040899655192E-2</v>
      </c>
      <c r="Y344" s="13">
        <v>6.2993760583207381E-2</v>
      </c>
      <c r="Z344" s="13">
        <v>0.20790787260348575</v>
      </c>
      <c r="AA344" s="13">
        <v>4.0486223284490919E-2</v>
      </c>
      <c r="AB344" s="13">
        <v>-3.7494061700329651E-2</v>
      </c>
      <c r="AC344" s="13">
        <v>2.5878965290216049E-2</v>
      </c>
      <c r="AD344" s="150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277</v>
      </c>
      <c r="C345" s="47"/>
      <c r="D345" s="45">
        <v>1.81</v>
      </c>
      <c r="E345" s="45">
        <v>0.03</v>
      </c>
      <c r="F345" s="45">
        <v>1.1100000000000001</v>
      </c>
      <c r="G345" s="45">
        <v>1.9</v>
      </c>
      <c r="H345" s="45">
        <v>2.9</v>
      </c>
      <c r="I345" s="45">
        <v>0.27</v>
      </c>
      <c r="J345" s="45">
        <v>0.23</v>
      </c>
      <c r="K345" s="45">
        <v>0.19</v>
      </c>
      <c r="L345" s="45" t="s">
        <v>278</v>
      </c>
      <c r="M345" s="45" t="s">
        <v>278</v>
      </c>
      <c r="N345" s="45">
        <v>0.71</v>
      </c>
      <c r="O345" s="45">
        <v>0.64</v>
      </c>
      <c r="P345" s="45">
        <v>0.28999999999999998</v>
      </c>
      <c r="Q345" s="45">
        <v>0.03</v>
      </c>
      <c r="R345" s="45" t="s">
        <v>278</v>
      </c>
      <c r="S345" s="45">
        <v>0.35</v>
      </c>
      <c r="T345" s="45">
        <v>7.0000000000000007E-2</v>
      </c>
      <c r="U345" s="45">
        <v>3.44</v>
      </c>
      <c r="V345" s="45" t="s">
        <v>278</v>
      </c>
      <c r="W345" s="45">
        <v>3.22</v>
      </c>
      <c r="X345" s="45">
        <v>0.78</v>
      </c>
      <c r="Y345" s="45">
        <v>1.17</v>
      </c>
      <c r="Z345" s="45">
        <v>3.75</v>
      </c>
      <c r="AA345" s="45">
        <v>0.77</v>
      </c>
      <c r="AB345" s="45">
        <v>0.61</v>
      </c>
      <c r="AC345" s="45">
        <v>0.51</v>
      </c>
      <c r="AD345" s="150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329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BM346" s="55"/>
    </row>
    <row r="347" spans="1:65">
      <c r="BM347" s="55"/>
    </row>
    <row r="348" spans="1:65" ht="15">
      <c r="B348" s="8" t="s">
        <v>539</v>
      </c>
      <c r="BM348" s="28" t="s">
        <v>67</v>
      </c>
    </row>
    <row r="349" spans="1:65" ht="15">
      <c r="A349" s="25" t="s">
        <v>5</v>
      </c>
      <c r="B349" s="18" t="s">
        <v>112</v>
      </c>
      <c r="C349" s="15" t="s">
        <v>113</v>
      </c>
      <c r="D349" s="16" t="s">
        <v>231</v>
      </c>
      <c r="E349" s="17" t="s">
        <v>231</v>
      </c>
      <c r="F349" s="17" t="s">
        <v>231</v>
      </c>
      <c r="G349" s="17" t="s">
        <v>231</v>
      </c>
      <c r="H349" s="17" t="s">
        <v>231</v>
      </c>
      <c r="I349" s="17" t="s">
        <v>231</v>
      </c>
      <c r="J349" s="17" t="s">
        <v>231</v>
      </c>
      <c r="K349" s="17" t="s">
        <v>231</v>
      </c>
      <c r="L349" s="150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232</v>
      </c>
      <c r="C350" s="9" t="s">
        <v>232</v>
      </c>
      <c r="D350" s="148" t="s">
        <v>235</v>
      </c>
      <c r="E350" s="149" t="s">
        <v>236</v>
      </c>
      <c r="F350" s="149" t="s">
        <v>237</v>
      </c>
      <c r="G350" s="149" t="s">
        <v>240</v>
      </c>
      <c r="H350" s="149" t="s">
        <v>241</v>
      </c>
      <c r="I350" s="149" t="s">
        <v>255</v>
      </c>
      <c r="J350" s="149" t="s">
        <v>258</v>
      </c>
      <c r="K350" s="149" t="s">
        <v>259</v>
      </c>
      <c r="L350" s="150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322</v>
      </c>
      <c r="E351" s="11" t="s">
        <v>322</v>
      </c>
      <c r="F351" s="11" t="s">
        <v>322</v>
      </c>
      <c r="G351" s="11" t="s">
        <v>321</v>
      </c>
      <c r="H351" s="11" t="s">
        <v>116</v>
      </c>
      <c r="I351" s="11" t="s">
        <v>322</v>
      </c>
      <c r="J351" s="11" t="s">
        <v>321</v>
      </c>
      <c r="K351" s="11" t="s">
        <v>322</v>
      </c>
      <c r="L351" s="15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26"/>
      <c r="L352" s="15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3.04</v>
      </c>
      <c r="E353" s="22">
        <v>2.52</v>
      </c>
      <c r="F353" s="22">
        <v>3.3524357278934498</v>
      </c>
      <c r="G353" s="22">
        <v>2.7</v>
      </c>
      <c r="H353" s="22">
        <v>2.4</v>
      </c>
      <c r="I353" s="22">
        <v>2.91</v>
      </c>
      <c r="J353" s="151">
        <v>3.1</v>
      </c>
      <c r="K353" s="145">
        <v>0.51866999999999996</v>
      </c>
      <c r="L353" s="15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2.98</v>
      </c>
      <c r="E354" s="11">
        <v>2.68</v>
      </c>
      <c r="F354" s="11">
        <v>3.3387263322672198</v>
      </c>
      <c r="G354" s="11">
        <v>2.8</v>
      </c>
      <c r="H354" s="11">
        <v>2.7</v>
      </c>
      <c r="I354" s="11">
        <v>2.94</v>
      </c>
      <c r="J354" s="11">
        <v>2.8</v>
      </c>
      <c r="K354" s="146">
        <v>0.50421000000000005</v>
      </c>
      <c r="L354" s="15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33</v>
      </c>
    </row>
    <row r="355" spans="1:65">
      <c r="A355" s="30"/>
      <c r="B355" s="19">
        <v>1</v>
      </c>
      <c r="C355" s="9">
        <v>3</v>
      </c>
      <c r="D355" s="11">
        <v>3.03</v>
      </c>
      <c r="E355" s="11">
        <v>2.7</v>
      </c>
      <c r="F355" s="11">
        <v>3.39288658661216</v>
      </c>
      <c r="G355" s="11">
        <v>2.7</v>
      </c>
      <c r="H355" s="11">
        <v>2.6</v>
      </c>
      <c r="I355" s="11">
        <v>3.06</v>
      </c>
      <c r="J355" s="11">
        <v>2.8</v>
      </c>
      <c r="K355" s="146">
        <v>0.53996</v>
      </c>
      <c r="L355" s="15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3.07</v>
      </c>
      <c r="E356" s="11">
        <v>2.52</v>
      </c>
      <c r="F356" s="11">
        <v>3.3339159339915398</v>
      </c>
      <c r="G356" s="11">
        <v>2.7</v>
      </c>
      <c r="H356" s="11">
        <v>2.6</v>
      </c>
      <c r="I356" s="11">
        <v>2.96</v>
      </c>
      <c r="J356" s="11">
        <v>2.8</v>
      </c>
      <c r="K356" s="146">
        <v>0.52788000000000002</v>
      </c>
      <c r="L356" s="15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2.8855410041183172</v>
      </c>
    </row>
    <row r="357" spans="1:65">
      <c r="A357" s="30"/>
      <c r="B357" s="19">
        <v>1</v>
      </c>
      <c r="C357" s="9">
        <v>5</v>
      </c>
      <c r="D357" s="11">
        <v>2.87</v>
      </c>
      <c r="E357" s="11">
        <v>2.5499999999999998</v>
      </c>
      <c r="F357" s="11">
        <v>3.2666104051139899</v>
      </c>
      <c r="G357" s="11">
        <v>2.9</v>
      </c>
      <c r="H357" s="11">
        <v>2.7</v>
      </c>
      <c r="I357" s="11">
        <v>3.04</v>
      </c>
      <c r="J357" s="11">
        <v>2.9</v>
      </c>
      <c r="K357" s="146">
        <v>0.52698</v>
      </c>
      <c r="L357" s="15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6</v>
      </c>
      <c r="D358" s="11">
        <v>3.09</v>
      </c>
      <c r="E358" s="11">
        <v>2.71</v>
      </c>
      <c r="F358" s="11">
        <v>3.3181471870909802</v>
      </c>
      <c r="G358" s="11">
        <v>2.7</v>
      </c>
      <c r="H358" s="11">
        <v>3</v>
      </c>
      <c r="I358" s="11">
        <v>3.1</v>
      </c>
      <c r="J358" s="11">
        <v>2.8</v>
      </c>
      <c r="K358" s="146">
        <v>0.5413</v>
      </c>
      <c r="L358" s="15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273</v>
      </c>
      <c r="C359" s="12"/>
      <c r="D359" s="23">
        <v>3.0133333333333332</v>
      </c>
      <c r="E359" s="23">
        <v>2.6133333333333333</v>
      </c>
      <c r="F359" s="23">
        <v>3.333787028828223</v>
      </c>
      <c r="G359" s="23">
        <v>2.75</v>
      </c>
      <c r="H359" s="23">
        <v>2.6666666666666665</v>
      </c>
      <c r="I359" s="23">
        <v>3.0016666666666669</v>
      </c>
      <c r="J359" s="23">
        <v>2.8666666666666667</v>
      </c>
      <c r="K359" s="23">
        <v>0.52650000000000008</v>
      </c>
      <c r="L359" s="15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274</v>
      </c>
      <c r="C360" s="29"/>
      <c r="D360" s="11">
        <v>3.0350000000000001</v>
      </c>
      <c r="E360" s="11">
        <v>2.6150000000000002</v>
      </c>
      <c r="F360" s="11">
        <v>3.3363211331293798</v>
      </c>
      <c r="G360" s="11">
        <v>2.7</v>
      </c>
      <c r="H360" s="11">
        <v>2.6500000000000004</v>
      </c>
      <c r="I360" s="11">
        <v>3</v>
      </c>
      <c r="J360" s="11">
        <v>2.8</v>
      </c>
      <c r="K360" s="11">
        <v>0.52743000000000007</v>
      </c>
      <c r="L360" s="15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275</v>
      </c>
      <c r="C361" s="29"/>
      <c r="D361" s="24">
        <v>7.9665969313544749E-2</v>
      </c>
      <c r="E361" s="24">
        <v>9.2448183685060456E-2</v>
      </c>
      <c r="F361" s="24">
        <v>4.1526493869084545E-2</v>
      </c>
      <c r="G361" s="24">
        <v>8.3666002653407415E-2</v>
      </c>
      <c r="H361" s="24">
        <v>0.19663841605003504</v>
      </c>
      <c r="I361" s="24">
        <v>7.5476265585061028E-2</v>
      </c>
      <c r="J361" s="24">
        <v>0.12110601416389977</v>
      </c>
      <c r="K361" s="24">
        <v>1.3860010101006409E-2</v>
      </c>
      <c r="L361" s="205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206"/>
      <c r="AE361" s="206"/>
      <c r="AF361" s="206"/>
      <c r="AG361" s="206"/>
      <c r="AH361" s="206"/>
      <c r="AI361" s="206"/>
      <c r="AJ361" s="206"/>
      <c r="AK361" s="206"/>
      <c r="AL361" s="206"/>
      <c r="AM361" s="206"/>
      <c r="AN361" s="206"/>
      <c r="AO361" s="206"/>
      <c r="AP361" s="206"/>
      <c r="AQ361" s="206"/>
      <c r="AR361" s="206"/>
      <c r="AS361" s="206"/>
      <c r="AT361" s="206"/>
      <c r="AU361" s="206"/>
      <c r="AV361" s="206"/>
      <c r="AW361" s="206"/>
      <c r="AX361" s="206"/>
      <c r="AY361" s="206"/>
      <c r="AZ361" s="206"/>
      <c r="BA361" s="206"/>
      <c r="BB361" s="206"/>
      <c r="BC361" s="206"/>
      <c r="BD361" s="206"/>
      <c r="BE361" s="206"/>
      <c r="BF361" s="206"/>
      <c r="BG361" s="206"/>
      <c r="BH361" s="206"/>
      <c r="BI361" s="206"/>
      <c r="BJ361" s="206"/>
      <c r="BK361" s="206"/>
      <c r="BL361" s="206"/>
      <c r="BM361" s="56"/>
    </row>
    <row r="362" spans="1:65">
      <c r="A362" s="30"/>
      <c r="B362" s="3" t="s">
        <v>87</v>
      </c>
      <c r="C362" s="29"/>
      <c r="D362" s="13">
        <v>2.6437821674848924E-2</v>
      </c>
      <c r="E362" s="13">
        <v>3.5375580491732318E-2</v>
      </c>
      <c r="F362" s="13">
        <v>1.2456252756997646E-2</v>
      </c>
      <c r="G362" s="13">
        <v>3.0424000964875422E-2</v>
      </c>
      <c r="H362" s="13">
        <v>7.3739406018763151E-2</v>
      </c>
      <c r="I362" s="13">
        <v>2.5144785869537264E-2</v>
      </c>
      <c r="J362" s="13">
        <v>4.2246284010662709E-2</v>
      </c>
      <c r="K362" s="13">
        <v>2.632480550998368E-2</v>
      </c>
      <c r="L362" s="15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276</v>
      </c>
      <c r="C363" s="29"/>
      <c r="D363" s="13">
        <v>4.4287129877075948E-2</v>
      </c>
      <c r="E363" s="13">
        <v>-9.4335055504836784E-2</v>
      </c>
      <c r="F363" s="13">
        <v>0.15534210883510502</v>
      </c>
      <c r="G363" s="13">
        <v>-4.6972475499349908E-2</v>
      </c>
      <c r="H363" s="13">
        <v>-7.5852097453915079E-2</v>
      </c>
      <c r="I363" s="13">
        <v>4.0243982803436884E-2</v>
      </c>
      <c r="J363" s="13">
        <v>-6.5410047629587131E-3</v>
      </c>
      <c r="K363" s="13">
        <v>-0.81753854849105734</v>
      </c>
      <c r="L363" s="15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277</v>
      </c>
      <c r="C364" s="47"/>
      <c r="D364" s="45">
        <v>0.71</v>
      </c>
      <c r="E364" s="45">
        <v>0.68</v>
      </c>
      <c r="F364" s="45">
        <v>1.82</v>
      </c>
      <c r="G364" s="45">
        <v>0.2</v>
      </c>
      <c r="H364" s="45">
        <v>0.49</v>
      </c>
      <c r="I364" s="45">
        <v>0.67</v>
      </c>
      <c r="J364" s="45">
        <v>0.2</v>
      </c>
      <c r="K364" s="45">
        <v>7.92</v>
      </c>
      <c r="L364" s="15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K365" s="20"/>
      <c r="BM365" s="55"/>
    </row>
    <row r="366" spans="1:65" ht="15">
      <c r="B366" s="8" t="s">
        <v>540</v>
      </c>
      <c r="BM366" s="28" t="s">
        <v>67</v>
      </c>
    </row>
    <row r="367" spans="1:65" ht="15">
      <c r="A367" s="25" t="s">
        <v>82</v>
      </c>
      <c r="B367" s="18" t="s">
        <v>112</v>
      </c>
      <c r="C367" s="15" t="s">
        <v>113</v>
      </c>
      <c r="D367" s="16" t="s">
        <v>231</v>
      </c>
      <c r="E367" s="17" t="s">
        <v>231</v>
      </c>
      <c r="F367" s="17" t="s">
        <v>231</v>
      </c>
      <c r="G367" s="17" t="s">
        <v>231</v>
      </c>
      <c r="H367" s="17" t="s">
        <v>231</v>
      </c>
      <c r="I367" s="17" t="s">
        <v>231</v>
      </c>
      <c r="J367" s="17" t="s">
        <v>231</v>
      </c>
      <c r="K367" s="17" t="s">
        <v>231</v>
      </c>
      <c r="L367" s="17" t="s">
        <v>231</v>
      </c>
      <c r="M367" s="17" t="s">
        <v>231</v>
      </c>
      <c r="N367" s="17" t="s">
        <v>231</v>
      </c>
      <c r="O367" s="17" t="s">
        <v>231</v>
      </c>
      <c r="P367" s="17" t="s">
        <v>231</v>
      </c>
      <c r="Q367" s="17" t="s">
        <v>231</v>
      </c>
      <c r="R367" s="17" t="s">
        <v>231</v>
      </c>
      <c r="S367" s="17" t="s">
        <v>231</v>
      </c>
      <c r="T367" s="17" t="s">
        <v>231</v>
      </c>
      <c r="U367" s="17" t="s">
        <v>231</v>
      </c>
      <c r="V367" s="17" t="s">
        <v>231</v>
      </c>
      <c r="W367" s="17" t="s">
        <v>231</v>
      </c>
      <c r="X367" s="17" t="s">
        <v>231</v>
      </c>
      <c r="Y367" s="150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232</v>
      </c>
      <c r="C368" s="9" t="s">
        <v>232</v>
      </c>
      <c r="D368" s="148" t="s">
        <v>234</v>
      </c>
      <c r="E368" s="149" t="s">
        <v>235</v>
      </c>
      <c r="F368" s="149" t="s">
        <v>237</v>
      </c>
      <c r="G368" s="149" t="s">
        <v>238</v>
      </c>
      <c r="H368" s="149" t="s">
        <v>240</v>
      </c>
      <c r="I368" s="149" t="s">
        <v>243</v>
      </c>
      <c r="J368" s="149" t="s">
        <v>244</v>
      </c>
      <c r="K368" s="149" t="s">
        <v>246</v>
      </c>
      <c r="L368" s="149" t="s">
        <v>247</v>
      </c>
      <c r="M368" s="149" t="s">
        <v>248</v>
      </c>
      <c r="N368" s="149" t="s">
        <v>249</v>
      </c>
      <c r="O368" s="149" t="s">
        <v>251</v>
      </c>
      <c r="P368" s="149" t="s">
        <v>252</v>
      </c>
      <c r="Q368" s="149" t="s">
        <v>253</v>
      </c>
      <c r="R368" s="149" t="s">
        <v>258</v>
      </c>
      <c r="S368" s="149" t="s">
        <v>305</v>
      </c>
      <c r="T368" s="149" t="s">
        <v>260</v>
      </c>
      <c r="U368" s="149" t="s">
        <v>261</v>
      </c>
      <c r="V368" s="149" t="s">
        <v>262</v>
      </c>
      <c r="W368" s="149" t="s">
        <v>263</v>
      </c>
      <c r="X368" s="149" t="s">
        <v>264</v>
      </c>
      <c r="Y368" s="150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321</v>
      </c>
      <c r="E369" s="11" t="s">
        <v>322</v>
      </c>
      <c r="F369" s="11" t="s">
        <v>322</v>
      </c>
      <c r="G369" s="11" t="s">
        <v>322</v>
      </c>
      <c r="H369" s="11" t="s">
        <v>321</v>
      </c>
      <c r="I369" s="11" t="s">
        <v>322</v>
      </c>
      <c r="J369" s="11" t="s">
        <v>322</v>
      </c>
      <c r="K369" s="11" t="s">
        <v>321</v>
      </c>
      <c r="L369" s="11" t="s">
        <v>321</v>
      </c>
      <c r="M369" s="11" t="s">
        <v>321</v>
      </c>
      <c r="N369" s="11" t="s">
        <v>321</v>
      </c>
      <c r="O369" s="11" t="s">
        <v>321</v>
      </c>
      <c r="P369" s="11" t="s">
        <v>116</v>
      </c>
      <c r="Q369" s="11" t="s">
        <v>116</v>
      </c>
      <c r="R369" s="11" t="s">
        <v>321</v>
      </c>
      <c r="S369" s="11" t="s">
        <v>321</v>
      </c>
      <c r="T369" s="11" t="s">
        <v>321</v>
      </c>
      <c r="U369" s="11" t="s">
        <v>322</v>
      </c>
      <c r="V369" s="11" t="s">
        <v>321</v>
      </c>
      <c r="W369" s="11" t="s">
        <v>321</v>
      </c>
      <c r="X369" s="11" t="s">
        <v>321</v>
      </c>
      <c r="Y369" s="150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3</v>
      </c>
    </row>
    <row r="370" spans="1:65">
      <c r="A370" s="30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150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3</v>
      </c>
    </row>
    <row r="371" spans="1:65">
      <c r="A371" s="30"/>
      <c r="B371" s="18">
        <v>1</v>
      </c>
      <c r="C371" s="14">
        <v>1</v>
      </c>
      <c r="D371" s="227" t="s">
        <v>107</v>
      </c>
      <c r="E371" s="227">
        <v>1.7</v>
      </c>
      <c r="F371" s="228">
        <v>0.147099986488682</v>
      </c>
      <c r="G371" s="227" t="s">
        <v>98</v>
      </c>
      <c r="H371" s="227">
        <v>0.2</v>
      </c>
      <c r="I371" s="227">
        <v>1.5</v>
      </c>
      <c r="J371" s="227">
        <v>1.3</v>
      </c>
      <c r="K371" s="227">
        <v>2.8</v>
      </c>
      <c r="L371" s="228">
        <v>0.09</v>
      </c>
      <c r="M371" s="228">
        <v>0.1</v>
      </c>
      <c r="N371" s="228">
        <v>7.0000000000000007E-2</v>
      </c>
      <c r="O371" s="228">
        <v>0.08</v>
      </c>
      <c r="P371" s="227" t="s">
        <v>97</v>
      </c>
      <c r="Q371" s="227">
        <v>0.6</v>
      </c>
      <c r="R371" s="227" t="s">
        <v>106</v>
      </c>
      <c r="S371" s="228">
        <v>0.06</v>
      </c>
      <c r="T371" s="228">
        <v>9.0300000000000005E-2</v>
      </c>
      <c r="U371" s="228">
        <v>7.0000000000000007E-2</v>
      </c>
      <c r="V371" s="227">
        <v>0.2</v>
      </c>
      <c r="W371" s="228">
        <v>0.06</v>
      </c>
      <c r="X371" s="234">
        <v>0.15</v>
      </c>
      <c r="Y371" s="205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206"/>
      <c r="AT371" s="206"/>
      <c r="AU371" s="206"/>
      <c r="AV371" s="206"/>
      <c r="AW371" s="206"/>
      <c r="AX371" s="206"/>
      <c r="AY371" s="206"/>
      <c r="AZ371" s="206"/>
      <c r="BA371" s="206"/>
      <c r="BB371" s="206"/>
      <c r="BC371" s="206"/>
      <c r="BD371" s="206"/>
      <c r="BE371" s="206"/>
      <c r="BF371" s="206"/>
      <c r="BG371" s="206"/>
      <c r="BH371" s="206"/>
      <c r="BI371" s="206"/>
      <c r="BJ371" s="206"/>
      <c r="BK371" s="206"/>
      <c r="BL371" s="206"/>
      <c r="BM371" s="229">
        <v>1</v>
      </c>
    </row>
    <row r="372" spans="1:65">
      <c r="A372" s="30"/>
      <c r="B372" s="19">
        <v>1</v>
      </c>
      <c r="C372" s="9">
        <v>2</v>
      </c>
      <c r="D372" s="230" t="s">
        <v>107</v>
      </c>
      <c r="E372" s="230">
        <v>1.8</v>
      </c>
      <c r="F372" s="24">
        <v>0.15996226699511701</v>
      </c>
      <c r="G372" s="230" t="s">
        <v>98</v>
      </c>
      <c r="H372" s="230">
        <v>0.2</v>
      </c>
      <c r="I372" s="230">
        <v>1.7</v>
      </c>
      <c r="J372" s="230">
        <v>1.2</v>
      </c>
      <c r="K372" s="230">
        <v>2.7</v>
      </c>
      <c r="L372" s="24">
        <v>0.09</v>
      </c>
      <c r="M372" s="24">
        <v>0.1</v>
      </c>
      <c r="N372" s="24">
        <v>0.08</v>
      </c>
      <c r="O372" s="24">
        <v>0.06</v>
      </c>
      <c r="P372" s="230" t="s">
        <v>97</v>
      </c>
      <c r="Q372" s="230">
        <v>0.6</v>
      </c>
      <c r="R372" s="230" t="s">
        <v>106</v>
      </c>
      <c r="S372" s="24">
        <v>0.06</v>
      </c>
      <c r="T372" s="24">
        <v>0.1074</v>
      </c>
      <c r="U372" s="24">
        <v>0.08</v>
      </c>
      <c r="V372" s="230">
        <v>0.2</v>
      </c>
      <c r="W372" s="230" t="s">
        <v>330</v>
      </c>
      <c r="X372" s="24">
        <v>0.12</v>
      </c>
      <c r="Y372" s="205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206"/>
      <c r="AT372" s="206"/>
      <c r="AU372" s="206"/>
      <c r="AV372" s="206"/>
      <c r="AW372" s="206"/>
      <c r="AX372" s="206"/>
      <c r="AY372" s="206"/>
      <c r="AZ372" s="206"/>
      <c r="BA372" s="206"/>
      <c r="BB372" s="206"/>
      <c r="BC372" s="206"/>
      <c r="BD372" s="206"/>
      <c r="BE372" s="206"/>
      <c r="BF372" s="206"/>
      <c r="BG372" s="206"/>
      <c r="BH372" s="206"/>
      <c r="BI372" s="206"/>
      <c r="BJ372" s="206"/>
      <c r="BK372" s="206"/>
      <c r="BL372" s="206"/>
      <c r="BM372" s="229">
        <v>34</v>
      </c>
    </row>
    <row r="373" spans="1:65">
      <c r="A373" s="30"/>
      <c r="B373" s="19">
        <v>1</v>
      </c>
      <c r="C373" s="9">
        <v>3</v>
      </c>
      <c r="D373" s="230" t="s">
        <v>107</v>
      </c>
      <c r="E373" s="230">
        <v>1.7</v>
      </c>
      <c r="F373" s="24">
        <v>0.15029666322219001</v>
      </c>
      <c r="G373" s="230" t="s">
        <v>98</v>
      </c>
      <c r="H373" s="230">
        <v>0.3</v>
      </c>
      <c r="I373" s="230">
        <v>2</v>
      </c>
      <c r="J373" s="230">
        <v>1.3</v>
      </c>
      <c r="K373" s="230">
        <v>2.8</v>
      </c>
      <c r="L373" s="24">
        <v>0.08</v>
      </c>
      <c r="M373" s="24">
        <v>0.08</v>
      </c>
      <c r="N373" s="24">
        <v>0.08</v>
      </c>
      <c r="O373" s="24">
        <v>0.08</v>
      </c>
      <c r="P373" s="230" t="s">
        <v>97</v>
      </c>
      <c r="Q373" s="230">
        <v>0.6</v>
      </c>
      <c r="R373" s="230" t="s">
        <v>106</v>
      </c>
      <c r="S373" s="24">
        <v>7.0000000000000007E-2</v>
      </c>
      <c r="T373" s="24">
        <v>9.9099999999999994E-2</v>
      </c>
      <c r="U373" s="24">
        <v>0.11</v>
      </c>
      <c r="V373" s="230">
        <v>0.2</v>
      </c>
      <c r="W373" s="24">
        <v>0.06</v>
      </c>
      <c r="X373" s="24">
        <v>0.12</v>
      </c>
      <c r="Y373" s="205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206"/>
      <c r="AT373" s="206"/>
      <c r="AU373" s="206"/>
      <c r="AV373" s="206"/>
      <c r="AW373" s="206"/>
      <c r="AX373" s="206"/>
      <c r="AY373" s="206"/>
      <c r="AZ373" s="206"/>
      <c r="BA373" s="206"/>
      <c r="BB373" s="206"/>
      <c r="BC373" s="206"/>
      <c r="BD373" s="206"/>
      <c r="BE373" s="206"/>
      <c r="BF373" s="206"/>
      <c r="BG373" s="206"/>
      <c r="BH373" s="206"/>
      <c r="BI373" s="206"/>
      <c r="BJ373" s="206"/>
      <c r="BK373" s="206"/>
      <c r="BL373" s="206"/>
      <c r="BM373" s="229">
        <v>16</v>
      </c>
    </row>
    <row r="374" spans="1:65">
      <c r="A374" s="30"/>
      <c r="B374" s="19">
        <v>1</v>
      </c>
      <c r="C374" s="9">
        <v>4</v>
      </c>
      <c r="D374" s="230" t="s">
        <v>107</v>
      </c>
      <c r="E374" s="230">
        <v>1.7</v>
      </c>
      <c r="F374" s="24">
        <v>0.15397893710889299</v>
      </c>
      <c r="G374" s="230" t="s">
        <v>98</v>
      </c>
      <c r="H374" s="230">
        <v>0.3</v>
      </c>
      <c r="I374" s="230">
        <v>2</v>
      </c>
      <c r="J374" s="230">
        <v>1.1000000000000001</v>
      </c>
      <c r="K374" s="230">
        <v>2.9</v>
      </c>
      <c r="L374" s="24">
        <v>0.08</v>
      </c>
      <c r="M374" s="24">
        <v>0.09</v>
      </c>
      <c r="N374" s="24">
        <v>7.0000000000000007E-2</v>
      </c>
      <c r="O374" s="24">
        <v>7.0000000000000007E-2</v>
      </c>
      <c r="P374" s="230" t="s">
        <v>97</v>
      </c>
      <c r="Q374" s="230">
        <v>0.7</v>
      </c>
      <c r="R374" s="230" t="s">
        <v>106</v>
      </c>
      <c r="S374" s="24">
        <v>7.0000000000000007E-2</v>
      </c>
      <c r="T374" s="24">
        <v>0.14000000000000001</v>
      </c>
      <c r="U374" s="24">
        <v>0.1</v>
      </c>
      <c r="V374" s="230">
        <v>0.1</v>
      </c>
      <c r="W374" s="230" t="s">
        <v>330</v>
      </c>
      <c r="X374" s="24">
        <v>0.13</v>
      </c>
      <c r="Y374" s="205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29">
        <v>9.5300172186173551E-2</v>
      </c>
    </row>
    <row r="375" spans="1:65">
      <c r="A375" s="30"/>
      <c r="B375" s="19">
        <v>1</v>
      </c>
      <c r="C375" s="9">
        <v>5</v>
      </c>
      <c r="D375" s="230" t="s">
        <v>107</v>
      </c>
      <c r="E375" s="230">
        <v>1.6</v>
      </c>
      <c r="F375" s="24">
        <v>0.158513198750694</v>
      </c>
      <c r="G375" s="230" t="s">
        <v>98</v>
      </c>
      <c r="H375" s="230">
        <v>0.3</v>
      </c>
      <c r="I375" s="230">
        <v>1.7</v>
      </c>
      <c r="J375" s="230">
        <v>1.2</v>
      </c>
      <c r="K375" s="230">
        <v>3</v>
      </c>
      <c r="L375" s="24">
        <v>0.09</v>
      </c>
      <c r="M375" s="24">
        <v>0.1</v>
      </c>
      <c r="N375" s="24">
        <v>0.09</v>
      </c>
      <c r="O375" s="24">
        <v>0.06</v>
      </c>
      <c r="P375" s="230" t="s">
        <v>97</v>
      </c>
      <c r="Q375" s="230">
        <v>0.7</v>
      </c>
      <c r="R375" s="230" t="s">
        <v>106</v>
      </c>
      <c r="S375" s="24">
        <v>0.06</v>
      </c>
      <c r="T375" s="24">
        <v>0.12665999999999999</v>
      </c>
      <c r="U375" s="24">
        <v>0.1</v>
      </c>
      <c r="V375" s="230">
        <v>0.1</v>
      </c>
      <c r="W375" s="230" t="s">
        <v>330</v>
      </c>
      <c r="X375" s="24">
        <v>0.11</v>
      </c>
      <c r="Y375" s="205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29">
        <v>34</v>
      </c>
    </row>
    <row r="376" spans="1:65">
      <c r="A376" s="30"/>
      <c r="B376" s="19">
        <v>1</v>
      </c>
      <c r="C376" s="9">
        <v>6</v>
      </c>
      <c r="D376" s="230" t="s">
        <v>107</v>
      </c>
      <c r="E376" s="230">
        <v>1.7</v>
      </c>
      <c r="F376" s="24">
        <v>0.15899927860483601</v>
      </c>
      <c r="G376" s="230" t="s">
        <v>98</v>
      </c>
      <c r="H376" s="230">
        <v>0.3</v>
      </c>
      <c r="I376" s="230">
        <v>1.8</v>
      </c>
      <c r="J376" s="230">
        <v>1.3</v>
      </c>
      <c r="K376" s="230">
        <v>2.9</v>
      </c>
      <c r="L376" s="24">
        <v>0.09</v>
      </c>
      <c r="M376" s="24">
        <v>0.12</v>
      </c>
      <c r="N376" s="24">
        <v>7.0000000000000007E-2</v>
      </c>
      <c r="O376" s="24">
        <v>7.0000000000000007E-2</v>
      </c>
      <c r="P376" s="230" t="s">
        <v>97</v>
      </c>
      <c r="Q376" s="230">
        <v>0.7</v>
      </c>
      <c r="R376" s="230" t="s">
        <v>106</v>
      </c>
      <c r="S376" s="24">
        <v>7.0000000000000007E-2</v>
      </c>
      <c r="T376" s="24">
        <v>0.1757</v>
      </c>
      <c r="U376" s="24">
        <v>0.13</v>
      </c>
      <c r="V376" s="230">
        <v>0.2</v>
      </c>
      <c r="W376" s="230" t="s">
        <v>330</v>
      </c>
      <c r="X376" s="24">
        <v>0.12</v>
      </c>
      <c r="Y376" s="205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56"/>
    </row>
    <row r="377" spans="1:65">
      <c r="A377" s="30"/>
      <c r="B377" s="20" t="s">
        <v>273</v>
      </c>
      <c r="C377" s="12"/>
      <c r="D377" s="232" t="s">
        <v>712</v>
      </c>
      <c r="E377" s="232">
        <v>1.7</v>
      </c>
      <c r="F377" s="232">
        <v>0.15480838852840201</v>
      </c>
      <c r="G377" s="232" t="s">
        <v>712</v>
      </c>
      <c r="H377" s="232">
        <v>0.26666666666666666</v>
      </c>
      <c r="I377" s="232">
        <v>1.7833333333333334</v>
      </c>
      <c r="J377" s="232">
        <v>1.2333333333333334</v>
      </c>
      <c r="K377" s="232">
        <v>2.85</v>
      </c>
      <c r="L377" s="232">
        <v>8.666666666666667E-2</v>
      </c>
      <c r="M377" s="232">
        <v>9.8333333333333328E-2</v>
      </c>
      <c r="N377" s="232">
        <v>7.6666666666666675E-2</v>
      </c>
      <c r="O377" s="232">
        <v>7.0000000000000007E-2</v>
      </c>
      <c r="P377" s="232" t="s">
        <v>712</v>
      </c>
      <c r="Q377" s="232">
        <v>0.65</v>
      </c>
      <c r="R377" s="232" t="s">
        <v>712</v>
      </c>
      <c r="S377" s="232">
        <v>6.5000000000000002E-2</v>
      </c>
      <c r="T377" s="232">
        <v>0.12319333333333332</v>
      </c>
      <c r="U377" s="232">
        <v>9.8333333333333328E-2</v>
      </c>
      <c r="V377" s="232">
        <v>0.16666666666666666</v>
      </c>
      <c r="W377" s="232">
        <v>0.06</v>
      </c>
      <c r="X377" s="232">
        <v>0.125</v>
      </c>
      <c r="Y377" s="205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56"/>
    </row>
    <row r="378" spans="1:65">
      <c r="A378" s="30"/>
      <c r="B378" s="3" t="s">
        <v>274</v>
      </c>
      <c r="C378" s="29"/>
      <c r="D378" s="24" t="s">
        <v>712</v>
      </c>
      <c r="E378" s="24">
        <v>1.7</v>
      </c>
      <c r="F378" s="24">
        <v>0.15624606792979351</v>
      </c>
      <c r="G378" s="24" t="s">
        <v>712</v>
      </c>
      <c r="H378" s="24">
        <v>0.3</v>
      </c>
      <c r="I378" s="24">
        <v>1.75</v>
      </c>
      <c r="J378" s="24">
        <v>1.25</v>
      </c>
      <c r="K378" s="24">
        <v>2.8499999999999996</v>
      </c>
      <c r="L378" s="24">
        <v>0.09</v>
      </c>
      <c r="M378" s="24">
        <v>0.1</v>
      </c>
      <c r="N378" s="24">
        <v>7.5000000000000011E-2</v>
      </c>
      <c r="O378" s="24">
        <v>7.0000000000000007E-2</v>
      </c>
      <c r="P378" s="24" t="s">
        <v>712</v>
      </c>
      <c r="Q378" s="24">
        <v>0.64999999999999991</v>
      </c>
      <c r="R378" s="24" t="s">
        <v>712</v>
      </c>
      <c r="S378" s="24">
        <v>6.5000000000000002E-2</v>
      </c>
      <c r="T378" s="24">
        <v>0.11703</v>
      </c>
      <c r="U378" s="24">
        <v>0.1</v>
      </c>
      <c r="V378" s="24">
        <v>0.2</v>
      </c>
      <c r="W378" s="24">
        <v>0.06</v>
      </c>
      <c r="X378" s="24">
        <v>0.12</v>
      </c>
      <c r="Y378" s="205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56"/>
    </row>
    <row r="379" spans="1:65">
      <c r="A379" s="30"/>
      <c r="B379" s="3" t="s">
        <v>275</v>
      </c>
      <c r="C379" s="29"/>
      <c r="D379" s="24" t="s">
        <v>712</v>
      </c>
      <c r="E379" s="24">
        <v>6.3245553203367569E-2</v>
      </c>
      <c r="F379" s="24">
        <v>5.2595581291135021E-3</v>
      </c>
      <c r="G379" s="24" t="s">
        <v>712</v>
      </c>
      <c r="H379" s="24">
        <v>5.1639777949431961E-2</v>
      </c>
      <c r="I379" s="24">
        <v>0.19407902170679517</v>
      </c>
      <c r="J379" s="24">
        <v>8.1649658092772609E-2</v>
      </c>
      <c r="K379" s="24">
        <v>0.10488088481701512</v>
      </c>
      <c r="L379" s="24">
        <v>5.1639777949432199E-3</v>
      </c>
      <c r="M379" s="24">
        <v>1.3291601358251361E-2</v>
      </c>
      <c r="N379" s="24">
        <v>8.164965809277256E-3</v>
      </c>
      <c r="O379" s="24">
        <v>8.9442719099991318E-3</v>
      </c>
      <c r="P379" s="24" t="s">
        <v>712</v>
      </c>
      <c r="Q379" s="24">
        <v>5.4772255750516599E-2</v>
      </c>
      <c r="R379" s="24" t="s">
        <v>712</v>
      </c>
      <c r="S379" s="24">
        <v>5.4772255750516656E-3</v>
      </c>
      <c r="T379" s="24">
        <v>3.1506574975180508E-2</v>
      </c>
      <c r="U379" s="24">
        <v>2.1369760566432867E-2</v>
      </c>
      <c r="V379" s="24">
        <v>5.1639777949432336E-2</v>
      </c>
      <c r="W379" s="24">
        <v>0</v>
      </c>
      <c r="X379" s="24">
        <v>1.3784048752090166E-2</v>
      </c>
      <c r="Y379" s="205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3" t="s">
        <v>87</v>
      </c>
      <c r="C380" s="29"/>
      <c r="D380" s="13" t="s">
        <v>712</v>
      </c>
      <c r="E380" s="13">
        <v>3.7203266590216215E-2</v>
      </c>
      <c r="F380" s="13">
        <v>3.3974632635288715E-2</v>
      </c>
      <c r="G380" s="13" t="s">
        <v>712</v>
      </c>
      <c r="H380" s="13">
        <v>0.19364916731036985</v>
      </c>
      <c r="I380" s="13">
        <v>0.10882935796642719</v>
      </c>
      <c r="J380" s="13">
        <v>6.6202425480626437E-2</v>
      </c>
      <c r="K380" s="13">
        <v>3.6800310462110568E-2</v>
      </c>
      <c r="L380" s="13">
        <v>5.9584359172421768E-2</v>
      </c>
      <c r="M380" s="13">
        <v>0.13516882737204775</v>
      </c>
      <c r="N380" s="13">
        <v>0.10649955403405116</v>
      </c>
      <c r="O380" s="13">
        <v>0.12777531299998759</v>
      </c>
      <c r="P380" s="13" t="s">
        <v>712</v>
      </c>
      <c r="Q380" s="13">
        <v>8.4265008846948611E-2</v>
      </c>
      <c r="R380" s="13" t="s">
        <v>712</v>
      </c>
      <c r="S380" s="13">
        <v>8.4265008846948694E-2</v>
      </c>
      <c r="T380" s="13">
        <v>0.25574902571984831</v>
      </c>
      <c r="U380" s="13">
        <v>0.21731959898067324</v>
      </c>
      <c r="V380" s="13">
        <v>0.30983866769659402</v>
      </c>
      <c r="W380" s="13">
        <v>0</v>
      </c>
      <c r="X380" s="13">
        <v>0.11027239001672133</v>
      </c>
      <c r="Y380" s="150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276</v>
      </c>
      <c r="C381" s="29"/>
      <c r="D381" s="13" t="s">
        <v>712</v>
      </c>
      <c r="E381" s="13">
        <v>16.838372806703504</v>
      </c>
      <c r="F381" s="13">
        <v>0.62442926363213958</v>
      </c>
      <c r="G381" s="13" t="s">
        <v>712</v>
      </c>
      <c r="H381" s="13">
        <v>1.7981761265417262</v>
      </c>
      <c r="I381" s="13">
        <v>17.712802846247797</v>
      </c>
      <c r="J381" s="13">
        <v>11.941564585255485</v>
      </c>
      <c r="K381" s="13">
        <v>28.905507352414702</v>
      </c>
      <c r="L381" s="13">
        <v>-9.0592758873938917E-2</v>
      </c>
      <c r="M381" s="13">
        <v>3.1827446662261449E-2</v>
      </c>
      <c r="N381" s="13">
        <v>-0.19552436361925363</v>
      </c>
      <c r="O381" s="13">
        <v>-0.2654787667827968</v>
      </c>
      <c r="P381" s="13" t="s">
        <v>712</v>
      </c>
      <c r="Q381" s="13">
        <v>5.8205543084454581</v>
      </c>
      <c r="R381" s="13" t="s">
        <v>712</v>
      </c>
      <c r="S381" s="13">
        <v>-0.31794456915545422</v>
      </c>
      <c r="T381" s="13">
        <v>0.29268741605911397</v>
      </c>
      <c r="U381" s="13">
        <v>3.1827446662261449E-2</v>
      </c>
      <c r="V381" s="13">
        <v>0.74886007908857888</v>
      </c>
      <c r="W381" s="13">
        <v>-0.37041037152811163</v>
      </c>
      <c r="X381" s="13">
        <v>0.31164505931643416</v>
      </c>
      <c r="Y381" s="150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277</v>
      </c>
      <c r="C382" s="47"/>
      <c r="D382" s="45">
        <v>1.19</v>
      </c>
      <c r="E382" s="45" t="s">
        <v>278</v>
      </c>
      <c r="F382" s="45">
        <v>1.38</v>
      </c>
      <c r="G382" s="45">
        <v>0.04</v>
      </c>
      <c r="H382" s="45" t="s">
        <v>278</v>
      </c>
      <c r="I382" s="45" t="s">
        <v>278</v>
      </c>
      <c r="J382" s="45" t="s">
        <v>278</v>
      </c>
      <c r="K382" s="45" t="s">
        <v>278</v>
      </c>
      <c r="L382" s="45">
        <v>0.28999999999999998</v>
      </c>
      <c r="M382" s="45">
        <v>0</v>
      </c>
      <c r="N382" s="45">
        <v>0.53</v>
      </c>
      <c r="O382" s="45">
        <v>0.69</v>
      </c>
      <c r="P382" s="45">
        <v>120.19</v>
      </c>
      <c r="Q382" s="45" t="s">
        <v>278</v>
      </c>
      <c r="R382" s="45">
        <v>58.89</v>
      </c>
      <c r="S382" s="45">
        <v>0.82</v>
      </c>
      <c r="T382" s="45">
        <v>0.61</v>
      </c>
      <c r="U382" s="45">
        <v>0</v>
      </c>
      <c r="V382" s="45" t="s">
        <v>278</v>
      </c>
      <c r="W382" s="45">
        <v>1.51</v>
      </c>
      <c r="X382" s="45">
        <v>0.65</v>
      </c>
      <c r="Y382" s="150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 t="s">
        <v>331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BM383" s="55"/>
    </row>
    <row r="384" spans="1:65">
      <c r="BM384" s="55"/>
    </row>
    <row r="385" spans="1:65" ht="15">
      <c r="B385" s="8" t="s">
        <v>541</v>
      </c>
      <c r="BM385" s="28" t="s">
        <v>67</v>
      </c>
    </row>
    <row r="386" spans="1:65" ht="15">
      <c r="A386" s="25" t="s">
        <v>8</v>
      </c>
      <c r="B386" s="18" t="s">
        <v>112</v>
      </c>
      <c r="C386" s="15" t="s">
        <v>113</v>
      </c>
      <c r="D386" s="16" t="s">
        <v>231</v>
      </c>
      <c r="E386" s="17" t="s">
        <v>231</v>
      </c>
      <c r="F386" s="17" t="s">
        <v>231</v>
      </c>
      <c r="G386" s="17" t="s">
        <v>231</v>
      </c>
      <c r="H386" s="17" t="s">
        <v>231</v>
      </c>
      <c r="I386" s="17" t="s">
        <v>231</v>
      </c>
      <c r="J386" s="17" t="s">
        <v>231</v>
      </c>
      <c r="K386" s="17" t="s">
        <v>231</v>
      </c>
      <c r="L386" s="17" t="s">
        <v>231</v>
      </c>
      <c r="M386" s="17" t="s">
        <v>231</v>
      </c>
      <c r="N386" s="17" t="s">
        <v>231</v>
      </c>
      <c r="O386" s="17" t="s">
        <v>231</v>
      </c>
      <c r="P386" s="17" t="s">
        <v>231</v>
      </c>
      <c r="Q386" s="17" t="s">
        <v>231</v>
      </c>
      <c r="R386" s="17" t="s">
        <v>231</v>
      </c>
      <c r="S386" s="17" t="s">
        <v>231</v>
      </c>
      <c r="T386" s="17" t="s">
        <v>231</v>
      </c>
      <c r="U386" s="17" t="s">
        <v>231</v>
      </c>
      <c r="V386" s="17" t="s">
        <v>231</v>
      </c>
      <c r="W386" s="17" t="s">
        <v>231</v>
      </c>
      <c r="X386" s="17" t="s">
        <v>231</v>
      </c>
      <c r="Y386" s="17" t="s">
        <v>231</v>
      </c>
      <c r="Z386" s="17" t="s">
        <v>231</v>
      </c>
      <c r="AA386" s="150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232</v>
      </c>
      <c r="C387" s="9" t="s">
        <v>232</v>
      </c>
      <c r="D387" s="148" t="s">
        <v>234</v>
      </c>
      <c r="E387" s="149" t="s">
        <v>235</v>
      </c>
      <c r="F387" s="149" t="s">
        <v>237</v>
      </c>
      <c r="G387" s="149" t="s">
        <v>240</v>
      </c>
      <c r="H387" s="149" t="s">
        <v>241</v>
      </c>
      <c r="I387" s="149" t="s">
        <v>243</v>
      </c>
      <c r="J387" s="149" t="s">
        <v>244</v>
      </c>
      <c r="K387" s="149" t="s">
        <v>246</v>
      </c>
      <c r="L387" s="149" t="s">
        <v>247</v>
      </c>
      <c r="M387" s="149" t="s">
        <v>248</v>
      </c>
      <c r="N387" s="149" t="s">
        <v>249</v>
      </c>
      <c r="O387" s="149" t="s">
        <v>251</v>
      </c>
      <c r="P387" s="149" t="s">
        <v>253</v>
      </c>
      <c r="Q387" s="149" t="s">
        <v>254</v>
      </c>
      <c r="R387" s="149" t="s">
        <v>255</v>
      </c>
      <c r="S387" s="149" t="s">
        <v>258</v>
      </c>
      <c r="T387" s="149" t="s">
        <v>259</v>
      </c>
      <c r="U387" s="149" t="s">
        <v>305</v>
      </c>
      <c r="V387" s="149" t="s">
        <v>260</v>
      </c>
      <c r="W387" s="149" t="s">
        <v>261</v>
      </c>
      <c r="X387" s="149" t="s">
        <v>262</v>
      </c>
      <c r="Y387" s="149" t="s">
        <v>263</v>
      </c>
      <c r="Z387" s="149" t="s">
        <v>264</v>
      </c>
      <c r="AA387" s="150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321</v>
      </c>
      <c r="E388" s="11" t="s">
        <v>322</v>
      </c>
      <c r="F388" s="11" t="s">
        <v>322</v>
      </c>
      <c r="G388" s="11" t="s">
        <v>321</v>
      </c>
      <c r="H388" s="11" t="s">
        <v>116</v>
      </c>
      <c r="I388" s="11" t="s">
        <v>322</v>
      </c>
      <c r="J388" s="11" t="s">
        <v>322</v>
      </c>
      <c r="K388" s="11" t="s">
        <v>321</v>
      </c>
      <c r="L388" s="11" t="s">
        <v>321</v>
      </c>
      <c r="M388" s="11" t="s">
        <v>321</v>
      </c>
      <c r="N388" s="11" t="s">
        <v>321</v>
      </c>
      <c r="O388" s="11" t="s">
        <v>321</v>
      </c>
      <c r="P388" s="11" t="s">
        <v>116</v>
      </c>
      <c r="Q388" s="11" t="s">
        <v>322</v>
      </c>
      <c r="R388" s="11" t="s">
        <v>322</v>
      </c>
      <c r="S388" s="11" t="s">
        <v>321</v>
      </c>
      <c r="T388" s="11" t="s">
        <v>322</v>
      </c>
      <c r="U388" s="11" t="s">
        <v>321</v>
      </c>
      <c r="V388" s="11" t="s">
        <v>321</v>
      </c>
      <c r="W388" s="11" t="s">
        <v>322</v>
      </c>
      <c r="X388" s="11" t="s">
        <v>321</v>
      </c>
      <c r="Y388" s="11" t="s">
        <v>321</v>
      </c>
      <c r="Z388" s="11" t="s">
        <v>321</v>
      </c>
      <c r="AA388" s="150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150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3</v>
      </c>
    </row>
    <row r="390" spans="1:65">
      <c r="A390" s="30"/>
      <c r="B390" s="18">
        <v>1</v>
      </c>
      <c r="C390" s="14">
        <v>1</v>
      </c>
      <c r="D390" s="22">
        <v>1.89</v>
      </c>
      <c r="E390" s="22">
        <v>1.49</v>
      </c>
      <c r="F390" s="145">
        <v>0.724343501145714</v>
      </c>
      <c r="G390" s="22">
        <v>1.4</v>
      </c>
      <c r="H390" s="22">
        <v>1.5</v>
      </c>
      <c r="I390" s="22">
        <v>1.9</v>
      </c>
      <c r="J390" s="22">
        <v>1.76</v>
      </c>
      <c r="K390" s="22">
        <v>1.9</v>
      </c>
      <c r="L390" s="22">
        <v>1.6</v>
      </c>
      <c r="M390" s="22">
        <v>1.7</v>
      </c>
      <c r="N390" s="22">
        <v>1.7</v>
      </c>
      <c r="O390" s="22">
        <v>1.5</v>
      </c>
      <c r="P390" s="22">
        <v>1.6</v>
      </c>
      <c r="Q390" s="22">
        <v>1.4</v>
      </c>
      <c r="R390" s="22">
        <v>1.71</v>
      </c>
      <c r="S390" s="151">
        <v>2</v>
      </c>
      <c r="T390" s="22">
        <v>1.9150899999999997</v>
      </c>
      <c r="U390" s="22">
        <v>1.7</v>
      </c>
      <c r="V390" s="22">
        <v>1.5105999999999999</v>
      </c>
      <c r="W390" s="22">
        <v>1.8</v>
      </c>
      <c r="X390" s="145">
        <v>2.3199999999999998</v>
      </c>
      <c r="Y390" s="22">
        <v>1.8</v>
      </c>
      <c r="Z390" s="22">
        <v>1.69</v>
      </c>
      <c r="AA390" s="150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1">
        <v>1.79</v>
      </c>
      <c r="E391" s="11">
        <v>1.6</v>
      </c>
      <c r="F391" s="146">
        <v>0.71716266971361398</v>
      </c>
      <c r="G391" s="152">
        <v>0.7</v>
      </c>
      <c r="H391" s="11">
        <v>1.7</v>
      </c>
      <c r="I391" s="11">
        <v>1.7</v>
      </c>
      <c r="J391" s="11">
        <v>1.72</v>
      </c>
      <c r="K391" s="11">
        <v>1.8</v>
      </c>
      <c r="L391" s="11">
        <v>1.6</v>
      </c>
      <c r="M391" s="11">
        <v>1.7</v>
      </c>
      <c r="N391" s="11">
        <v>1.7</v>
      </c>
      <c r="O391" s="11">
        <v>1.7</v>
      </c>
      <c r="P391" s="11">
        <v>1.7</v>
      </c>
      <c r="Q391" s="11">
        <v>1.5</v>
      </c>
      <c r="R391" s="11">
        <v>1.69</v>
      </c>
      <c r="S391" s="11">
        <v>1.5</v>
      </c>
      <c r="T391" s="11">
        <v>1.93536</v>
      </c>
      <c r="U391" s="11">
        <v>1.7</v>
      </c>
      <c r="V391" s="11">
        <v>1.5552999999999999</v>
      </c>
      <c r="W391" s="11">
        <v>1.9</v>
      </c>
      <c r="X391" s="146">
        <v>2.2400000000000002</v>
      </c>
      <c r="Y391" s="11">
        <v>1.8</v>
      </c>
      <c r="Z391" s="11">
        <v>1.62</v>
      </c>
      <c r="AA391" s="150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18</v>
      </c>
    </row>
    <row r="392" spans="1:65">
      <c r="A392" s="30"/>
      <c r="B392" s="19">
        <v>1</v>
      </c>
      <c r="C392" s="9">
        <v>3</v>
      </c>
      <c r="D392" s="11">
        <v>1.88</v>
      </c>
      <c r="E392" s="11">
        <v>1.56</v>
      </c>
      <c r="F392" s="146">
        <v>0.71661213000436497</v>
      </c>
      <c r="G392" s="152">
        <v>1.1000000000000001</v>
      </c>
      <c r="H392" s="11">
        <v>1.6</v>
      </c>
      <c r="I392" s="11">
        <v>1.9</v>
      </c>
      <c r="J392" s="11">
        <v>1.69</v>
      </c>
      <c r="K392" s="11">
        <v>1.7</v>
      </c>
      <c r="L392" s="11">
        <v>1.5</v>
      </c>
      <c r="M392" s="11">
        <v>1.7</v>
      </c>
      <c r="N392" s="11">
        <v>1.7</v>
      </c>
      <c r="O392" s="11">
        <v>1.5</v>
      </c>
      <c r="P392" s="11">
        <v>1.7</v>
      </c>
      <c r="Q392" s="11">
        <v>1.5</v>
      </c>
      <c r="R392" s="11">
        <v>1.7</v>
      </c>
      <c r="S392" s="11">
        <v>1.5</v>
      </c>
      <c r="T392" s="11">
        <v>2.0525600000000002</v>
      </c>
      <c r="U392" s="11">
        <v>1.7</v>
      </c>
      <c r="V392" s="11">
        <v>1.5219</v>
      </c>
      <c r="W392" s="11">
        <v>1.8</v>
      </c>
      <c r="X392" s="146">
        <v>2.36</v>
      </c>
      <c r="Y392" s="11">
        <v>1.9</v>
      </c>
      <c r="Z392" s="11">
        <v>1.53</v>
      </c>
      <c r="AA392" s="150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1">
        <v>1.78</v>
      </c>
      <c r="E393" s="11">
        <v>1.52</v>
      </c>
      <c r="F393" s="146">
        <v>0.72722227838878795</v>
      </c>
      <c r="G393" s="11">
        <v>1.6</v>
      </c>
      <c r="H393" s="11">
        <v>1.7</v>
      </c>
      <c r="I393" s="11">
        <v>1.6</v>
      </c>
      <c r="J393" s="11">
        <v>1.58</v>
      </c>
      <c r="K393" s="11">
        <v>1.7</v>
      </c>
      <c r="L393" s="11">
        <v>1.5</v>
      </c>
      <c r="M393" s="11">
        <v>1.7</v>
      </c>
      <c r="N393" s="11">
        <v>1.6</v>
      </c>
      <c r="O393" s="152">
        <v>1.8</v>
      </c>
      <c r="P393" s="11">
        <v>1.5</v>
      </c>
      <c r="Q393" s="11">
        <v>1.4</v>
      </c>
      <c r="R393" s="11">
        <v>1.7</v>
      </c>
      <c r="S393" s="11">
        <v>1.5</v>
      </c>
      <c r="T393" s="11">
        <v>1.98047</v>
      </c>
      <c r="U393" s="11">
        <v>1.6</v>
      </c>
      <c r="V393" s="11">
        <v>1.5264</v>
      </c>
      <c r="W393" s="11">
        <v>1.9</v>
      </c>
      <c r="X393" s="146">
        <v>2.27</v>
      </c>
      <c r="Y393" s="11">
        <v>1.9</v>
      </c>
      <c r="Z393" s="11">
        <v>1.67</v>
      </c>
      <c r="AA393" s="150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1.6640800793650794</v>
      </c>
    </row>
    <row r="394" spans="1:65">
      <c r="A394" s="30"/>
      <c r="B394" s="19">
        <v>1</v>
      </c>
      <c r="C394" s="9">
        <v>5</v>
      </c>
      <c r="D394" s="11">
        <v>1.61</v>
      </c>
      <c r="E394" s="11">
        <v>1.47</v>
      </c>
      <c r="F394" s="146">
        <v>0.692049031903753</v>
      </c>
      <c r="G394" s="11">
        <v>1.9</v>
      </c>
      <c r="H394" s="11">
        <v>1.7</v>
      </c>
      <c r="I394" s="11">
        <v>2</v>
      </c>
      <c r="J394" s="11">
        <v>1.64</v>
      </c>
      <c r="K394" s="11">
        <v>1.8</v>
      </c>
      <c r="L394" s="11">
        <v>1.6</v>
      </c>
      <c r="M394" s="11">
        <v>1.6</v>
      </c>
      <c r="N394" s="11">
        <v>1.5</v>
      </c>
      <c r="O394" s="11">
        <v>1.5</v>
      </c>
      <c r="P394" s="11">
        <v>1.5</v>
      </c>
      <c r="Q394" s="11">
        <v>1.4</v>
      </c>
      <c r="R394" s="11">
        <v>1.71</v>
      </c>
      <c r="S394" s="11">
        <v>1.5</v>
      </c>
      <c r="T394" s="11">
        <v>1.9971699999999997</v>
      </c>
      <c r="U394" s="11">
        <v>1.6</v>
      </c>
      <c r="V394" s="11">
        <v>1.4915</v>
      </c>
      <c r="W394" s="11">
        <v>1.8</v>
      </c>
      <c r="X394" s="146">
        <v>2.41</v>
      </c>
      <c r="Y394" s="11">
        <v>1.7</v>
      </c>
      <c r="Z394" s="11">
        <v>1.51</v>
      </c>
      <c r="AA394" s="150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35</v>
      </c>
    </row>
    <row r="395" spans="1:65">
      <c r="A395" s="30"/>
      <c r="B395" s="19">
        <v>1</v>
      </c>
      <c r="C395" s="9">
        <v>6</v>
      </c>
      <c r="D395" s="11">
        <v>1.68</v>
      </c>
      <c r="E395" s="11">
        <v>1.74</v>
      </c>
      <c r="F395" s="152">
        <v>0.66357420429005598</v>
      </c>
      <c r="G395" s="11">
        <v>1.7</v>
      </c>
      <c r="H395" s="11">
        <v>1.9</v>
      </c>
      <c r="I395" s="11">
        <v>1.6</v>
      </c>
      <c r="J395" s="11">
        <v>1.63</v>
      </c>
      <c r="K395" s="11">
        <v>1.7</v>
      </c>
      <c r="L395" s="11">
        <v>1.5</v>
      </c>
      <c r="M395" s="152">
        <v>1.4</v>
      </c>
      <c r="N395" s="11">
        <v>1.6</v>
      </c>
      <c r="O395" s="11">
        <v>1.5</v>
      </c>
      <c r="P395" s="11">
        <v>1.6</v>
      </c>
      <c r="Q395" s="11">
        <v>1.4</v>
      </c>
      <c r="R395" s="11">
        <v>1.73</v>
      </c>
      <c r="S395" s="11">
        <v>1.5</v>
      </c>
      <c r="T395" s="11">
        <v>2.0393400000000002</v>
      </c>
      <c r="U395" s="11">
        <v>1.7</v>
      </c>
      <c r="V395" s="11">
        <v>1.4583999999999999</v>
      </c>
      <c r="W395" s="11">
        <v>1.8</v>
      </c>
      <c r="X395" s="146">
        <v>2.2799999999999998</v>
      </c>
      <c r="Y395" s="11">
        <v>1.8</v>
      </c>
      <c r="Z395" s="11">
        <v>1.58</v>
      </c>
      <c r="AA395" s="150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273</v>
      </c>
      <c r="C396" s="12"/>
      <c r="D396" s="23">
        <v>1.7716666666666665</v>
      </c>
      <c r="E396" s="23">
        <v>1.5633333333333332</v>
      </c>
      <c r="F396" s="23">
        <v>0.70682730257438164</v>
      </c>
      <c r="G396" s="23">
        <v>1.3999999999999997</v>
      </c>
      <c r="H396" s="23">
        <v>1.6833333333333336</v>
      </c>
      <c r="I396" s="23">
        <v>1.7833333333333332</v>
      </c>
      <c r="J396" s="23">
        <v>1.67</v>
      </c>
      <c r="K396" s="23">
        <v>1.7666666666666666</v>
      </c>
      <c r="L396" s="23">
        <v>1.55</v>
      </c>
      <c r="M396" s="23">
        <v>1.6333333333333335</v>
      </c>
      <c r="N396" s="23">
        <v>1.6333333333333331</v>
      </c>
      <c r="O396" s="23">
        <v>1.5833333333333333</v>
      </c>
      <c r="P396" s="23">
        <v>1.5999999999999999</v>
      </c>
      <c r="Q396" s="23">
        <v>1.4333333333333336</v>
      </c>
      <c r="R396" s="23">
        <v>1.7066666666666668</v>
      </c>
      <c r="S396" s="23">
        <v>1.5833333333333333</v>
      </c>
      <c r="T396" s="23">
        <v>1.9866649999999997</v>
      </c>
      <c r="U396" s="23">
        <v>1.6666666666666663</v>
      </c>
      <c r="V396" s="23">
        <v>1.5106833333333334</v>
      </c>
      <c r="W396" s="23">
        <v>1.8333333333333337</v>
      </c>
      <c r="X396" s="23">
        <v>2.313333333333333</v>
      </c>
      <c r="Y396" s="23">
        <v>1.8166666666666667</v>
      </c>
      <c r="Z396" s="23">
        <v>1.5999999999999999</v>
      </c>
      <c r="AA396" s="150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274</v>
      </c>
      <c r="C397" s="29"/>
      <c r="D397" s="11">
        <v>1.7850000000000001</v>
      </c>
      <c r="E397" s="11">
        <v>1.54</v>
      </c>
      <c r="F397" s="11">
        <v>0.71688739985898953</v>
      </c>
      <c r="G397" s="11">
        <v>1.5</v>
      </c>
      <c r="H397" s="11">
        <v>1.7</v>
      </c>
      <c r="I397" s="11">
        <v>1.7999999999999998</v>
      </c>
      <c r="J397" s="11">
        <v>1.665</v>
      </c>
      <c r="K397" s="11">
        <v>1.75</v>
      </c>
      <c r="L397" s="11">
        <v>1.55</v>
      </c>
      <c r="M397" s="11">
        <v>1.7</v>
      </c>
      <c r="N397" s="11">
        <v>1.65</v>
      </c>
      <c r="O397" s="11">
        <v>1.5</v>
      </c>
      <c r="P397" s="11">
        <v>1.6</v>
      </c>
      <c r="Q397" s="11">
        <v>1.4</v>
      </c>
      <c r="R397" s="11">
        <v>1.7050000000000001</v>
      </c>
      <c r="S397" s="11">
        <v>1.5</v>
      </c>
      <c r="T397" s="11">
        <v>1.9888199999999998</v>
      </c>
      <c r="U397" s="11">
        <v>1.7</v>
      </c>
      <c r="V397" s="11">
        <v>1.5162499999999999</v>
      </c>
      <c r="W397" s="11">
        <v>1.8</v>
      </c>
      <c r="X397" s="11">
        <v>2.2999999999999998</v>
      </c>
      <c r="Y397" s="11">
        <v>1.8</v>
      </c>
      <c r="Z397" s="11">
        <v>1.6</v>
      </c>
      <c r="AA397" s="150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275</v>
      </c>
      <c r="C398" s="29"/>
      <c r="D398" s="24">
        <v>0.11016654059498579</v>
      </c>
      <c r="E398" s="24">
        <v>9.8522417076859561E-2</v>
      </c>
      <c r="F398" s="24">
        <v>2.4554277459561864E-2</v>
      </c>
      <c r="G398" s="24">
        <v>0.43817804600413351</v>
      </c>
      <c r="H398" s="24">
        <v>0.13291601358251251</v>
      </c>
      <c r="I398" s="24">
        <v>0.17224014243685079</v>
      </c>
      <c r="J398" s="24">
        <v>6.5726706900619936E-2</v>
      </c>
      <c r="K398" s="24">
        <v>8.1649658092772595E-2</v>
      </c>
      <c r="L398" s="24">
        <v>5.4772255750516662E-2</v>
      </c>
      <c r="M398" s="24">
        <v>0.12110601416389968</v>
      </c>
      <c r="N398" s="24">
        <v>8.1649658092772567E-2</v>
      </c>
      <c r="O398" s="24">
        <v>0.13291601358251259</v>
      </c>
      <c r="P398" s="24">
        <v>8.9442719099991574E-2</v>
      </c>
      <c r="Q398" s="24">
        <v>5.1639777949432274E-2</v>
      </c>
      <c r="R398" s="24">
        <v>1.3662601021279476E-2</v>
      </c>
      <c r="S398" s="24">
        <v>0.20412414523193179</v>
      </c>
      <c r="T398" s="24">
        <v>5.4810078179108761E-2</v>
      </c>
      <c r="U398" s="24">
        <v>5.1639777949432156E-2</v>
      </c>
      <c r="V398" s="24">
        <v>3.3060636210857565E-2</v>
      </c>
      <c r="W398" s="24">
        <v>5.1639777949432156E-2</v>
      </c>
      <c r="X398" s="24">
        <v>6.3140055960275054E-2</v>
      </c>
      <c r="Y398" s="24">
        <v>7.527726527090807E-2</v>
      </c>
      <c r="Z398" s="24">
        <v>7.3212020870892472E-2</v>
      </c>
      <c r="AA398" s="205"/>
      <c r="AB398" s="206"/>
      <c r="AC398" s="206"/>
      <c r="AD398" s="206"/>
      <c r="AE398" s="206"/>
      <c r="AF398" s="206"/>
      <c r="AG398" s="206"/>
      <c r="AH398" s="206"/>
      <c r="AI398" s="206"/>
      <c r="AJ398" s="206"/>
      <c r="AK398" s="206"/>
      <c r="AL398" s="206"/>
      <c r="AM398" s="206"/>
      <c r="AN398" s="206"/>
      <c r="AO398" s="206"/>
      <c r="AP398" s="206"/>
      <c r="AQ398" s="206"/>
      <c r="AR398" s="206"/>
      <c r="AS398" s="206"/>
      <c r="AT398" s="206"/>
      <c r="AU398" s="206"/>
      <c r="AV398" s="206"/>
      <c r="AW398" s="206"/>
      <c r="AX398" s="206"/>
      <c r="AY398" s="206"/>
      <c r="AZ398" s="206"/>
      <c r="BA398" s="206"/>
      <c r="BB398" s="206"/>
      <c r="BC398" s="206"/>
      <c r="BD398" s="206"/>
      <c r="BE398" s="206"/>
      <c r="BF398" s="206"/>
      <c r="BG398" s="206"/>
      <c r="BH398" s="206"/>
      <c r="BI398" s="206"/>
      <c r="BJ398" s="206"/>
      <c r="BK398" s="206"/>
      <c r="BL398" s="206"/>
      <c r="BM398" s="56"/>
    </row>
    <row r="399" spans="1:65">
      <c r="A399" s="30"/>
      <c r="B399" s="3" t="s">
        <v>87</v>
      </c>
      <c r="C399" s="29"/>
      <c r="D399" s="13">
        <v>6.2182431191901671E-2</v>
      </c>
      <c r="E399" s="13">
        <v>6.3020735870059422E-2</v>
      </c>
      <c r="F399" s="13">
        <v>3.4738722415123373E-2</v>
      </c>
      <c r="G399" s="13">
        <v>0.31298431857438114</v>
      </c>
      <c r="H399" s="13">
        <v>7.8960008068819296E-2</v>
      </c>
      <c r="I399" s="13">
        <v>9.6583257441224743E-2</v>
      </c>
      <c r="J399" s="13">
        <v>3.9357309521329306E-2</v>
      </c>
      <c r="K399" s="13">
        <v>4.6216787599682604E-2</v>
      </c>
      <c r="L399" s="13">
        <v>3.5336939193881714E-2</v>
      </c>
      <c r="M399" s="13">
        <v>7.4146539284020208E-2</v>
      </c>
      <c r="N399" s="13">
        <v>4.9989586587411781E-2</v>
      </c>
      <c r="O399" s="13">
        <v>8.394695594685006E-2</v>
      </c>
      <c r="P399" s="13">
        <v>5.5901699437494741E-2</v>
      </c>
      <c r="Q399" s="13">
        <v>3.6027752057743438E-2</v>
      </c>
      <c r="R399" s="13">
        <v>8.0054302859059422E-3</v>
      </c>
      <c r="S399" s="13">
        <v>0.12892051277806219</v>
      </c>
      <c r="T399" s="13">
        <v>2.7588988671521757E-2</v>
      </c>
      <c r="U399" s="13">
        <v>3.09838667696593E-2</v>
      </c>
      <c r="V399" s="13">
        <v>2.1884557459112917E-2</v>
      </c>
      <c r="W399" s="13">
        <v>2.8167151608781169E-2</v>
      </c>
      <c r="X399" s="13">
        <v>2.7293972317121787E-2</v>
      </c>
      <c r="Y399" s="13">
        <v>4.1437026754628292E-2</v>
      </c>
      <c r="Z399" s="13">
        <v>4.57575130443078E-2</v>
      </c>
      <c r="AA399" s="150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276</v>
      </c>
      <c r="C400" s="29"/>
      <c r="D400" s="13">
        <v>6.4652289655817707E-2</v>
      </c>
      <c r="E400" s="13">
        <v>-6.054200592929726E-2</v>
      </c>
      <c r="F400" s="13">
        <v>-0.57524441801859216</v>
      </c>
      <c r="G400" s="13">
        <v>-0.15869433366802754</v>
      </c>
      <c r="H400" s="13">
        <v>1.1569908327729195E-2</v>
      </c>
      <c r="I400" s="13">
        <v>7.1663170208584148E-2</v>
      </c>
      <c r="J400" s="13">
        <v>3.5574734102816752E-3</v>
      </c>
      <c r="K400" s="13">
        <v>6.1647626561774915E-2</v>
      </c>
      <c r="L400" s="13">
        <v>-6.8554440846744558E-2</v>
      </c>
      <c r="M400" s="13">
        <v>-1.8476722612698504E-2</v>
      </c>
      <c r="N400" s="13">
        <v>-1.8476722612698726E-2</v>
      </c>
      <c r="O400" s="13">
        <v>-4.8523353553126203E-2</v>
      </c>
      <c r="P400" s="13">
        <v>-3.8507809906317081E-2</v>
      </c>
      <c r="Q400" s="13">
        <v>-0.13866324637440886</v>
      </c>
      <c r="R400" s="13">
        <v>2.5591669433261854E-2</v>
      </c>
      <c r="S400" s="13">
        <v>-4.8523353553126203E-2</v>
      </c>
      <c r="T400" s="13">
        <v>0.19385180114529144</v>
      </c>
      <c r="U400" s="13">
        <v>1.5543646809195177E-3</v>
      </c>
      <c r="V400" s="13">
        <v>-9.2181108309567494E-2</v>
      </c>
      <c r="W400" s="13">
        <v>0.10170980114901207</v>
      </c>
      <c r="X400" s="13">
        <v>0.39015745817711656</v>
      </c>
      <c r="Y400" s="13">
        <v>9.1694257502202614E-2</v>
      </c>
      <c r="Z400" s="13">
        <v>-3.8507809906317081E-2</v>
      </c>
      <c r="AA400" s="150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277</v>
      </c>
      <c r="C401" s="47"/>
      <c r="D401" s="45">
        <v>1.1200000000000001</v>
      </c>
      <c r="E401" s="45">
        <v>0.56999999999999995</v>
      </c>
      <c r="F401" s="45">
        <v>7.5</v>
      </c>
      <c r="G401" s="45">
        <v>1.89</v>
      </c>
      <c r="H401" s="45">
        <v>0.4</v>
      </c>
      <c r="I401" s="45">
        <v>1.21</v>
      </c>
      <c r="J401" s="45">
        <v>0.3</v>
      </c>
      <c r="K401" s="45">
        <v>1.08</v>
      </c>
      <c r="L401" s="45">
        <v>0.67</v>
      </c>
      <c r="M401" s="45">
        <v>0</v>
      </c>
      <c r="N401" s="45">
        <v>0</v>
      </c>
      <c r="O401" s="45">
        <v>0.4</v>
      </c>
      <c r="P401" s="45">
        <v>0.27</v>
      </c>
      <c r="Q401" s="45">
        <v>1.62</v>
      </c>
      <c r="R401" s="45">
        <v>0.59</v>
      </c>
      <c r="S401" s="45">
        <v>0.4</v>
      </c>
      <c r="T401" s="45">
        <v>2.86</v>
      </c>
      <c r="U401" s="45">
        <v>0.27</v>
      </c>
      <c r="V401" s="45">
        <v>0.99</v>
      </c>
      <c r="W401" s="45">
        <v>1.62</v>
      </c>
      <c r="X401" s="45">
        <v>5.5</v>
      </c>
      <c r="Y401" s="45">
        <v>1.48</v>
      </c>
      <c r="Z401" s="45">
        <v>0.27</v>
      </c>
      <c r="AA401" s="150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BM402" s="55"/>
    </row>
    <row r="403" spans="1:65" ht="15">
      <c r="B403" s="8" t="s">
        <v>542</v>
      </c>
      <c r="BM403" s="28" t="s">
        <v>279</v>
      </c>
    </row>
    <row r="404" spans="1:65" ht="15">
      <c r="A404" s="25" t="s">
        <v>53</v>
      </c>
      <c r="B404" s="18" t="s">
        <v>112</v>
      </c>
      <c r="C404" s="15" t="s">
        <v>113</v>
      </c>
      <c r="D404" s="16" t="s">
        <v>231</v>
      </c>
      <c r="E404" s="17" t="s">
        <v>231</v>
      </c>
      <c r="F404" s="17" t="s">
        <v>231</v>
      </c>
      <c r="G404" s="15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232</v>
      </c>
      <c r="C405" s="9" t="s">
        <v>232</v>
      </c>
      <c r="D405" s="148" t="s">
        <v>238</v>
      </c>
      <c r="E405" s="149" t="s">
        <v>256</v>
      </c>
      <c r="F405" s="149" t="s">
        <v>260</v>
      </c>
      <c r="G405" s="15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322</v>
      </c>
      <c r="E406" s="11" t="s">
        <v>321</v>
      </c>
      <c r="F406" s="11" t="s">
        <v>321</v>
      </c>
      <c r="G406" s="15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9"/>
      <c r="C407" s="9"/>
      <c r="D407" s="26"/>
      <c r="E407" s="26"/>
      <c r="F407" s="26"/>
      <c r="G407" s="15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27" t="s">
        <v>104</v>
      </c>
      <c r="E408" s="227" t="s">
        <v>107</v>
      </c>
      <c r="F408" s="228">
        <v>0.12030000000000002</v>
      </c>
      <c r="G408" s="205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  <c r="AD408" s="206"/>
      <c r="AE408" s="206"/>
      <c r="AF408" s="206"/>
      <c r="AG408" s="206"/>
      <c r="AH408" s="206"/>
      <c r="AI408" s="206"/>
      <c r="AJ408" s="206"/>
      <c r="AK408" s="206"/>
      <c r="AL408" s="206"/>
      <c r="AM408" s="206"/>
      <c r="AN408" s="206"/>
      <c r="AO408" s="206"/>
      <c r="AP408" s="206"/>
      <c r="AQ408" s="206"/>
      <c r="AR408" s="206"/>
      <c r="AS408" s="206"/>
      <c r="AT408" s="206"/>
      <c r="AU408" s="206"/>
      <c r="AV408" s="206"/>
      <c r="AW408" s="206"/>
      <c r="AX408" s="206"/>
      <c r="AY408" s="206"/>
      <c r="AZ408" s="206"/>
      <c r="BA408" s="206"/>
      <c r="BB408" s="206"/>
      <c r="BC408" s="206"/>
      <c r="BD408" s="206"/>
      <c r="BE408" s="206"/>
      <c r="BF408" s="206"/>
      <c r="BG408" s="206"/>
      <c r="BH408" s="206"/>
      <c r="BI408" s="206"/>
      <c r="BJ408" s="206"/>
      <c r="BK408" s="206"/>
      <c r="BL408" s="206"/>
      <c r="BM408" s="229">
        <v>1</v>
      </c>
    </row>
    <row r="409" spans="1:65">
      <c r="A409" s="30"/>
      <c r="B409" s="19">
        <v>1</v>
      </c>
      <c r="C409" s="9">
        <v>2</v>
      </c>
      <c r="D409" s="230" t="s">
        <v>104</v>
      </c>
      <c r="E409" s="230" t="s">
        <v>107</v>
      </c>
      <c r="F409" s="24">
        <v>0.12429999999999999</v>
      </c>
      <c r="G409" s="205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  <c r="AD409" s="206"/>
      <c r="AE409" s="206"/>
      <c r="AF409" s="206"/>
      <c r="AG409" s="206"/>
      <c r="AH409" s="206"/>
      <c r="AI409" s="206"/>
      <c r="AJ409" s="206"/>
      <c r="AK409" s="206"/>
      <c r="AL409" s="206"/>
      <c r="AM409" s="206"/>
      <c r="AN409" s="206"/>
      <c r="AO409" s="206"/>
      <c r="AP409" s="206"/>
      <c r="AQ409" s="206"/>
      <c r="AR409" s="206"/>
      <c r="AS409" s="206"/>
      <c r="AT409" s="206"/>
      <c r="AU409" s="206"/>
      <c r="AV409" s="206"/>
      <c r="AW409" s="206"/>
      <c r="AX409" s="206"/>
      <c r="AY409" s="206"/>
      <c r="AZ409" s="206"/>
      <c r="BA409" s="206"/>
      <c r="BB409" s="206"/>
      <c r="BC409" s="206"/>
      <c r="BD409" s="206"/>
      <c r="BE409" s="206"/>
      <c r="BF409" s="206"/>
      <c r="BG409" s="206"/>
      <c r="BH409" s="206"/>
      <c r="BI409" s="206"/>
      <c r="BJ409" s="206"/>
      <c r="BK409" s="206"/>
      <c r="BL409" s="206"/>
      <c r="BM409" s="229">
        <v>5</v>
      </c>
    </row>
    <row r="410" spans="1:65">
      <c r="A410" s="30"/>
      <c r="B410" s="19">
        <v>1</v>
      </c>
      <c r="C410" s="9">
        <v>3</v>
      </c>
      <c r="D410" s="230" t="s">
        <v>104</v>
      </c>
      <c r="E410" s="230" t="s">
        <v>107</v>
      </c>
      <c r="F410" s="24">
        <v>9.8400000000000001E-2</v>
      </c>
      <c r="G410" s="205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  <c r="BI410" s="206"/>
      <c r="BJ410" s="206"/>
      <c r="BK410" s="206"/>
      <c r="BL410" s="206"/>
      <c r="BM410" s="229">
        <v>16</v>
      </c>
    </row>
    <row r="411" spans="1:65">
      <c r="A411" s="30"/>
      <c r="B411" s="19">
        <v>1</v>
      </c>
      <c r="C411" s="9">
        <v>4</v>
      </c>
      <c r="D411" s="230" t="s">
        <v>104</v>
      </c>
      <c r="E411" s="230" t="s">
        <v>107</v>
      </c>
      <c r="F411" s="24">
        <v>9.8699999999999996E-2</v>
      </c>
      <c r="G411" s="205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29">
        <v>9.8133333333333406E-2</v>
      </c>
    </row>
    <row r="412" spans="1:65">
      <c r="A412" s="30"/>
      <c r="B412" s="19">
        <v>1</v>
      </c>
      <c r="C412" s="9">
        <v>5</v>
      </c>
      <c r="D412" s="230" t="s">
        <v>104</v>
      </c>
      <c r="E412" s="230" t="s">
        <v>107</v>
      </c>
      <c r="F412" s="24">
        <v>8.6900000000000005E-2</v>
      </c>
      <c r="G412" s="205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29">
        <v>9</v>
      </c>
    </row>
    <row r="413" spans="1:65">
      <c r="A413" s="30"/>
      <c r="B413" s="19">
        <v>1</v>
      </c>
      <c r="C413" s="9">
        <v>6</v>
      </c>
      <c r="D413" s="230" t="s">
        <v>104</v>
      </c>
      <c r="E413" s="230" t="s">
        <v>107</v>
      </c>
      <c r="F413" s="24">
        <v>6.0199999999999997E-2</v>
      </c>
      <c r="G413" s="205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56"/>
    </row>
    <row r="414" spans="1:65">
      <c r="A414" s="30"/>
      <c r="B414" s="20" t="s">
        <v>273</v>
      </c>
      <c r="C414" s="12"/>
      <c r="D414" s="232" t="s">
        <v>712</v>
      </c>
      <c r="E414" s="232" t="s">
        <v>712</v>
      </c>
      <c r="F414" s="232">
        <v>9.813333333333335E-2</v>
      </c>
      <c r="G414" s="205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56"/>
    </row>
    <row r="415" spans="1:65">
      <c r="A415" s="30"/>
      <c r="B415" s="3" t="s">
        <v>274</v>
      </c>
      <c r="C415" s="29"/>
      <c r="D415" s="24" t="s">
        <v>712</v>
      </c>
      <c r="E415" s="24" t="s">
        <v>712</v>
      </c>
      <c r="F415" s="24">
        <v>9.8549999999999999E-2</v>
      </c>
      <c r="G415" s="205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56"/>
    </row>
    <row r="416" spans="1:65">
      <c r="A416" s="30"/>
      <c r="B416" s="3" t="s">
        <v>275</v>
      </c>
      <c r="C416" s="29"/>
      <c r="D416" s="24" t="s">
        <v>712</v>
      </c>
      <c r="E416" s="24" t="s">
        <v>712</v>
      </c>
      <c r="F416" s="24">
        <v>2.3416119803815989E-2</v>
      </c>
      <c r="G416" s="205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30"/>
      <c r="B417" s="3" t="s">
        <v>87</v>
      </c>
      <c r="C417" s="29"/>
      <c r="D417" s="13" t="s">
        <v>712</v>
      </c>
      <c r="E417" s="13" t="s">
        <v>712</v>
      </c>
      <c r="F417" s="13">
        <v>0.23861535126171179</v>
      </c>
      <c r="G417" s="15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276</v>
      </c>
      <c r="C418" s="29"/>
      <c r="D418" s="13" t="s">
        <v>712</v>
      </c>
      <c r="E418" s="13" t="s">
        <v>712</v>
      </c>
      <c r="F418" s="13">
        <v>-5.5511151231257827E-16</v>
      </c>
      <c r="G418" s="15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277</v>
      </c>
      <c r="C419" s="47"/>
      <c r="D419" s="45">
        <v>5.63</v>
      </c>
      <c r="E419" s="45">
        <v>0.67</v>
      </c>
      <c r="F419" s="45">
        <v>0</v>
      </c>
      <c r="G419" s="15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BM420" s="55"/>
    </row>
    <row r="421" spans="1:65" ht="15">
      <c r="B421" s="8" t="s">
        <v>543</v>
      </c>
      <c r="BM421" s="28" t="s">
        <v>67</v>
      </c>
    </row>
    <row r="422" spans="1:65" ht="15">
      <c r="A422" s="25" t="s">
        <v>11</v>
      </c>
      <c r="B422" s="18" t="s">
        <v>112</v>
      </c>
      <c r="C422" s="15" t="s">
        <v>113</v>
      </c>
      <c r="D422" s="16" t="s">
        <v>231</v>
      </c>
      <c r="E422" s="17" t="s">
        <v>231</v>
      </c>
      <c r="F422" s="17" t="s">
        <v>231</v>
      </c>
      <c r="G422" s="17" t="s">
        <v>231</v>
      </c>
      <c r="H422" s="17" t="s">
        <v>231</v>
      </c>
      <c r="I422" s="17" t="s">
        <v>231</v>
      </c>
      <c r="J422" s="17" t="s">
        <v>231</v>
      </c>
      <c r="K422" s="17" t="s">
        <v>231</v>
      </c>
      <c r="L422" s="150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232</v>
      </c>
      <c r="C423" s="9" t="s">
        <v>232</v>
      </c>
      <c r="D423" s="148" t="s">
        <v>235</v>
      </c>
      <c r="E423" s="149" t="s">
        <v>236</v>
      </c>
      <c r="F423" s="149" t="s">
        <v>237</v>
      </c>
      <c r="G423" s="149" t="s">
        <v>240</v>
      </c>
      <c r="H423" s="149" t="s">
        <v>241</v>
      </c>
      <c r="I423" s="149" t="s">
        <v>255</v>
      </c>
      <c r="J423" s="149" t="s">
        <v>258</v>
      </c>
      <c r="K423" s="149" t="s">
        <v>259</v>
      </c>
      <c r="L423" s="150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322</v>
      </c>
      <c r="E424" s="11" t="s">
        <v>322</v>
      </c>
      <c r="F424" s="11" t="s">
        <v>322</v>
      </c>
      <c r="G424" s="11" t="s">
        <v>321</v>
      </c>
      <c r="H424" s="11" t="s">
        <v>116</v>
      </c>
      <c r="I424" s="11" t="s">
        <v>322</v>
      </c>
      <c r="J424" s="11" t="s">
        <v>321</v>
      </c>
      <c r="K424" s="11" t="s">
        <v>322</v>
      </c>
      <c r="L424" s="150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/>
      <c r="E425" s="26"/>
      <c r="F425" s="26"/>
      <c r="G425" s="26"/>
      <c r="H425" s="26"/>
      <c r="I425" s="26"/>
      <c r="J425" s="26"/>
      <c r="K425" s="26"/>
      <c r="L425" s="150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">
        <v>0.72</v>
      </c>
      <c r="E426" s="22">
        <v>0.61</v>
      </c>
      <c r="F426" s="22">
        <v>0.67088565590835003</v>
      </c>
      <c r="G426" s="145">
        <v>0.7</v>
      </c>
      <c r="H426" s="22">
        <v>0.6</v>
      </c>
      <c r="I426" s="22">
        <v>0.68</v>
      </c>
      <c r="J426" s="22">
        <v>0.65</v>
      </c>
      <c r="K426" s="145">
        <v>0.71962999999999999</v>
      </c>
      <c r="L426" s="150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0.71</v>
      </c>
      <c r="E427" s="11">
        <v>0.66</v>
      </c>
      <c r="F427" s="11">
        <v>0.65077279802265697</v>
      </c>
      <c r="G427" s="146">
        <v>0.7</v>
      </c>
      <c r="H427" s="11">
        <v>0.66</v>
      </c>
      <c r="I427" s="11">
        <v>0.7</v>
      </c>
      <c r="J427" s="11">
        <v>0.7</v>
      </c>
      <c r="K427" s="146">
        <v>0.70342000000000005</v>
      </c>
      <c r="L427" s="150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19</v>
      </c>
    </row>
    <row r="428" spans="1:65">
      <c r="A428" s="30"/>
      <c r="B428" s="19">
        <v>1</v>
      </c>
      <c r="C428" s="9">
        <v>3</v>
      </c>
      <c r="D428" s="11">
        <v>0.72</v>
      </c>
      <c r="E428" s="11">
        <v>0.66</v>
      </c>
      <c r="F428" s="11">
        <v>0.63706798817795396</v>
      </c>
      <c r="G428" s="146">
        <v>0.7</v>
      </c>
      <c r="H428" s="11">
        <v>0.64</v>
      </c>
      <c r="I428" s="11">
        <v>0.69</v>
      </c>
      <c r="J428" s="11">
        <v>0.65</v>
      </c>
      <c r="K428" s="146">
        <v>0.78208999999999995</v>
      </c>
      <c r="L428" s="150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0.71</v>
      </c>
      <c r="E429" s="11">
        <v>0.62</v>
      </c>
      <c r="F429" s="11">
        <v>0.65733022561099896</v>
      </c>
      <c r="G429" s="146">
        <v>0.7</v>
      </c>
      <c r="H429" s="11">
        <v>0.64</v>
      </c>
      <c r="I429" s="11">
        <v>0.7</v>
      </c>
      <c r="J429" s="11">
        <v>0.65</v>
      </c>
      <c r="K429" s="146">
        <v>0.73884000000000005</v>
      </c>
      <c r="L429" s="150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0.67008634206113271</v>
      </c>
    </row>
    <row r="430" spans="1:65">
      <c r="A430" s="30"/>
      <c r="B430" s="19">
        <v>1</v>
      </c>
      <c r="C430" s="9">
        <v>5</v>
      </c>
      <c r="D430" s="11">
        <v>0.72</v>
      </c>
      <c r="E430" s="11">
        <v>0.62</v>
      </c>
      <c r="F430" s="11">
        <v>0.64158777401474698</v>
      </c>
      <c r="G430" s="146">
        <v>0.7</v>
      </c>
      <c r="H430" s="11">
        <v>0.66</v>
      </c>
      <c r="I430" s="11">
        <v>0.71</v>
      </c>
      <c r="J430" s="11">
        <v>0.7</v>
      </c>
      <c r="K430" s="146">
        <v>0.73514000000000002</v>
      </c>
      <c r="L430" s="150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36</v>
      </c>
    </row>
    <row r="431" spans="1:65">
      <c r="A431" s="30"/>
      <c r="B431" s="19">
        <v>1</v>
      </c>
      <c r="C431" s="9">
        <v>6</v>
      </c>
      <c r="D431" s="152">
        <v>0.75</v>
      </c>
      <c r="E431" s="11">
        <v>0.66</v>
      </c>
      <c r="F431" s="11">
        <v>0.64946387246607296</v>
      </c>
      <c r="G431" s="146">
        <v>0.7</v>
      </c>
      <c r="H431" s="11">
        <v>0.74</v>
      </c>
      <c r="I431" s="11">
        <v>0.72</v>
      </c>
      <c r="J431" s="11">
        <v>0.6</v>
      </c>
      <c r="K431" s="146">
        <v>0.76275999999999999</v>
      </c>
      <c r="L431" s="150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273</v>
      </c>
      <c r="C432" s="12"/>
      <c r="D432" s="23">
        <v>0.72166666666666668</v>
      </c>
      <c r="E432" s="23">
        <v>0.63833333333333342</v>
      </c>
      <c r="F432" s="23">
        <v>0.65118471903346331</v>
      </c>
      <c r="G432" s="23">
        <v>0.70000000000000007</v>
      </c>
      <c r="H432" s="23">
        <v>0.65666666666666673</v>
      </c>
      <c r="I432" s="23">
        <v>0.69999999999999984</v>
      </c>
      <c r="J432" s="23">
        <v>0.65833333333333333</v>
      </c>
      <c r="K432" s="23">
        <v>0.74031333333333338</v>
      </c>
      <c r="L432" s="150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274</v>
      </c>
      <c r="C433" s="29"/>
      <c r="D433" s="11">
        <v>0.72</v>
      </c>
      <c r="E433" s="11">
        <v>0.64</v>
      </c>
      <c r="F433" s="11">
        <v>0.65011833524436491</v>
      </c>
      <c r="G433" s="11">
        <v>0.7</v>
      </c>
      <c r="H433" s="11">
        <v>0.65</v>
      </c>
      <c r="I433" s="11">
        <v>0.7</v>
      </c>
      <c r="J433" s="11">
        <v>0.65</v>
      </c>
      <c r="K433" s="11">
        <v>0.73699000000000003</v>
      </c>
      <c r="L433" s="150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275</v>
      </c>
      <c r="C434" s="29"/>
      <c r="D434" s="24">
        <v>1.4719601443879758E-2</v>
      </c>
      <c r="E434" s="24">
        <v>2.4013884872437191E-2</v>
      </c>
      <c r="F434" s="24">
        <v>1.2003404520465036E-2</v>
      </c>
      <c r="G434" s="24">
        <v>1.2161883888976234E-16</v>
      </c>
      <c r="H434" s="24">
        <v>4.6332134277050817E-2</v>
      </c>
      <c r="I434" s="24">
        <v>1.4142135623730933E-2</v>
      </c>
      <c r="J434" s="24">
        <v>3.7638632635454035E-2</v>
      </c>
      <c r="K434" s="24">
        <v>2.8520151238495651E-2</v>
      </c>
      <c r="L434" s="205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  <c r="BI434" s="206"/>
      <c r="BJ434" s="206"/>
      <c r="BK434" s="206"/>
      <c r="BL434" s="206"/>
      <c r="BM434" s="56"/>
    </row>
    <row r="435" spans="1:65">
      <c r="A435" s="30"/>
      <c r="B435" s="3" t="s">
        <v>87</v>
      </c>
      <c r="C435" s="29"/>
      <c r="D435" s="13">
        <v>2.0396676365653243E-2</v>
      </c>
      <c r="E435" s="13">
        <v>3.7619662985541286E-2</v>
      </c>
      <c r="F435" s="13">
        <v>1.8433179049842232E-2</v>
      </c>
      <c r="G435" s="13">
        <v>1.7374119841394619E-16</v>
      </c>
      <c r="H435" s="13">
        <v>7.055654966048347E-2</v>
      </c>
      <c r="I435" s="13">
        <v>2.0203050891044193E-2</v>
      </c>
      <c r="J435" s="13">
        <v>5.7172606534866888E-2</v>
      </c>
      <c r="K435" s="13">
        <v>3.8524432769677229E-2</v>
      </c>
      <c r="L435" s="150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276</v>
      </c>
      <c r="C436" s="29"/>
      <c r="D436" s="13">
        <v>7.6975639358469738E-2</v>
      </c>
      <c r="E436" s="13">
        <v>-4.7386443708328008E-2</v>
      </c>
      <c r="F436" s="13">
        <v>-2.8207742556771831E-2</v>
      </c>
      <c r="G436" s="13">
        <v>4.4641497761102489E-2</v>
      </c>
      <c r="H436" s="13">
        <v>-2.0026785433632455E-2</v>
      </c>
      <c r="I436" s="13">
        <v>4.4641497761102045E-2</v>
      </c>
      <c r="J436" s="13">
        <v>-1.7539543772296606E-2</v>
      </c>
      <c r="K436" s="13">
        <v>0.10480289906549656</v>
      </c>
      <c r="L436" s="150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277</v>
      </c>
      <c r="C437" s="47"/>
      <c r="D437" s="45">
        <v>2.14</v>
      </c>
      <c r="E437" s="45">
        <v>0.67</v>
      </c>
      <c r="F437" s="45">
        <v>0.24</v>
      </c>
      <c r="G437" s="45" t="s">
        <v>278</v>
      </c>
      <c r="H437" s="45">
        <v>0.06</v>
      </c>
      <c r="I437" s="45">
        <v>1.4</v>
      </c>
      <c r="J437" s="45">
        <v>0</v>
      </c>
      <c r="K437" s="45">
        <v>2.76</v>
      </c>
      <c r="L437" s="150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 t="s">
        <v>332</v>
      </c>
      <c r="C438" s="20"/>
      <c r="D438" s="20"/>
      <c r="E438" s="20"/>
      <c r="F438" s="20"/>
      <c r="G438" s="20"/>
      <c r="H438" s="20"/>
      <c r="I438" s="20"/>
      <c r="J438" s="20"/>
      <c r="K438" s="20"/>
      <c r="BM438" s="55"/>
    </row>
    <row r="439" spans="1:65">
      <c r="BM439" s="55"/>
    </row>
    <row r="440" spans="1:65" ht="15">
      <c r="B440" s="8" t="s">
        <v>544</v>
      </c>
      <c r="BM440" s="28" t="s">
        <v>67</v>
      </c>
    </row>
    <row r="441" spans="1:65" ht="15">
      <c r="A441" s="25" t="s">
        <v>14</v>
      </c>
      <c r="B441" s="18" t="s">
        <v>112</v>
      </c>
      <c r="C441" s="15" t="s">
        <v>113</v>
      </c>
      <c r="D441" s="16" t="s">
        <v>231</v>
      </c>
      <c r="E441" s="17" t="s">
        <v>231</v>
      </c>
      <c r="F441" s="17" t="s">
        <v>231</v>
      </c>
      <c r="G441" s="17" t="s">
        <v>231</v>
      </c>
      <c r="H441" s="17" t="s">
        <v>231</v>
      </c>
      <c r="I441" s="17" t="s">
        <v>231</v>
      </c>
      <c r="J441" s="17" t="s">
        <v>231</v>
      </c>
      <c r="K441" s="17" t="s">
        <v>231</v>
      </c>
      <c r="L441" s="17" t="s">
        <v>231</v>
      </c>
      <c r="M441" s="17" t="s">
        <v>231</v>
      </c>
      <c r="N441" s="17" t="s">
        <v>231</v>
      </c>
      <c r="O441" s="17" t="s">
        <v>231</v>
      </c>
      <c r="P441" s="17" t="s">
        <v>231</v>
      </c>
      <c r="Q441" s="17" t="s">
        <v>231</v>
      </c>
      <c r="R441" s="17" t="s">
        <v>231</v>
      </c>
      <c r="S441" s="17" t="s">
        <v>231</v>
      </c>
      <c r="T441" s="17" t="s">
        <v>231</v>
      </c>
      <c r="U441" s="17" t="s">
        <v>231</v>
      </c>
      <c r="V441" s="17" t="s">
        <v>231</v>
      </c>
      <c r="W441" s="17" t="s">
        <v>231</v>
      </c>
      <c r="X441" s="17" t="s">
        <v>231</v>
      </c>
      <c r="Y441" s="17" t="s">
        <v>231</v>
      </c>
      <c r="Z441" s="17" t="s">
        <v>231</v>
      </c>
      <c r="AA441" s="17" t="s">
        <v>231</v>
      </c>
      <c r="AB441" s="150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 t="s">
        <v>232</v>
      </c>
      <c r="C442" s="9" t="s">
        <v>232</v>
      </c>
      <c r="D442" s="148" t="s">
        <v>234</v>
      </c>
      <c r="E442" s="149" t="s">
        <v>235</v>
      </c>
      <c r="F442" s="149" t="s">
        <v>237</v>
      </c>
      <c r="G442" s="149" t="s">
        <v>240</v>
      </c>
      <c r="H442" s="149" t="s">
        <v>243</v>
      </c>
      <c r="I442" s="149" t="s">
        <v>244</v>
      </c>
      <c r="J442" s="149" t="s">
        <v>246</v>
      </c>
      <c r="K442" s="149" t="s">
        <v>247</v>
      </c>
      <c r="L442" s="149" t="s">
        <v>248</v>
      </c>
      <c r="M442" s="149" t="s">
        <v>249</v>
      </c>
      <c r="N442" s="149" t="s">
        <v>251</v>
      </c>
      <c r="O442" s="149" t="s">
        <v>252</v>
      </c>
      <c r="P442" s="149" t="s">
        <v>253</v>
      </c>
      <c r="Q442" s="149" t="s">
        <v>254</v>
      </c>
      <c r="R442" s="149" t="s">
        <v>255</v>
      </c>
      <c r="S442" s="149" t="s">
        <v>256</v>
      </c>
      <c r="T442" s="149" t="s">
        <v>258</v>
      </c>
      <c r="U442" s="149" t="s">
        <v>259</v>
      </c>
      <c r="V442" s="149" t="s">
        <v>305</v>
      </c>
      <c r="W442" s="149" t="s">
        <v>260</v>
      </c>
      <c r="X442" s="149" t="s">
        <v>261</v>
      </c>
      <c r="Y442" s="149" t="s">
        <v>262</v>
      </c>
      <c r="Z442" s="149" t="s">
        <v>263</v>
      </c>
      <c r="AA442" s="149" t="s">
        <v>264</v>
      </c>
      <c r="AB442" s="150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 t="s">
        <v>3</v>
      </c>
    </row>
    <row r="443" spans="1:65">
      <c r="A443" s="30"/>
      <c r="B443" s="19"/>
      <c r="C443" s="9"/>
      <c r="D443" s="10" t="s">
        <v>321</v>
      </c>
      <c r="E443" s="11" t="s">
        <v>322</v>
      </c>
      <c r="F443" s="11" t="s">
        <v>322</v>
      </c>
      <c r="G443" s="11" t="s">
        <v>321</v>
      </c>
      <c r="H443" s="11" t="s">
        <v>322</v>
      </c>
      <c r="I443" s="11" t="s">
        <v>322</v>
      </c>
      <c r="J443" s="11" t="s">
        <v>321</v>
      </c>
      <c r="K443" s="11" t="s">
        <v>321</v>
      </c>
      <c r="L443" s="11" t="s">
        <v>321</v>
      </c>
      <c r="M443" s="11" t="s">
        <v>321</v>
      </c>
      <c r="N443" s="11" t="s">
        <v>321</v>
      </c>
      <c r="O443" s="11" t="s">
        <v>116</v>
      </c>
      <c r="P443" s="11" t="s">
        <v>116</v>
      </c>
      <c r="Q443" s="11" t="s">
        <v>322</v>
      </c>
      <c r="R443" s="11" t="s">
        <v>322</v>
      </c>
      <c r="S443" s="11" t="s">
        <v>321</v>
      </c>
      <c r="T443" s="11" t="s">
        <v>321</v>
      </c>
      <c r="U443" s="11" t="s">
        <v>322</v>
      </c>
      <c r="V443" s="11" t="s">
        <v>321</v>
      </c>
      <c r="W443" s="11" t="s">
        <v>321</v>
      </c>
      <c r="X443" s="11" t="s">
        <v>322</v>
      </c>
      <c r="Y443" s="11" t="s">
        <v>321</v>
      </c>
      <c r="Z443" s="11" t="s">
        <v>321</v>
      </c>
      <c r="AA443" s="11" t="s">
        <v>321</v>
      </c>
      <c r="AB443" s="150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9"/>
      <c r="C444" s="9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150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8">
        <v>1</v>
      </c>
      <c r="C445" s="14">
        <v>1</v>
      </c>
      <c r="D445" s="228">
        <v>0.08</v>
      </c>
      <c r="E445" s="228">
        <v>0.08</v>
      </c>
      <c r="F445" s="227">
        <v>6.1609833552996797E-2</v>
      </c>
      <c r="G445" s="227" t="s">
        <v>107</v>
      </c>
      <c r="H445" s="228">
        <v>0.08</v>
      </c>
      <c r="I445" s="228">
        <v>7.0000000000000007E-2</v>
      </c>
      <c r="J445" s="228">
        <v>0.08</v>
      </c>
      <c r="K445" s="228">
        <v>7.8E-2</v>
      </c>
      <c r="L445" s="228">
        <v>7.2999999999999995E-2</v>
      </c>
      <c r="M445" s="228">
        <v>7.3999999999999996E-2</v>
      </c>
      <c r="N445" s="228">
        <v>7.6999999999999999E-2</v>
      </c>
      <c r="O445" s="227" t="s">
        <v>97</v>
      </c>
      <c r="P445" s="228">
        <v>0.06</v>
      </c>
      <c r="Q445" s="228">
        <v>7.0000000000000007E-2</v>
      </c>
      <c r="R445" s="228">
        <v>7.3999999999999996E-2</v>
      </c>
      <c r="S445" s="227">
        <v>30.61</v>
      </c>
      <c r="T445" s="227" t="s">
        <v>107</v>
      </c>
      <c r="U445" s="228">
        <v>6.5089999999999995E-2</v>
      </c>
      <c r="V445" s="227">
        <v>5.8000000000000003E-2</v>
      </c>
      <c r="W445" s="228">
        <v>8.3400000000000002E-2</v>
      </c>
      <c r="X445" s="228">
        <v>7.1999999999999995E-2</v>
      </c>
      <c r="Y445" s="228">
        <v>0.09</v>
      </c>
      <c r="Z445" s="228">
        <v>7.5999999999999998E-2</v>
      </c>
      <c r="AA445" s="228">
        <v>8.1000000000000003E-2</v>
      </c>
      <c r="AB445" s="205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  <c r="BI445" s="206"/>
      <c r="BJ445" s="206"/>
      <c r="BK445" s="206"/>
      <c r="BL445" s="206"/>
      <c r="BM445" s="229">
        <v>1</v>
      </c>
    </row>
    <row r="446" spans="1:65">
      <c r="A446" s="30"/>
      <c r="B446" s="19">
        <v>1</v>
      </c>
      <c r="C446" s="9">
        <v>2</v>
      </c>
      <c r="D446" s="24">
        <v>0.09</v>
      </c>
      <c r="E446" s="24">
        <v>0.08</v>
      </c>
      <c r="F446" s="230">
        <v>6.1609585426901398E-2</v>
      </c>
      <c r="G446" s="230" t="s">
        <v>107</v>
      </c>
      <c r="H446" s="24">
        <v>0.08</v>
      </c>
      <c r="I446" s="24">
        <v>7.0000000000000007E-2</v>
      </c>
      <c r="J446" s="24">
        <v>7.0000000000000007E-2</v>
      </c>
      <c r="K446" s="24">
        <v>7.9000000000000001E-2</v>
      </c>
      <c r="L446" s="24">
        <v>7.5999999999999998E-2</v>
      </c>
      <c r="M446" s="24">
        <v>7.5999999999999998E-2</v>
      </c>
      <c r="N446" s="24">
        <v>7.1999999999999995E-2</v>
      </c>
      <c r="O446" s="230" t="s">
        <v>97</v>
      </c>
      <c r="P446" s="24">
        <v>7.0000000000000007E-2</v>
      </c>
      <c r="Q446" s="24">
        <v>7.0000000000000007E-2</v>
      </c>
      <c r="R446" s="24">
        <v>7.3999999999999996E-2</v>
      </c>
      <c r="S446" s="231">
        <v>13.02</v>
      </c>
      <c r="T446" s="230" t="s">
        <v>107</v>
      </c>
      <c r="U446" s="24">
        <v>6.1700000000000005E-2</v>
      </c>
      <c r="V446" s="230">
        <v>4.5999999999999999E-2</v>
      </c>
      <c r="W446" s="24">
        <v>8.6099999999999996E-2</v>
      </c>
      <c r="X446" s="24">
        <v>7.1999999999999995E-2</v>
      </c>
      <c r="Y446" s="24">
        <v>0.08</v>
      </c>
      <c r="Z446" s="24">
        <v>6.9000000000000006E-2</v>
      </c>
      <c r="AA446" s="24">
        <v>7.9000000000000001E-2</v>
      </c>
      <c r="AB446" s="205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29">
        <v>20</v>
      </c>
    </row>
    <row r="447" spans="1:65">
      <c r="A447" s="30"/>
      <c r="B447" s="19">
        <v>1</v>
      </c>
      <c r="C447" s="9">
        <v>3</v>
      </c>
      <c r="D447" s="24">
        <v>0.08</v>
      </c>
      <c r="E447" s="24">
        <v>0.08</v>
      </c>
      <c r="F447" s="230">
        <v>5.7571559247378702E-2</v>
      </c>
      <c r="G447" s="230" t="s">
        <v>107</v>
      </c>
      <c r="H447" s="24">
        <v>0.08</v>
      </c>
      <c r="I447" s="24">
        <v>0.09</v>
      </c>
      <c r="J447" s="24">
        <v>0.08</v>
      </c>
      <c r="K447" s="24">
        <v>7.1999999999999995E-2</v>
      </c>
      <c r="L447" s="24">
        <v>7.5999999999999998E-2</v>
      </c>
      <c r="M447" s="24">
        <v>7.4999999999999997E-2</v>
      </c>
      <c r="N447" s="24">
        <v>7.5999999999999998E-2</v>
      </c>
      <c r="O447" s="230" t="s">
        <v>97</v>
      </c>
      <c r="P447" s="24">
        <v>0.06</v>
      </c>
      <c r="Q447" s="24">
        <v>7.0000000000000007E-2</v>
      </c>
      <c r="R447" s="24">
        <v>7.4999999999999997E-2</v>
      </c>
      <c r="S447" s="230">
        <v>31.85</v>
      </c>
      <c r="T447" s="230" t="s">
        <v>107</v>
      </c>
      <c r="U447" s="24">
        <v>7.2789999999999994E-2</v>
      </c>
      <c r="V447" s="230">
        <v>5.8000000000000003E-2</v>
      </c>
      <c r="W447" s="24">
        <v>8.5900000000000004E-2</v>
      </c>
      <c r="X447" s="24">
        <v>7.1999999999999995E-2</v>
      </c>
      <c r="Y447" s="24">
        <v>0.08</v>
      </c>
      <c r="Z447" s="24">
        <v>7.2999999999999995E-2</v>
      </c>
      <c r="AA447" s="24">
        <v>7.2999999999999995E-2</v>
      </c>
      <c r="AB447" s="205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29">
        <v>16</v>
      </c>
    </row>
    <row r="448" spans="1:65">
      <c r="A448" s="30"/>
      <c r="B448" s="19">
        <v>1</v>
      </c>
      <c r="C448" s="9">
        <v>4</v>
      </c>
      <c r="D448" s="24">
        <v>0.09</v>
      </c>
      <c r="E448" s="24">
        <v>7.0000000000000007E-2</v>
      </c>
      <c r="F448" s="231">
        <v>5.4529555420513201E-2</v>
      </c>
      <c r="G448" s="230" t="s">
        <v>107</v>
      </c>
      <c r="H448" s="24">
        <v>0.08</v>
      </c>
      <c r="I448" s="24">
        <v>7.0000000000000007E-2</v>
      </c>
      <c r="J448" s="24">
        <v>0.08</v>
      </c>
      <c r="K448" s="24">
        <v>7.1999999999999995E-2</v>
      </c>
      <c r="L448" s="24">
        <v>7.4999999999999997E-2</v>
      </c>
      <c r="M448" s="24">
        <v>7.6999999999999999E-2</v>
      </c>
      <c r="N448" s="24">
        <v>8.3000000000000004E-2</v>
      </c>
      <c r="O448" s="230" t="s">
        <v>97</v>
      </c>
      <c r="P448" s="24">
        <v>7.0000000000000007E-2</v>
      </c>
      <c r="Q448" s="24">
        <v>7.0000000000000007E-2</v>
      </c>
      <c r="R448" s="24">
        <v>7.6999999999999999E-2</v>
      </c>
      <c r="S448" s="230">
        <v>28.6</v>
      </c>
      <c r="T448" s="230" t="s">
        <v>107</v>
      </c>
      <c r="U448" s="24">
        <v>6.5960000000000005E-2</v>
      </c>
      <c r="V448" s="230">
        <v>4.7E-2</v>
      </c>
      <c r="W448" s="24">
        <v>7.8100000000000003E-2</v>
      </c>
      <c r="X448" s="24">
        <v>7.5999999999999998E-2</v>
      </c>
      <c r="Y448" s="24">
        <v>0.08</v>
      </c>
      <c r="Z448" s="24">
        <v>7.8E-2</v>
      </c>
      <c r="AA448" s="24">
        <v>8.1000000000000003E-2</v>
      </c>
      <c r="AB448" s="205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29">
        <v>7.5468981481481498E-2</v>
      </c>
    </row>
    <row r="449" spans="1:65">
      <c r="A449" s="30"/>
      <c r="B449" s="19">
        <v>1</v>
      </c>
      <c r="C449" s="9">
        <v>5</v>
      </c>
      <c r="D449" s="24">
        <v>0.08</v>
      </c>
      <c r="E449" s="24">
        <v>0.06</v>
      </c>
      <c r="F449" s="230">
        <v>6.0242162515104808E-2</v>
      </c>
      <c r="G449" s="230" t="s">
        <v>107</v>
      </c>
      <c r="H449" s="24">
        <v>7.0000000000000007E-2</v>
      </c>
      <c r="I449" s="24">
        <v>0.08</v>
      </c>
      <c r="J449" s="24">
        <v>0.08</v>
      </c>
      <c r="K449" s="24">
        <v>7.5999999999999998E-2</v>
      </c>
      <c r="L449" s="24">
        <v>7.4999999999999997E-2</v>
      </c>
      <c r="M449" s="24">
        <v>7.3999999999999996E-2</v>
      </c>
      <c r="N449" s="24">
        <v>7.1999999999999995E-2</v>
      </c>
      <c r="O449" s="230" t="s">
        <v>97</v>
      </c>
      <c r="P449" s="24">
        <v>7.0000000000000007E-2</v>
      </c>
      <c r="Q449" s="24">
        <v>7.0000000000000007E-2</v>
      </c>
      <c r="R449" s="24">
        <v>7.5999999999999998E-2</v>
      </c>
      <c r="S449" s="230">
        <v>33.229999999999997</v>
      </c>
      <c r="T449" s="230" t="s">
        <v>107</v>
      </c>
      <c r="U449" s="24">
        <v>6.7409999999999998E-2</v>
      </c>
      <c r="V449" s="230">
        <v>5.6000000000000001E-2</v>
      </c>
      <c r="W449" s="24">
        <v>7.4800000000000005E-2</v>
      </c>
      <c r="X449" s="231">
        <v>8.5999999999999993E-2</v>
      </c>
      <c r="Y449" s="24">
        <v>7.0000000000000007E-2</v>
      </c>
      <c r="Z449" s="24">
        <v>7.2999999999999995E-2</v>
      </c>
      <c r="AA449" s="24">
        <v>7.4999999999999997E-2</v>
      </c>
      <c r="AB449" s="205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29">
        <v>37</v>
      </c>
    </row>
    <row r="450" spans="1:65">
      <c r="A450" s="30"/>
      <c r="B450" s="19">
        <v>1</v>
      </c>
      <c r="C450" s="9">
        <v>6</v>
      </c>
      <c r="D450" s="24">
        <v>0.09</v>
      </c>
      <c r="E450" s="24">
        <v>0.08</v>
      </c>
      <c r="F450" s="230">
        <v>6.1360466827111208E-2</v>
      </c>
      <c r="G450" s="230" t="s">
        <v>107</v>
      </c>
      <c r="H450" s="24">
        <v>0.08</v>
      </c>
      <c r="I450" s="24">
        <v>7.0000000000000007E-2</v>
      </c>
      <c r="J450" s="24">
        <v>0.08</v>
      </c>
      <c r="K450" s="24">
        <v>7.9000000000000001E-2</v>
      </c>
      <c r="L450" s="231">
        <v>8.4000000000000005E-2</v>
      </c>
      <c r="M450" s="24">
        <v>7.9000000000000001E-2</v>
      </c>
      <c r="N450" s="24">
        <v>7.4999999999999997E-2</v>
      </c>
      <c r="O450" s="230" t="s">
        <v>97</v>
      </c>
      <c r="P450" s="24">
        <v>7.0000000000000007E-2</v>
      </c>
      <c r="Q450" s="24">
        <v>7.0000000000000007E-2</v>
      </c>
      <c r="R450" s="24">
        <v>7.5999999999999998E-2</v>
      </c>
      <c r="S450" s="230">
        <v>26.16</v>
      </c>
      <c r="T450" s="230" t="s">
        <v>107</v>
      </c>
      <c r="U450" s="24">
        <v>6.93E-2</v>
      </c>
      <c r="V450" s="230">
        <v>5.5E-2</v>
      </c>
      <c r="W450" s="24">
        <v>7.3899999999999993E-2</v>
      </c>
      <c r="X450" s="24">
        <v>7.3999999999999996E-2</v>
      </c>
      <c r="Y450" s="24">
        <v>0.08</v>
      </c>
      <c r="Z450" s="24">
        <v>7.1999999999999995E-2</v>
      </c>
      <c r="AA450" s="24">
        <v>7.9000000000000001E-2</v>
      </c>
      <c r="AB450" s="205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56"/>
    </row>
    <row r="451" spans="1:65">
      <c r="A451" s="30"/>
      <c r="B451" s="20" t="s">
        <v>273</v>
      </c>
      <c r="C451" s="12"/>
      <c r="D451" s="232">
        <v>8.5000000000000006E-2</v>
      </c>
      <c r="E451" s="232">
        <v>7.4999999999999997E-2</v>
      </c>
      <c r="F451" s="232">
        <v>5.948719383166768E-2</v>
      </c>
      <c r="G451" s="232" t="s">
        <v>712</v>
      </c>
      <c r="H451" s="232">
        <v>7.8333333333333338E-2</v>
      </c>
      <c r="I451" s="232">
        <v>7.5000000000000011E-2</v>
      </c>
      <c r="J451" s="232">
        <v>7.8333333333333352E-2</v>
      </c>
      <c r="K451" s="232">
        <v>7.5999999999999998E-2</v>
      </c>
      <c r="L451" s="232">
        <v>7.6499999999999999E-2</v>
      </c>
      <c r="M451" s="232">
        <v>7.5833333333333336E-2</v>
      </c>
      <c r="N451" s="232">
        <v>7.5833333333333336E-2</v>
      </c>
      <c r="O451" s="232" t="s">
        <v>712</v>
      </c>
      <c r="P451" s="232">
        <v>6.6666666666666666E-2</v>
      </c>
      <c r="Q451" s="232">
        <v>7.0000000000000007E-2</v>
      </c>
      <c r="R451" s="232">
        <v>7.5333333333333335E-2</v>
      </c>
      <c r="S451" s="232">
        <v>27.244999999999994</v>
      </c>
      <c r="T451" s="232" t="s">
        <v>712</v>
      </c>
      <c r="U451" s="232">
        <v>6.7041666666666666E-2</v>
      </c>
      <c r="V451" s="232">
        <v>5.3333333333333337E-2</v>
      </c>
      <c r="W451" s="232">
        <v>8.0366666666666656E-2</v>
      </c>
      <c r="X451" s="232">
        <v>7.5333333333333335E-2</v>
      </c>
      <c r="Y451" s="232">
        <v>0.08</v>
      </c>
      <c r="Z451" s="232">
        <v>7.350000000000001E-2</v>
      </c>
      <c r="AA451" s="232">
        <v>7.8E-2</v>
      </c>
      <c r="AB451" s="205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56"/>
    </row>
    <row r="452" spans="1:65">
      <c r="A452" s="30"/>
      <c r="B452" s="3" t="s">
        <v>274</v>
      </c>
      <c r="C452" s="29"/>
      <c r="D452" s="24">
        <v>8.4999999999999992E-2</v>
      </c>
      <c r="E452" s="24">
        <v>0.08</v>
      </c>
      <c r="F452" s="24">
        <v>6.0801314671108012E-2</v>
      </c>
      <c r="G452" s="24" t="s">
        <v>712</v>
      </c>
      <c r="H452" s="24">
        <v>0.08</v>
      </c>
      <c r="I452" s="24">
        <v>7.0000000000000007E-2</v>
      </c>
      <c r="J452" s="24">
        <v>0.08</v>
      </c>
      <c r="K452" s="24">
        <v>7.6999999999999999E-2</v>
      </c>
      <c r="L452" s="24">
        <v>7.5499999999999998E-2</v>
      </c>
      <c r="M452" s="24">
        <v>7.5499999999999998E-2</v>
      </c>
      <c r="N452" s="24">
        <v>7.5499999999999998E-2</v>
      </c>
      <c r="O452" s="24" t="s">
        <v>712</v>
      </c>
      <c r="P452" s="24">
        <v>7.0000000000000007E-2</v>
      </c>
      <c r="Q452" s="24">
        <v>7.0000000000000007E-2</v>
      </c>
      <c r="R452" s="24">
        <v>7.5499999999999998E-2</v>
      </c>
      <c r="S452" s="24">
        <v>29.605</v>
      </c>
      <c r="T452" s="24" t="s">
        <v>712</v>
      </c>
      <c r="U452" s="24">
        <v>6.6684999999999994E-2</v>
      </c>
      <c r="V452" s="24">
        <v>5.5500000000000001E-2</v>
      </c>
      <c r="W452" s="24">
        <v>8.0750000000000002E-2</v>
      </c>
      <c r="X452" s="24">
        <v>7.2999999999999995E-2</v>
      </c>
      <c r="Y452" s="24">
        <v>0.08</v>
      </c>
      <c r="Z452" s="24">
        <v>7.2999999999999995E-2</v>
      </c>
      <c r="AA452" s="24">
        <v>7.9000000000000001E-2</v>
      </c>
      <c r="AB452" s="205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3" t="s">
        <v>275</v>
      </c>
      <c r="C453" s="29"/>
      <c r="D453" s="24">
        <v>5.4772255750516587E-3</v>
      </c>
      <c r="E453" s="24">
        <v>8.3666002653407564E-3</v>
      </c>
      <c r="F453" s="24">
        <v>2.875312483010845E-3</v>
      </c>
      <c r="G453" s="24" t="s">
        <v>712</v>
      </c>
      <c r="H453" s="24">
        <v>4.082482904638628E-3</v>
      </c>
      <c r="I453" s="24">
        <v>8.3666002653407512E-3</v>
      </c>
      <c r="J453" s="24">
        <v>4.082482904638628E-3</v>
      </c>
      <c r="K453" s="24">
        <v>3.2863353450309999E-3</v>
      </c>
      <c r="L453" s="24">
        <v>3.8340579025361661E-3</v>
      </c>
      <c r="M453" s="24">
        <v>1.9407902170679534E-3</v>
      </c>
      <c r="N453" s="24">
        <v>4.0702170294305805E-3</v>
      </c>
      <c r="O453" s="24" t="s">
        <v>712</v>
      </c>
      <c r="P453" s="24">
        <v>5.1639777949432268E-3</v>
      </c>
      <c r="Q453" s="24">
        <v>0</v>
      </c>
      <c r="R453" s="24">
        <v>1.2110601416389978E-3</v>
      </c>
      <c r="S453" s="24">
        <v>7.3988289613965383</v>
      </c>
      <c r="T453" s="24" t="s">
        <v>712</v>
      </c>
      <c r="U453" s="24">
        <v>3.7892343113967819E-3</v>
      </c>
      <c r="V453" s="24">
        <v>5.4283207962192766E-3</v>
      </c>
      <c r="W453" s="24">
        <v>5.4887764270979984E-3</v>
      </c>
      <c r="X453" s="24">
        <v>5.4650404085117852E-3</v>
      </c>
      <c r="Y453" s="24">
        <v>6.3245553203367553E-3</v>
      </c>
      <c r="Z453" s="24">
        <v>3.1464265445104531E-3</v>
      </c>
      <c r="AA453" s="24">
        <v>3.2863353450309999E-3</v>
      </c>
      <c r="AB453" s="205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87</v>
      </c>
      <c r="C454" s="29"/>
      <c r="D454" s="13">
        <v>6.4437947941784215E-2</v>
      </c>
      <c r="E454" s="13">
        <v>0.11155467020454342</v>
      </c>
      <c r="F454" s="13">
        <v>4.833498267118104E-2</v>
      </c>
      <c r="G454" s="13" t="s">
        <v>712</v>
      </c>
      <c r="H454" s="13">
        <v>5.2116803037939932E-2</v>
      </c>
      <c r="I454" s="13">
        <v>0.11155467020454334</v>
      </c>
      <c r="J454" s="13">
        <v>5.2116803037939918E-2</v>
      </c>
      <c r="K454" s="13">
        <v>4.3241254539881577E-2</v>
      </c>
      <c r="L454" s="13">
        <v>5.0118403954721127E-2</v>
      </c>
      <c r="M454" s="13">
        <v>2.5592838027269714E-2</v>
      </c>
      <c r="N454" s="13">
        <v>5.3673191596886771E-2</v>
      </c>
      <c r="O454" s="13" t="s">
        <v>712</v>
      </c>
      <c r="P454" s="13">
        <v>7.7459666924148407E-2</v>
      </c>
      <c r="Q454" s="13">
        <v>0</v>
      </c>
      <c r="R454" s="13">
        <v>1.607601957927873E-2</v>
      </c>
      <c r="S454" s="13">
        <v>0.27156648784718446</v>
      </c>
      <c r="T454" s="13" t="s">
        <v>712</v>
      </c>
      <c r="U454" s="13">
        <v>5.6520586372605819E-2</v>
      </c>
      <c r="V454" s="13">
        <v>0.10178101492911143</v>
      </c>
      <c r="W454" s="13">
        <v>6.8296678893795093E-2</v>
      </c>
      <c r="X454" s="13">
        <v>7.2544784183784752E-2</v>
      </c>
      <c r="Y454" s="13">
        <v>7.9056941504209444E-2</v>
      </c>
      <c r="Z454" s="13">
        <v>4.2808524415108198E-2</v>
      </c>
      <c r="AA454" s="13">
        <v>4.2132504423474361E-2</v>
      </c>
      <c r="AB454" s="150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3" t="s">
        <v>276</v>
      </c>
      <c r="C455" s="29"/>
      <c r="D455" s="13">
        <v>0.12629054124517669</v>
      </c>
      <c r="E455" s="13">
        <v>-6.2142283130796061E-3</v>
      </c>
      <c r="F455" s="13">
        <v>-0.2117663089667563</v>
      </c>
      <c r="G455" s="13" t="s">
        <v>712</v>
      </c>
      <c r="H455" s="13">
        <v>3.7954028206339308E-2</v>
      </c>
      <c r="I455" s="13">
        <v>-6.2142283130793841E-3</v>
      </c>
      <c r="J455" s="13">
        <v>3.7954028206339308E-2</v>
      </c>
      <c r="K455" s="13">
        <v>7.0362486427459903E-3</v>
      </c>
      <c r="L455" s="13">
        <v>1.3661487120658844E-2</v>
      </c>
      <c r="M455" s="13">
        <v>4.8278358167752611E-3</v>
      </c>
      <c r="N455" s="13">
        <v>4.8278358167752611E-3</v>
      </c>
      <c r="O455" s="13" t="s">
        <v>712</v>
      </c>
      <c r="P455" s="13">
        <v>-0.11663486961162628</v>
      </c>
      <c r="Q455" s="13">
        <v>-7.2466613092207477E-2</v>
      </c>
      <c r="R455" s="13">
        <v>-1.7974026611375926E-3</v>
      </c>
      <c r="S455" s="13">
        <v>360.00924466146859</v>
      </c>
      <c r="T455" s="13" t="s">
        <v>712</v>
      </c>
      <c r="U455" s="13">
        <v>-0.11166594075319169</v>
      </c>
      <c r="V455" s="13">
        <v>-0.29330789568930093</v>
      </c>
      <c r="W455" s="13">
        <v>6.4896664683184335E-2</v>
      </c>
      <c r="X455" s="13">
        <v>-1.7974026611375926E-3</v>
      </c>
      <c r="Y455" s="13">
        <v>6.0038156466048598E-2</v>
      </c>
      <c r="Z455" s="13">
        <v>-2.6089943746817834E-2</v>
      </c>
      <c r="AA455" s="13">
        <v>3.3537202554397183E-2</v>
      </c>
      <c r="AB455" s="150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46" t="s">
        <v>277</v>
      </c>
      <c r="C456" s="47"/>
      <c r="D456" s="45">
        <v>1.77</v>
      </c>
      <c r="E456" s="45">
        <v>0.11</v>
      </c>
      <c r="F456" s="45">
        <v>3.03</v>
      </c>
      <c r="G456" s="45">
        <v>4.8099999999999996</v>
      </c>
      <c r="H456" s="45">
        <v>0.52</v>
      </c>
      <c r="I456" s="45">
        <v>0.11</v>
      </c>
      <c r="J456" s="45">
        <v>0.52</v>
      </c>
      <c r="K456" s="45">
        <v>0.08</v>
      </c>
      <c r="L456" s="45">
        <v>0.17</v>
      </c>
      <c r="M456" s="45">
        <v>0.05</v>
      </c>
      <c r="N456" s="45">
        <v>0.05</v>
      </c>
      <c r="O456" s="45">
        <v>926.67</v>
      </c>
      <c r="P456" s="45">
        <v>1.68</v>
      </c>
      <c r="Q456" s="45">
        <v>1.05</v>
      </c>
      <c r="R456" s="45">
        <v>0.05</v>
      </c>
      <c r="S456" s="45">
        <v>5112.72</v>
      </c>
      <c r="T456" s="45">
        <v>4.8099999999999996</v>
      </c>
      <c r="U456" s="45">
        <v>1.61</v>
      </c>
      <c r="V456" s="45">
        <v>4.1900000000000004</v>
      </c>
      <c r="W456" s="45">
        <v>0.9</v>
      </c>
      <c r="X456" s="45">
        <v>0.05</v>
      </c>
      <c r="Y456" s="45">
        <v>0.83</v>
      </c>
      <c r="Z456" s="45">
        <v>0.39</v>
      </c>
      <c r="AA456" s="45">
        <v>0.45</v>
      </c>
      <c r="AB456" s="150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1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BM457" s="55"/>
    </row>
    <row r="458" spans="1:65" ht="15">
      <c r="B458" s="8" t="s">
        <v>545</v>
      </c>
      <c r="BM458" s="28" t="s">
        <v>67</v>
      </c>
    </row>
    <row r="459" spans="1:65" ht="15">
      <c r="A459" s="25" t="s">
        <v>54</v>
      </c>
      <c r="B459" s="18" t="s">
        <v>112</v>
      </c>
      <c r="C459" s="15" t="s">
        <v>113</v>
      </c>
      <c r="D459" s="16" t="s">
        <v>231</v>
      </c>
      <c r="E459" s="17" t="s">
        <v>231</v>
      </c>
      <c r="F459" s="17" t="s">
        <v>231</v>
      </c>
      <c r="G459" s="17" t="s">
        <v>231</v>
      </c>
      <c r="H459" s="17" t="s">
        <v>231</v>
      </c>
      <c r="I459" s="17" t="s">
        <v>231</v>
      </c>
      <c r="J459" s="17" t="s">
        <v>231</v>
      </c>
      <c r="K459" s="17" t="s">
        <v>231</v>
      </c>
      <c r="L459" s="17" t="s">
        <v>231</v>
      </c>
      <c r="M459" s="17" t="s">
        <v>231</v>
      </c>
      <c r="N459" s="17" t="s">
        <v>231</v>
      </c>
      <c r="O459" s="17" t="s">
        <v>231</v>
      </c>
      <c r="P459" s="17" t="s">
        <v>231</v>
      </c>
      <c r="Q459" s="17" t="s">
        <v>231</v>
      </c>
      <c r="R459" s="17" t="s">
        <v>231</v>
      </c>
      <c r="S459" s="17" t="s">
        <v>231</v>
      </c>
      <c r="T459" s="17" t="s">
        <v>231</v>
      </c>
      <c r="U459" s="17" t="s">
        <v>231</v>
      </c>
      <c r="V459" s="17" t="s">
        <v>231</v>
      </c>
      <c r="W459" s="17" t="s">
        <v>231</v>
      </c>
      <c r="X459" s="17" t="s">
        <v>231</v>
      </c>
      <c r="Y459" s="17" t="s">
        <v>231</v>
      </c>
      <c r="Z459" s="17" t="s">
        <v>231</v>
      </c>
      <c r="AA459" s="17" t="s">
        <v>231</v>
      </c>
      <c r="AB459" s="17" t="s">
        <v>231</v>
      </c>
      <c r="AC459" s="17" t="s">
        <v>231</v>
      </c>
      <c r="AD459" s="17" t="s">
        <v>231</v>
      </c>
      <c r="AE459" s="150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 t="s">
        <v>232</v>
      </c>
      <c r="C460" s="9" t="s">
        <v>232</v>
      </c>
      <c r="D460" s="148" t="s">
        <v>234</v>
      </c>
      <c r="E460" s="149" t="s">
        <v>235</v>
      </c>
      <c r="F460" s="149" t="s">
        <v>237</v>
      </c>
      <c r="G460" s="149" t="s">
        <v>238</v>
      </c>
      <c r="H460" s="149" t="s">
        <v>240</v>
      </c>
      <c r="I460" s="149" t="s">
        <v>241</v>
      </c>
      <c r="J460" s="149" t="s">
        <v>243</v>
      </c>
      <c r="K460" s="149" t="s">
        <v>244</v>
      </c>
      <c r="L460" s="149" t="s">
        <v>245</v>
      </c>
      <c r="M460" s="149" t="s">
        <v>246</v>
      </c>
      <c r="N460" s="149" t="s">
        <v>247</v>
      </c>
      <c r="O460" s="149" t="s">
        <v>248</v>
      </c>
      <c r="P460" s="149" t="s">
        <v>249</v>
      </c>
      <c r="Q460" s="149" t="s">
        <v>251</v>
      </c>
      <c r="R460" s="149" t="s">
        <v>252</v>
      </c>
      <c r="S460" s="149" t="s">
        <v>253</v>
      </c>
      <c r="T460" s="149" t="s">
        <v>254</v>
      </c>
      <c r="U460" s="149" t="s">
        <v>255</v>
      </c>
      <c r="V460" s="149" t="s">
        <v>256</v>
      </c>
      <c r="W460" s="149" t="s">
        <v>257</v>
      </c>
      <c r="X460" s="149" t="s">
        <v>258</v>
      </c>
      <c r="Y460" s="149" t="s">
        <v>305</v>
      </c>
      <c r="Z460" s="149" t="s">
        <v>260</v>
      </c>
      <c r="AA460" s="149" t="s">
        <v>261</v>
      </c>
      <c r="AB460" s="149" t="s">
        <v>262</v>
      </c>
      <c r="AC460" s="149" t="s">
        <v>263</v>
      </c>
      <c r="AD460" s="149" t="s">
        <v>264</v>
      </c>
      <c r="AE460" s="150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 t="s">
        <v>1</v>
      </c>
    </row>
    <row r="461" spans="1:65">
      <c r="A461" s="30"/>
      <c r="B461" s="19"/>
      <c r="C461" s="9"/>
      <c r="D461" s="10" t="s">
        <v>321</v>
      </c>
      <c r="E461" s="11" t="s">
        <v>322</v>
      </c>
      <c r="F461" s="11" t="s">
        <v>116</v>
      </c>
      <c r="G461" s="11" t="s">
        <v>322</v>
      </c>
      <c r="H461" s="11" t="s">
        <v>321</v>
      </c>
      <c r="I461" s="11" t="s">
        <v>116</v>
      </c>
      <c r="J461" s="11" t="s">
        <v>116</v>
      </c>
      <c r="K461" s="11" t="s">
        <v>322</v>
      </c>
      <c r="L461" s="11" t="s">
        <v>116</v>
      </c>
      <c r="M461" s="11" t="s">
        <v>321</v>
      </c>
      <c r="N461" s="11" t="s">
        <v>321</v>
      </c>
      <c r="O461" s="11" t="s">
        <v>321</v>
      </c>
      <c r="P461" s="11" t="s">
        <v>321</v>
      </c>
      <c r="Q461" s="11" t="s">
        <v>321</v>
      </c>
      <c r="R461" s="11" t="s">
        <v>116</v>
      </c>
      <c r="S461" s="11" t="s">
        <v>116</v>
      </c>
      <c r="T461" s="11" t="s">
        <v>322</v>
      </c>
      <c r="U461" s="11" t="s">
        <v>321</v>
      </c>
      <c r="V461" s="11" t="s">
        <v>321</v>
      </c>
      <c r="W461" s="11" t="s">
        <v>321</v>
      </c>
      <c r="X461" s="11" t="s">
        <v>321</v>
      </c>
      <c r="Y461" s="11" t="s">
        <v>321</v>
      </c>
      <c r="Z461" s="11" t="s">
        <v>321</v>
      </c>
      <c r="AA461" s="11" t="s">
        <v>322</v>
      </c>
      <c r="AB461" s="11" t="s">
        <v>321</v>
      </c>
      <c r="AC461" s="11" t="s">
        <v>321</v>
      </c>
      <c r="AD461" s="11" t="s">
        <v>321</v>
      </c>
      <c r="AE461" s="150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9"/>
      <c r="C462" s="9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150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8">
        <v>1</v>
      </c>
      <c r="C463" s="14">
        <v>1</v>
      </c>
      <c r="D463" s="228">
        <v>0.75</v>
      </c>
      <c r="E463" s="228">
        <v>0.70889999999999997</v>
      </c>
      <c r="F463" s="228">
        <v>0.72529800000000011</v>
      </c>
      <c r="G463" s="228">
        <v>0.72343966498254275</v>
      </c>
      <c r="H463" s="228">
        <v>0.72</v>
      </c>
      <c r="I463" s="228">
        <v>0.77039999999999997</v>
      </c>
      <c r="J463" s="228">
        <v>0.71699999999999997</v>
      </c>
      <c r="K463" s="228">
        <v>0.68199999999999994</v>
      </c>
      <c r="L463" s="228">
        <v>0.73</v>
      </c>
      <c r="M463" s="228">
        <v>0.75</v>
      </c>
      <c r="N463" s="228">
        <v>0.72</v>
      </c>
      <c r="O463" s="228">
        <v>0.72</v>
      </c>
      <c r="P463" s="228">
        <v>0.69</v>
      </c>
      <c r="Q463" s="228">
        <v>0.68</v>
      </c>
      <c r="R463" s="228">
        <v>0.77</v>
      </c>
      <c r="S463" s="228">
        <v>0.72099999999999997</v>
      </c>
      <c r="T463" s="228">
        <v>0.69</v>
      </c>
      <c r="U463" s="228">
        <v>0.76</v>
      </c>
      <c r="V463" s="227">
        <v>1.36</v>
      </c>
      <c r="W463" s="228">
        <v>0.71664309999999998</v>
      </c>
      <c r="X463" s="228">
        <v>0.70000000000000007</v>
      </c>
      <c r="Y463" s="228">
        <v>0.71</v>
      </c>
      <c r="Z463" s="228">
        <v>0.77880653851939996</v>
      </c>
      <c r="AA463" s="228">
        <v>0.72</v>
      </c>
      <c r="AB463" s="228">
        <v>0.8</v>
      </c>
      <c r="AC463" s="228">
        <v>0.76</v>
      </c>
      <c r="AD463" s="228">
        <v>0.72</v>
      </c>
      <c r="AE463" s="205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  <c r="BI463" s="206"/>
      <c r="BJ463" s="206"/>
      <c r="BK463" s="206"/>
      <c r="BL463" s="206"/>
      <c r="BM463" s="229">
        <v>1</v>
      </c>
    </row>
    <row r="464" spans="1:65">
      <c r="A464" s="30"/>
      <c r="B464" s="19">
        <v>1</v>
      </c>
      <c r="C464" s="9">
        <v>2</v>
      </c>
      <c r="D464" s="24">
        <v>0.76</v>
      </c>
      <c r="E464" s="24">
        <v>0.71479999999999999</v>
      </c>
      <c r="F464" s="24">
        <v>0.72445800000000005</v>
      </c>
      <c r="G464" s="24">
        <v>0.72713652295850095</v>
      </c>
      <c r="H464" s="24">
        <v>0.68</v>
      </c>
      <c r="I464" s="24">
        <v>0.77290000000000003</v>
      </c>
      <c r="J464" s="24">
        <v>0.72</v>
      </c>
      <c r="K464" s="24">
        <v>0.68279999999999996</v>
      </c>
      <c r="L464" s="24">
        <v>0.73</v>
      </c>
      <c r="M464" s="24">
        <v>0.75</v>
      </c>
      <c r="N464" s="24">
        <v>0.72</v>
      </c>
      <c r="O464" s="24">
        <v>0.75</v>
      </c>
      <c r="P464" s="24">
        <v>0.71</v>
      </c>
      <c r="Q464" s="24">
        <v>0.68</v>
      </c>
      <c r="R464" s="24">
        <v>0.74</v>
      </c>
      <c r="S464" s="24">
        <v>0.74</v>
      </c>
      <c r="T464" s="24">
        <v>0.67</v>
      </c>
      <c r="U464" s="24">
        <v>0.74</v>
      </c>
      <c r="V464" s="230">
        <v>1.6459999999999999</v>
      </c>
      <c r="W464" s="24">
        <v>0.71487149999999999</v>
      </c>
      <c r="X464" s="24">
        <v>0.70499999999999996</v>
      </c>
      <c r="Y464" s="24">
        <v>0.72</v>
      </c>
      <c r="Z464" s="24">
        <v>0.79380439930359992</v>
      </c>
      <c r="AA464" s="24">
        <v>0.74</v>
      </c>
      <c r="AB464" s="24">
        <v>0.77</v>
      </c>
      <c r="AC464" s="24">
        <v>0.75</v>
      </c>
      <c r="AD464" s="24">
        <v>0.75</v>
      </c>
      <c r="AE464" s="205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29" t="e">
        <v>#N/A</v>
      </c>
    </row>
    <row r="465" spans="1:65">
      <c r="A465" s="30"/>
      <c r="B465" s="19">
        <v>1</v>
      </c>
      <c r="C465" s="9">
        <v>3</v>
      </c>
      <c r="D465" s="24">
        <v>0.77</v>
      </c>
      <c r="E465" s="24">
        <v>0.72070000000000001</v>
      </c>
      <c r="F465" s="24">
        <v>0.72212299999999996</v>
      </c>
      <c r="G465" s="24">
        <v>0.728351579873879</v>
      </c>
      <c r="H465" s="24">
        <v>0.72</v>
      </c>
      <c r="I465" s="24">
        <v>0.7712</v>
      </c>
      <c r="J465" s="24">
        <v>0.72199999999999998</v>
      </c>
      <c r="K465" s="24">
        <v>0.72300000000000009</v>
      </c>
      <c r="L465" s="24">
        <v>0.71</v>
      </c>
      <c r="M465" s="24">
        <v>0.74</v>
      </c>
      <c r="N465" s="24">
        <v>0.71</v>
      </c>
      <c r="O465" s="24">
        <v>0.75</v>
      </c>
      <c r="P465" s="24">
        <v>0.7</v>
      </c>
      <c r="Q465" s="24">
        <v>0.69</v>
      </c>
      <c r="R465" s="24">
        <v>0.76</v>
      </c>
      <c r="S465" s="24">
        <v>0.73299999999999998</v>
      </c>
      <c r="T465" s="24">
        <v>0.68</v>
      </c>
      <c r="U465" s="24">
        <v>0.72</v>
      </c>
      <c r="V465" s="230">
        <v>1.0449999999999999</v>
      </c>
      <c r="W465" s="24">
        <v>0.73317460000000001</v>
      </c>
      <c r="X465" s="24">
        <v>0.69499999999999995</v>
      </c>
      <c r="Y465" s="24">
        <v>0.73</v>
      </c>
      <c r="Z465" s="24">
        <v>0.79950562909337997</v>
      </c>
      <c r="AA465" s="24">
        <v>0.73</v>
      </c>
      <c r="AB465" s="24">
        <v>0.79</v>
      </c>
      <c r="AC465" s="24">
        <v>0.76</v>
      </c>
      <c r="AD465" s="24">
        <v>0.75</v>
      </c>
      <c r="AE465" s="205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29">
        <v>16</v>
      </c>
    </row>
    <row r="466" spans="1:65">
      <c r="A466" s="30"/>
      <c r="B466" s="19">
        <v>1</v>
      </c>
      <c r="C466" s="9">
        <v>4</v>
      </c>
      <c r="D466" s="24">
        <v>0.76</v>
      </c>
      <c r="E466" s="24">
        <v>0.7218</v>
      </c>
      <c r="F466" s="24">
        <v>0.72141300000000008</v>
      </c>
      <c r="G466" s="24">
        <v>0.71233111874887789</v>
      </c>
      <c r="H466" s="24">
        <v>0.72</v>
      </c>
      <c r="I466" s="24">
        <v>0.78200000000000003</v>
      </c>
      <c r="J466" s="24">
        <v>0.72399999999999998</v>
      </c>
      <c r="K466" s="24">
        <v>0.70200000000000007</v>
      </c>
      <c r="L466" s="24">
        <v>0.72</v>
      </c>
      <c r="M466" s="24">
        <v>0.75</v>
      </c>
      <c r="N466" s="24">
        <v>0.7</v>
      </c>
      <c r="O466" s="24">
        <v>0.74</v>
      </c>
      <c r="P466" s="24">
        <v>0.7</v>
      </c>
      <c r="Q466" s="24">
        <v>0.69</v>
      </c>
      <c r="R466" s="24">
        <v>0.75</v>
      </c>
      <c r="S466" s="24">
        <v>0.73299999999999998</v>
      </c>
      <c r="T466" s="24">
        <v>0.66</v>
      </c>
      <c r="U466" s="24">
        <v>0.73</v>
      </c>
      <c r="V466" s="230">
        <v>1.3220000000000001</v>
      </c>
      <c r="W466" s="24">
        <v>0.73741820000000002</v>
      </c>
      <c r="X466" s="24">
        <v>0.69499999999999995</v>
      </c>
      <c r="Y466" s="24">
        <v>0.73</v>
      </c>
      <c r="Z466" s="24">
        <v>0.79490669193300001</v>
      </c>
      <c r="AA466" s="24">
        <v>0.73</v>
      </c>
      <c r="AB466" s="24">
        <v>0.79</v>
      </c>
      <c r="AC466" s="24">
        <v>0.76</v>
      </c>
      <c r="AD466" s="24">
        <v>0.71</v>
      </c>
      <c r="AE466" s="205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29">
        <v>0.72952203480318134</v>
      </c>
    </row>
    <row r="467" spans="1:65">
      <c r="A467" s="30"/>
      <c r="B467" s="19">
        <v>1</v>
      </c>
      <c r="C467" s="9">
        <v>5</v>
      </c>
      <c r="D467" s="24">
        <v>0.74</v>
      </c>
      <c r="E467" s="24">
        <v>0.69479999999999997</v>
      </c>
      <c r="F467" s="24">
        <v>0.72255100000000005</v>
      </c>
      <c r="G467" s="24">
        <v>0.70928544744232569</v>
      </c>
      <c r="H467" s="24">
        <v>0.74</v>
      </c>
      <c r="I467" s="24">
        <v>0.77290000000000003</v>
      </c>
      <c r="J467" s="24">
        <v>0.71299999999999997</v>
      </c>
      <c r="K467" s="24">
        <v>0.69420000000000004</v>
      </c>
      <c r="L467" s="24">
        <v>0.75</v>
      </c>
      <c r="M467" s="24">
        <v>0.77</v>
      </c>
      <c r="N467" s="24">
        <v>0.73</v>
      </c>
      <c r="O467" s="24">
        <v>0.75</v>
      </c>
      <c r="P467" s="24">
        <v>0.68</v>
      </c>
      <c r="Q467" s="24">
        <v>0.7</v>
      </c>
      <c r="R467" s="24">
        <v>0.74</v>
      </c>
      <c r="S467" s="24">
        <v>0.72399999999999998</v>
      </c>
      <c r="T467" s="24">
        <v>0.65</v>
      </c>
      <c r="U467" s="24">
        <v>0.77</v>
      </c>
      <c r="V467" s="230">
        <v>1.365</v>
      </c>
      <c r="W467" s="24">
        <v>0.74663669999999993</v>
      </c>
      <c r="X467" s="24">
        <v>0.69499999999999995</v>
      </c>
      <c r="Y467" s="24">
        <v>0.72</v>
      </c>
      <c r="Z467" s="24">
        <v>0.77420831145980007</v>
      </c>
      <c r="AA467" s="24">
        <v>0.74</v>
      </c>
      <c r="AB467" s="24">
        <v>0.75</v>
      </c>
      <c r="AC467" s="24">
        <v>0.75</v>
      </c>
      <c r="AD467" s="24">
        <v>0.76</v>
      </c>
      <c r="AE467" s="205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29">
        <v>38</v>
      </c>
    </row>
    <row r="468" spans="1:65">
      <c r="A468" s="30"/>
      <c r="B468" s="19">
        <v>1</v>
      </c>
      <c r="C468" s="9">
        <v>6</v>
      </c>
      <c r="D468" s="24">
        <v>0.76</v>
      </c>
      <c r="E468" s="24">
        <v>0.72460000000000002</v>
      </c>
      <c r="F468" s="24">
        <v>0.72924599999999995</v>
      </c>
      <c r="G468" s="24">
        <v>0.71387399491442527</v>
      </c>
      <c r="H468" s="24">
        <v>0.69</v>
      </c>
      <c r="I468" s="24">
        <v>0.77949999999999997</v>
      </c>
      <c r="J468" s="24">
        <v>0.70899999999999996</v>
      </c>
      <c r="K468" s="24">
        <v>0.67860000000000009</v>
      </c>
      <c r="L468" s="24">
        <v>0.73</v>
      </c>
      <c r="M468" s="24">
        <v>0.77</v>
      </c>
      <c r="N468" s="24">
        <v>0.73</v>
      </c>
      <c r="O468" s="24">
        <v>0.71</v>
      </c>
      <c r="P468" s="24">
        <v>0.68</v>
      </c>
      <c r="Q468" s="24">
        <v>0.7</v>
      </c>
      <c r="R468" s="24">
        <v>0.73</v>
      </c>
      <c r="S468" s="24">
        <v>0.73399999999999999</v>
      </c>
      <c r="T468" s="24">
        <v>0.66</v>
      </c>
      <c r="U468" s="24">
        <v>0.75</v>
      </c>
      <c r="V468" s="230">
        <v>1.1890000000000001</v>
      </c>
      <c r="W468" s="24">
        <v>0.73920010000000003</v>
      </c>
      <c r="X468" s="24">
        <v>0.70000000000000007</v>
      </c>
      <c r="Y468" s="24">
        <v>0.73</v>
      </c>
      <c r="Z468" s="24">
        <v>0.76970824007820016</v>
      </c>
      <c r="AA468" s="24">
        <v>0.73</v>
      </c>
      <c r="AB468" s="24">
        <v>0.77</v>
      </c>
      <c r="AC468" s="24">
        <v>0.75</v>
      </c>
      <c r="AD468" s="24">
        <v>0.74</v>
      </c>
      <c r="AE468" s="205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56"/>
    </row>
    <row r="469" spans="1:65">
      <c r="A469" s="30"/>
      <c r="B469" s="20" t="s">
        <v>273</v>
      </c>
      <c r="C469" s="12"/>
      <c r="D469" s="232">
        <v>0.75666666666666671</v>
      </c>
      <c r="E469" s="232">
        <v>0.71426666666666661</v>
      </c>
      <c r="F469" s="232">
        <v>0.72418150000000014</v>
      </c>
      <c r="G469" s="232">
        <v>0.71906972148675863</v>
      </c>
      <c r="H469" s="232">
        <v>0.71166666666666656</v>
      </c>
      <c r="I469" s="232">
        <v>0.7748166666666666</v>
      </c>
      <c r="J469" s="232">
        <v>0.71749999999999992</v>
      </c>
      <c r="K469" s="232">
        <v>0.69376666666666653</v>
      </c>
      <c r="L469" s="232">
        <v>0.72833333333333317</v>
      </c>
      <c r="M469" s="232">
        <v>0.755</v>
      </c>
      <c r="N469" s="232">
        <v>0.71833333333333327</v>
      </c>
      <c r="O469" s="232">
        <v>0.73666666666666669</v>
      </c>
      <c r="P469" s="232">
        <v>0.69333333333333336</v>
      </c>
      <c r="Q469" s="232">
        <v>0.69</v>
      </c>
      <c r="R469" s="232">
        <v>0.74833333333333341</v>
      </c>
      <c r="S469" s="232">
        <v>0.73083333333333333</v>
      </c>
      <c r="T469" s="232">
        <v>0.66833333333333333</v>
      </c>
      <c r="U469" s="232">
        <v>0.745</v>
      </c>
      <c r="V469" s="232">
        <v>1.3211666666666668</v>
      </c>
      <c r="W469" s="232">
        <v>0.73132403333333329</v>
      </c>
      <c r="X469" s="232">
        <v>0.69833333333333325</v>
      </c>
      <c r="Y469" s="232">
        <v>0.72333333333333327</v>
      </c>
      <c r="Z469" s="232">
        <v>0.78515663506456335</v>
      </c>
      <c r="AA469" s="232">
        <v>0.7316666666666668</v>
      </c>
      <c r="AB469" s="232">
        <v>0.77833333333333332</v>
      </c>
      <c r="AC469" s="232">
        <v>0.755</v>
      </c>
      <c r="AD469" s="232">
        <v>0.73833333333333329</v>
      </c>
      <c r="AE469" s="205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30"/>
      <c r="B470" s="3" t="s">
        <v>274</v>
      </c>
      <c r="C470" s="29"/>
      <c r="D470" s="24">
        <v>0.76</v>
      </c>
      <c r="E470" s="24">
        <v>0.71775</v>
      </c>
      <c r="F470" s="24">
        <v>0.72350449999999999</v>
      </c>
      <c r="G470" s="24">
        <v>0.71865682994848401</v>
      </c>
      <c r="H470" s="24">
        <v>0.72</v>
      </c>
      <c r="I470" s="24">
        <v>0.77290000000000003</v>
      </c>
      <c r="J470" s="24">
        <v>0.71849999999999992</v>
      </c>
      <c r="K470" s="24">
        <v>0.6885</v>
      </c>
      <c r="L470" s="24">
        <v>0.73</v>
      </c>
      <c r="M470" s="24">
        <v>0.75</v>
      </c>
      <c r="N470" s="24">
        <v>0.72</v>
      </c>
      <c r="O470" s="24">
        <v>0.745</v>
      </c>
      <c r="P470" s="24">
        <v>0.69499999999999995</v>
      </c>
      <c r="Q470" s="24">
        <v>0.69</v>
      </c>
      <c r="R470" s="24">
        <v>0.745</v>
      </c>
      <c r="S470" s="24">
        <v>0.73299999999999998</v>
      </c>
      <c r="T470" s="24">
        <v>0.66500000000000004</v>
      </c>
      <c r="U470" s="24">
        <v>0.745</v>
      </c>
      <c r="V470" s="24">
        <v>1.3410000000000002</v>
      </c>
      <c r="W470" s="24">
        <v>0.73529639999999996</v>
      </c>
      <c r="X470" s="24">
        <v>0.69750000000000001</v>
      </c>
      <c r="Y470" s="24">
        <v>0.72499999999999998</v>
      </c>
      <c r="Z470" s="24">
        <v>0.78630546891149988</v>
      </c>
      <c r="AA470" s="24">
        <v>0.73</v>
      </c>
      <c r="AB470" s="24">
        <v>0.78</v>
      </c>
      <c r="AC470" s="24">
        <v>0.755</v>
      </c>
      <c r="AD470" s="24">
        <v>0.745</v>
      </c>
      <c r="AE470" s="205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3" t="s">
        <v>275</v>
      </c>
      <c r="C471" s="29"/>
      <c r="D471" s="24">
        <v>1.0327955589886455E-2</v>
      </c>
      <c r="E471" s="24">
        <v>1.1072066955481574E-2</v>
      </c>
      <c r="F471" s="24">
        <v>2.882107891804167E-3</v>
      </c>
      <c r="G471" s="24">
        <v>8.2275020183454912E-3</v>
      </c>
      <c r="H471" s="24">
        <v>2.2286019533929027E-2</v>
      </c>
      <c r="I471" s="24">
        <v>4.763787008952719E-3</v>
      </c>
      <c r="J471" s="24">
        <v>5.6833088953531343E-3</v>
      </c>
      <c r="K471" s="24">
        <v>1.6800674589630853E-2</v>
      </c>
      <c r="L471" s="24">
        <v>1.3291601358251269E-2</v>
      </c>
      <c r="M471" s="24">
        <v>1.2247448713915901E-2</v>
      </c>
      <c r="N471" s="24">
        <v>1.1690451944500132E-2</v>
      </c>
      <c r="O471" s="24">
        <v>1.7511900715418277E-2</v>
      </c>
      <c r="P471" s="24">
        <v>1.211060141638993E-2</v>
      </c>
      <c r="Q471" s="24">
        <v>8.9442719099991179E-3</v>
      </c>
      <c r="R471" s="24">
        <v>1.4719601443879758E-2</v>
      </c>
      <c r="S471" s="24">
        <v>7.0261416628663812E-3</v>
      </c>
      <c r="T471" s="24">
        <v>1.4719601443879725E-2</v>
      </c>
      <c r="U471" s="24">
        <v>1.8708286933869722E-2</v>
      </c>
      <c r="V471" s="24">
        <v>0.20133694809116909</v>
      </c>
      <c r="W471" s="24">
        <v>1.2831907945066726E-2</v>
      </c>
      <c r="X471" s="24">
        <v>4.0824829046386514E-3</v>
      </c>
      <c r="Y471" s="24">
        <v>8.1649658092772665E-3</v>
      </c>
      <c r="Z471" s="24">
        <v>1.2446553647117966E-2</v>
      </c>
      <c r="AA471" s="24">
        <v>7.5277265270908174E-3</v>
      </c>
      <c r="AB471" s="24">
        <v>1.8348478592697198E-2</v>
      </c>
      <c r="AC471" s="24">
        <v>5.4772255750516656E-3</v>
      </c>
      <c r="AD471" s="24">
        <v>1.9407902170679534E-2</v>
      </c>
      <c r="AE471" s="205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87</v>
      </c>
      <c r="C472" s="29"/>
      <c r="D472" s="13">
        <v>1.3649280515268442E-2</v>
      </c>
      <c r="E472" s="13">
        <v>1.5501307105863695E-2</v>
      </c>
      <c r="F472" s="13">
        <v>3.9798143031880354E-3</v>
      </c>
      <c r="G472" s="13">
        <v>1.1441869644203892E-2</v>
      </c>
      <c r="H472" s="13">
        <v>3.1315249930579436E-2</v>
      </c>
      <c r="I472" s="13">
        <v>6.1482763780069082E-3</v>
      </c>
      <c r="J472" s="13">
        <v>7.9209880074608153E-3</v>
      </c>
      <c r="K472" s="13">
        <v>2.4216606817322139E-2</v>
      </c>
      <c r="L472" s="13">
        <v>1.8249338249315249E-2</v>
      </c>
      <c r="M472" s="13">
        <v>1.6221786376047553E-2</v>
      </c>
      <c r="N472" s="13">
        <v>1.6274411059628957E-2</v>
      </c>
      <c r="O472" s="13">
        <v>2.3771810925907164E-2</v>
      </c>
      <c r="P472" s="13">
        <v>1.7467213581331627E-2</v>
      </c>
      <c r="Q472" s="13">
        <v>1.29627129130422E-2</v>
      </c>
      <c r="R472" s="13">
        <v>1.9669846027456243E-2</v>
      </c>
      <c r="S472" s="13">
        <v>9.6138768477077047E-3</v>
      </c>
      <c r="T472" s="13">
        <v>2.2024341312538241E-2</v>
      </c>
      <c r="U472" s="13">
        <v>2.5111794542107008E-2</v>
      </c>
      <c r="V472" s="13">
        <v>0.15239329993024023</v>
      </c>
      <c r="W472" s="13">
        <v>1.7546131892561524E-2</v>
      </c>
      <c r="X472" s="13">
        <v>5.8460375722749194E-3</v>
      </c>
      <c r="Y472" s="13">
        <v>1.1287971164899447E-2</v>
      </c>
      <c r="Z472" s="13">
        <v>1.5852319258684591E-2</v>
      </c>
      <c r="AA472" s="13">
        <v>1.0288464501718655E-2</v>
      </c>
      <c r="AB472" s="13">
        <v>2.3574062431730877E-2</v>
      </c>
      <c r="AC472" s="13">
        <v>7.2546034106644574E-3</v>
      </c>
      <c r="AD472" s="13">
        <v>2.6286097748098692E-2</v>
      </c>
      <c r="AE472" s="150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3" t="s">
        <v>276</v>
      </c>
      <c r="C473" s="29"/>
      <c r="D473" s="13">
        <v>3.7208789547815035E-2</v>
      </c>
      <c r="E473" s="13">
        <v>-2.0911456280591323E-2</v>
      </c>
      <c r="F473" s="13">
        <v>-7.3205942362275511E-3</v>
      </c>
      <c r="G473" s="13">
        <v>-1.4327618382688923E-2</v>
      </c>
      <c r="H473" s="13">
        <v>-2.4475433619125742E-2</v>
      </c>
      <c r="I473" s="13">
        <v>6.2088092891814162E-2</v>
      </c>
      <c r="J473" s="13">
        <v>-1.6479330616003707E-2</v>
      </c>
      <c r="K473" s="13">
        <v>-4.9012046834419842E-2</v>
      </c>
      <c r="L473" s="13">
        <v>-1.6294250387774989E-3</v>
      </c>
      <c r="M473" s="13">
        <v>3.49241886897802E-2</v>
      </c>
      <c r="N473" s="13">
        <v>-1.5337030186986289E-2</v>
      </c>
      <c r="O473" s="13">
        <v>9.793579251397011E-3</v>
      </c>
      <c r="P473" s="13">
        <v>-4.9606043057508709E-2</v>
      </c>
      <c r="Q473" s="13">
        <v>-5.417524477357849E-2</v>
      </c>
      <c r="R473" s="13">
        <v>2.5785785257640859E-2</v>
      </c>
      <c r="S473" s="13">
        <v>1.7974762482750872E-3</v>
      </c>
      <c r="T473" s="13">
        <v>-8.3875055928031239E-2</v>
      </c>
      <c r="U473" s="13">
        <v>2.1216583541571188E-2</v>
      </c>
      <c r="V473" s="13">
        <v>0.81100310016421373</v>
      </c>
      <c r="W473" s="13">
        <v>2.470108432897522E-3</v>
      </c>
      <c r="X473" s="13">
        <v>-4.2752240483404313E-2</v>
      </c>
      <c r="Y473" s="13">
        <v>-8.483227612881783E-3</v>
      </c>
      <c r="Z473" s="13">
        <v>7.6261713296146949E-2</v>
      </c>
      <c r="AA473" s="13">
        <v>2.939776677292727E-3</v>
      </c>
      <c r="AB473" s="13">
        <v>6.6908600702267895E-2</v>
      </c>
      <c r="AC473" s="13">
        <v>3.49241886897802E-2</v>
      </c>
      <c r="AD473" s="13">
        <v>1.2078180109431624E-2</v>
      </c>
      <c r="AE473" s="150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46" t="s">
        <v>277</v>
      </c>
      <c r="C474" s="47"/>
      <c r="D474" s="45">
        <v>1</v>
      </c>
      <c r="E474" s="45">
        <v>0.64</v>
      </c>
      <c r="F474" s="45">
        <v>0.26</v>
      </c>
      <c r="G474" s="45">
        <v>0.45</v>
      </c>
      <c r="H474" s="45">
        <v>0.74</v>
      </c>
      <c r="I474" s="45">
        <v>1.69</v>
      </c>
      <c r="J474" s="45">
        <v>0.51</v>
      </c>
      <c r="K474" s="45">
        <v>1.43</v>
      </c>
      <c r="L474" s="45">
        <v>0.1</v>
      </c>
      <c r="M474" s="45">
        <v>0.93</v>
      </c>
      <c r="N474" s="45">
        <v>0.48</v>
      </c>
      <c r="O474" s="45">
        <v>0.22</v>
      </c>
      <c r="P474" s="45">
        <v>1.44</v>
      </c>
      <c r="Q474" s="45">
        <v>1.57</v>
      </c>
      <c r="R474" s="45">
        <v>0.67</v>
      </c>
      <c r="S474" s="45">
        <v>0</v>
      </c>
      <c r="T474" s="45">
        <v>2.41</v>
      </c>
      <c r="U474" s="45">
        <v>0.55000000000000004</v>
      </c>
      <c r="V474" s="45">
        <v>22.75</v>
      </c>
      <c r="W474" s="45">
        <v>0.02</v>
      </c>
      <c r="X474" s="45">
        <v>1.25</v>
      </c>
      <c r="Y474" s="45">
        <v>0.28999999999999998</v>
      </c>
      <c r="Z474" s="45">
        <v>2.09</v>
      </c>
      <c r="AA474" s="45">
        <v>0.03</v>
      </c>
      <c r="AB474" s="45">
        <v>1.83</v>
      </c>
      <c r="AC474" s="45">
        <v>0.93</v>
      </c>
      <c r="AD474" s="45">
        <v>0.28999999999999998</v>
      </c>
      <c r="AE474" s="150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BM475" s="55"/>
    </row>
    <row r="476" spans="1:65" ht="15">
      <c r="B476" s="8" t="s">
        <v>546</v>
      </c>
      <c r="BM476" s="28" t="s">
        <v>67</v>
      </c>
    </row>
    <row r="477" spans="1:65" ht="15">
      <c r="A477" s="25" t="s">
        <v>17</v>
      </c>
      <c r="B477" s="18" t="s">
        <v>112</v>
      </c>
      <c r="C477" s="15" t="s">
        <v>113</v>
      </c>
      <c r="D477" s="16" t="s">
        <v>231</v>
      </c>
      <c r="E477" s="17" t="s">
        <v>231</v>
      </c>
      <c r="F477" s="17" t="s">
        <v>231</v>
      </c>
      <c r="G477" s="17" t="s">
        <v>231</v>
      </c>
      <c r="H477" s="17" t="s">
        <v>231</v>
      </c>
      <c r="I477" s="17" t="s">
        <v>231</v>
      </c>
      <c r="J477" s="17" t="s">
        <v>231</v>
      </c>
      <c r="K477" s="17" t="s">
        <v>231</v>
      </c>
      <c r="L477" s="17" t="s">
        <v>231</v>
      </c>
      <c r="M477" s="17" t="s">
        <v>231</v>
      </c>
      <c r="N477" s="17" t="s">
        <v>231</v>
      </c>
      <c r="O477" s="17" t="s">
        <v>231</v>
      </c>
      <c r="P477" s="17" t="s">
        <v>231</v>
      </c>
      <c r="Q477" s="17" t="s">
        <v>231</v>
      </c>
      <c r="R477" s="17" t="s">
        <v>231</v>
      </c>
      <c r="S477" s="17" t="s">
        <v>231</v>
      </c>
      <c r="T477" s="17" t="s">
        <v>231</v>
      </c>
      <c r="U477" s="17" t="s">
        <v>231</v>
      </c>
      <c r="V477" s="17" t="s">
        <v>231</v>
      </c>
      <c r="W477" s="17" t="s">
        <v>231</v>
      </c>
      <c r="X477" s="17" t="s">
        <v>231</v>
      </c>
      <c r="Y477" s="17" t="s">
        <v>231</v>
      </c>
      <c r="Z477" s="17" t="s">
        <v>231</v>
      </c>
      <c r="AA477" s="17" t="s">
        <v>231</v>
      </c>
      <c r="AB477" s="17" t="s">
        <v>231</v>
      </c>
      <c r="AC477" s="150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 t="s">
        <v>232</v>
      </c>
      <c r="C478" s="9" t="s">
        <v>232</v>
      </c>
      <c r="D478" s="148" t="s">
        <v>234</v>
      </c>
      <c r="E478" s="149" t="s">
        <v>235</v>
      </c>
      <c r="F478" s="149" t="s">
        <v>236</v>
      </c>
      <c r="G478" s="149" t="s">
        <v>237</v>
      </c>
      <c r="H478" s="149" t="s">
        <v>238</v>
      </c>
      <c r="I478" s="149" t="s">
        <v>240</v>
      </c>
      <c r="J478" s="149" t="s">
        <v>241</v>
      </c>
      <c r="K478" s="149" t="s">
        <v>244</v>
      </c>
      <c r="L478" s="149" t="s">
        <v>245</v>
      </c>
      <c r="M478" s="149" t="s">
        <v>246</v>
      </c>
      <c r="N478" s="149" t="s">
        <v>247</v>
      </c>
      <c r="O478" s="149" t="s">
        <v>248</v>
      </c>
      <c r="P478" s="149" t="s">
        <v>249</v>
      </c>
      <c r="Q478" s="149" t="s">
        <v>251</v>
      </c>
      <c r="R478" s="149" t="s">
        <v>252</v>
      </c>
      <c r="S478" s="149" t="s">
        <v>254</v>
      </c>
      <c r="T478" s="149" t="s">
        <v>255</v>
      </c>
      <c r="U478" s="149" t="s">
        <v>258</v>
      </c>
      <c r="V478" s="149" t="s">
        <v>259</v>
      </c>
      <c r="W478" s="149" t="s">
        <v>305</v>
      </c>
      <c r="X478" s="149" t="s">
        <v>260</v>
      </c>
      <c r="Y478" s="149" t="s">
        <v>261</v>
      </c>
      <c r="Z478" s="149" t="s">
        <v>262</v>
      </c>
      <c r="AA478" s="149" t="s">
        <v>263</v>
      </c>
      <c r="AB478" s="149" t="s">
        <v>264</v>
      </c>
      <c r="AC478" s="150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 t="s">
        <v>3</v>
      </c>
    </row>
    <row r="479" spans="1:65">
      <c r="A479" s="30"/>
      <c r="B479" s="19"/>
      <c r="C479" s="9"/>
      <c r="D479" s="10" t="s">
        <v>321</v>
      </c>
      <c r="E479" s="11" t="s">
        <v>322</v>
      </c>
      <c r="F479" s="11" t="s">
        <v>322</v>
      </c>
      <c r="G479" s="11" t="s">
        <v>116</v>
      </c>
      <c r="H479" s="11" t="s">
        <v>322</v>
      </c>
      <c r="I479" s="11" t="s">
        <v>321</v>
      </c>
      <c r="J479" s="11" t="s">
        <v>116</v>
      </c>
      <c r="K479" s="11" t="s">
        <v>322</v>
      </c>
      <c r="L479" s="11" t="s">
        <v>116</v>
      </c>
      <c r="M479" s="11" t="s">
        <v>321</v>
      </c>
      <c r="N479" s="11" t="s">
        <v>321</v>
      </c>
      <c r="O479" s="11" t="s">
        <v>321</v>
      </c>
      <c r="P479" s="11" t="s">
        <v>321</v>
      </c>
      <c r="Q479" s="11" t="s">
        <v>321</v>
      </c>
      <c r="R479" s="11" t="s">
        <v>116</v>
      </c>
      <c r="S479" s="11" t="s">
        <v>322</v>
      </c>
      <c r="T479" s="11" t="s">
        <v>321</v>
      </c>
      <c r="U479" s="11" t="s">
        <v>321</v>
      </c>
      <c r="V479" s="11" t="s">
        <v>322</v>
      </c>
      <c r="W479" s="11" t="s">
        <v>321</v>
      </c>
      <c r="X479" s="11" t="s">
        <v>321</v>
      </c>
      <c r="Y479" s="11" t="s">
        <v>322</v>
      </c>
      <c r="Z479" s="11" t="s">
        <v>321</v>
      </c>
      <c r="AA479" s="11" t="s">
        <v>321</v>
      </c>
      <c r="AB479" s="11" t="s">
        <v>321</v>
      </c>
      <c r="AC479" s="150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9"/>
      <c r="C480" s="9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150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3</v>
      </c>
    </row>
    <row r="481" spans="1:65">
      <c r="A481" s="30"/>
      <c r="B481" s="18">
        <v>1</v>
      </c>
      <c r="C481" s="14">
        <v>1</v>
      </c>
      <c r="D481" s="22">
        <v>6.8</v>
      </c>
      <c r="E481" s="22">
        <v>6.47</v>
      </c>
      <c r="F481" s="22">
        <v>5.96</v>
      </c>
      <c r="G481" s="22">
        <v>6.73</v>
      </c>
      <c r="H481" s="22">
        <v>6.5291208186302105</v>
      </c>
      <c r="I481" s="22">
        <v>6.2</v>
      </c>
      <c r="J481" s="145">
        <v>7</v>
      </c>
      <c r="K481" s="22">
        <v>6.24</v>
      </c>
      <c r="L481" s="145">
        <v>6</v>
      </c>
      <c r="M481" s="145">
        <v>9</v>
      </c>
      <c r="N481" s="22">
        <v>6.5</v>
      </c>
      <c r="O481" s="22">
        <v>7.1</v>
      </c>
      <c r="P481" s="22">
        <v>6.5</v>
      </c>
      <c r="Q481" s="22">
        <v>6.4</v>
      </c>
      <c r="R481" s="145">
        <v>7</v>
      </c>
      <c r="S481" s="22">
        <v>6.2</v>
      </c>
      <c r="T481" s="22">
        <v>6.2</v>
      </c>
      <c r="U481" s="22">
        <v>7.5</v>
      </c>
      <c r="V481" s="22">
        <v>6.4284800000000004</v>
      </c>
      <c r="W481" s="22">
        <v>6.9</v>
      </c>
      <c r="X481" s="22">
        <v>6.4672000000000001</v>
      </c>
      <c r="Y481" s="145">
        <v>8.1</v>
      </c>
      <c r="Z481" s="22">
        <v>6.8</v>
      </c>
      <c r="AA481" s="22">
        <v>7.3</v>
      </c>
      <c r="AB481" s="145">
        <v>7.9</v>
      </c>
      <c r="AC481" s="150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>
        <v>1</v>
      </c>
      <c r="C482" s="9">
        <v>2</v>
      </c>
      <c r="D482" s="11">
        <v>6.8</v>
      </c>
      <c r="E482" s="11">
        <v>6.56</v>
      </c>
      <c r="F482" s="11">
        <v>6.26</v>
      </c>
      <c r="G482" s="11">
        <v>6.83</v>
      </c>
      <c r="H482" s="11">
        <v>6.7010787656878925</v>
      </c>
      <c r="I482" s="11">
        <v>6.3</v>
      </c>
      <c r="J482" s="146">
        <v>7</v>
      </c>
      <c r="K482" s="11">
        <v>6.36</v>
      </c>
      <c r="L482" s="146">
        <v>6</v>
      </c>
      <c r="M482" s="146">
        <v>10</v>
      </c>
      <c r="N482" s="11">
        <v>6.4</v>
      </c>
      <c r="O482" s="11">
        <v>7.4</v>
      </c>
      <c r="P482" s="152">
        <v>7</v>
      </c>
      <c r="Q482" s="11">
        <v>6.4</v>
      </c>
      <c r="R482" s="146">
        <v>7</v>
      </c>
      <c r="S482" s="11">
        <v>6.2</v>
      </c>
      <c r="T482" s="11">
        <v>6.3</v>
      </c>
      <c r="U482" s="11">
        <v>7.5</v>
      </c>
      <c r="V482" s="11">
        <v>6.2898399999999999</v>
      </c>
      <c r="W482" s="11">
        <v>6.7</v>
      </c>
      <c r="X482" s="11">
        <v>6.5708000000000002</v>
      </c>
      <c r="Y482" s="146">
        <v>7.9</v>
      </c>
      <c r="Z482" s="11">
        <v>6.7</v>
      </c>
      <c r="AA482" s="11">
        <v>7.1</v>
      </c>
      <c r="AB482" s="146">
        <v>7.6</v>
      </c>
      <c r="AC482" s="150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21</v>
      </c>
    </row>
    <row r="483" spans="1:65">
      <c r="A483" s="30"/>
      <c r="B483" s="19">
        <v>1</v>
      </c>
      <c r="C483" s="9">
        <v>3</v>
      </c>
      <c r="D483" s="11">
        <v>7</v>
      </c>
      <c r="E483" s="11">
        <v>6.64</v>
      </c>
      <c r="F483" s="11">
        <v>6.25</v>
      </c>
      <c r="G483" s="11">
        <v>6.77</v>
      </c>
      <c r="H483" s="11">
        <v>6.6964922552880068</v>
      </c>
      <c r="I483" s="11">
        <v>6.3</v>
      </c>
      <c r="J483" s="146">
        <v>7</v>
      </c>
      <c r="K483" s="11">
        <v>6.55</v>
      </c>
      <c r="L483" s="146">
        <v>6</v>
      </c>
      <c r="M483" s="146">
        <v>9</v>
      </c>
      <c r="N483" s="11">
        <v>6.3</v>
      </c>
      <c r="O483" s="11">
        <v>7.1</v>
      </c>
      <c r="P483" s="11">
        <v>6.6</v>
      </c>
      <c r="Q483" s="11">
        <v>6.6</v>
      </c>
      <c r="R483" s="146">
        <v>7</v>
      </c>
      <c r="S483" s="11">
        <v>6.2</v>
      </c>
      <c r="T483" s="11">
        <v>6.3</v>
      </c>
      <c r="U483" s="11">
        <v>7</v>
      </c>
      <c r="V483" s="11">
        <v>6.7123400000000002</v>
      </c>
      <c r="W483" s="11">
        <v>7.1</v>
      </c>
      <c r="X483" s="11">
        <v>6.5732999999999997</v>
      </c>
      <c r="Y483" s="146">
        <v>8</v>
      </c>
      <c r="Z483" s="11">
        <v>6.9</v>
      </c>
      <c r="AA483" s="11">
        <v>7.3</v>
      </c>
      <c r="AB483" s="146">
        <v>7.1</v>
      </c>
      <c r="AC483" s="150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16</v>
      </c>
    </row>
    <row r="484" spans="1:65">
      <c r="A484" s="30"/>
      <c r="B484" s="19">
        <v>1</v>
      </c>
      <c r="C484" s="9">
        <v>4</v>
      </c>
      <c r="D484" s="11">
        <v>7</v>
      </c>
      <c r="E484" s="11">
        <v>6.45</v>
      </c>
      <c r="F484" s="11">
        <v>5.89</v>
      </c>
      <c r="G484" s="11">
        <v>6.78</v>
      </c>
      <c r="H484" s="11">
        <v>6.6206000882118516</v>
      </c>
      <c r="I484" s="11">
        <v>6.4</v>
      </c>
      <c r="J484" s="146">
        <v>7</v>
      </c>
      <c r="K484" s="11">
        <v>6.39</v>
      </c>
      <c r="L484" s="146">
        <v>6</v>
      </c>
      <c r="M484" s="146">
        <v>9</v>
      </c>
      <c r="N484" s="11">
        <v>6.1</v>
      </c>
      <c r="O484" s="11">
        <v>6.8</v>
      </c>
      <c r="P484" s="11">
        <v>6.5</v>
      </c>
      <c r="Q484" s="11">
        <v>6.7</v>
      </c>
      <c r="R484" s="146">
        <v>7</v>
      </c>
      <c r="S484" s="11">
        <v>5.9</v>
      </c>
      <c r="T484" s="11">
        <v>6.5</v>
      </c>
      <c r="U484" s="11">
        <v>7</v>
      </c>
      <c r="V484" s="11">
        <v>6.60745</v>
      </c>
      <c r="W484" s="11">
        <v>6.9</v>
      </c>
      <c r="X484" s="11">
        <v>6.4073000000000002</v>
      </c>
      <c r="Y484" s="146">
        <v>7.9</v>
      </c>
      <c r="Z484" s="11">
        <v>6.6</v>
      </c>
      <c r="AA484" s="11">
        <v>7.5</v>
      </c>
      <c r="AB484" s="146">
        <v>8.1</v>
      </c>
      <c r="AC484" s="150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6.6049122290471933</v>
      </c>
    </row>
    <row r="485" spans="1:65">
      <c r="A485" s="30"/>
      <c r="B485" s="19">
        <v>1</v>
      </c>
      <c r="C485" s="9">
        <v>5</v>
      </c>
      <c r="D485" s="152">
        <v>6.1</v>
      </c>
      <c r="E485" s="11">
        <v>6.32</v>
      </c>
      <c r="F485" s="11">
        <v>5.92</v>
      </c>
      <c r="G485" s="11">
        <v>6.64</v>
      </c>
      <c r="H485" s="11">
        <v>6.7127490005513719</v>
      </c>
      <c r="I485" s="152">
        <v>6.9</v>
      </c>
      <c r="J485" s="146">
        <v>7</v>
      </c>
      <c r="K485" s="11">
        <v>6.34</v>
      </c>
      <c r="L485" s="146">
        <v>7</v>
      </c>
      <c r="M485" s="146">
        <v>10</v>
      </c>
      <c r="N485" s="11">
        <v>6.2</v>
      </c>
      <c r="O485" s="11">
        <v>7.2</v>
      </c>
      <c r="P485" s="11">
        <v>6.5</v>
      </c>
      <c r="Q485" s="11">
        <v>6.4</v>
      </c>
      <c r="R485" s="146">
        <v>7</v>
      </c>
      <c r="S485" s="11">
        <v>6.1</v>
      </c>
      <c r="T485" s="11">
        <v>6.4</v>
      </c>
      <c r="U485" s="11">
        <v>7.5</v>
      </c>
      <c r="V485" s="11">
        <v>6.47194</v>
      </c>
      <c r="W485" s="11">
        <v>6.7</v>
      </c>
      <c r="X485" s="11">
        <v>6.2279999999999998</v>
      </c>
      <c r="Y485" s="146">
        <v>8</v>
      </c>
      <c r="Z485" s="11">
        <v>6.3</v>
      </c>
      <c r="AA485" s="11">
        <v>7.3</v>
      </c>
      <c r="AB485" s="146">
        <v>6.9</v>
      </c>
      <c r="AC485" s="150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39</v>
      </c>
    </row>
    <row r="486" spans="1:65">
      <c r="A486" s="30"/>
      <c r="B486" s="19">
        <v>1</v>
      </c>
      <c r="C486" s="9">
        <v>6</v>
      </c>
      <c r="D486" s="11">
        <v>7</v>
      </c>
      <c r="E486" s="11">
        <v>6.71</v>
      </c>
      <c r="F486" s="11">
        <v>6.26</v>
      </c>
      <c r="G486" s="11">
        <v>6.69</v>
      </c>
      <c r="H486" s="11">
        <v>6.6435731830106057</v>
      </c>
      <c r="I486" s="11">
        <v>6.3</v>
      </c>
      <c r="J486" s="146">
        <v>7</v>
      </c>
      <c r="K486" s="11">
        <v>6.26</v>
      </c>
      <c r="L486" s="146">
        <v>6</v>
      </c>
      <c r="M486" s="146">
        <v>10</v>
      </c>
      <c r="N486" s="11">
        <v>6.3</v>
      </c>
      <c r="O486" s="11">
        <v>7.1</v>
      </c>
      <c r="P486" s="11">
        <v>6.5</v>
      </c>
      <c r="Q486" s="11">
        <v>6.2</v>
      </c>
      <c r="R486" s="146">
        <v>7</v>
      </c>
      <c r="S486" s="11">
        <v>6.1</v>
      </c>
      <c r="T486" s="11">
        <v>6.2</v>
      </c>
      <c r="U486" s="11">
        <v>7.5</v>
      </c>
      <c r="V486" s="11">
        <v>6.8826299999999998</v>
      </c>
      <c r="W486" s="11">
        <v>6.8</v>
      </c>
      <c r="X486" s="11">
        <v>6.0071000000000003</v>
      </c>
      <c r="Y486" s="146">
        <v>8.1</v>
      </c>
      <c r="Z486" s="11">
        <v>6.6</v>
      </c>
      <c r="AA486" s="11">
        <v>7.4</v>
      </c>
      <c r="AB486" s="146">
        <v>7.7000000000000011</v>
      </c>
      <c r="AC486" s="150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20" t="s">
        <v>273</v>
      </c>
      <c r="C487" s="12"/>
      <c r="D487" s="23">
        <v>6.7833333333333341</v>
      </c>
      <c r="E487" s="23">
        <v>6.5249999999999995</v>
      </c>
      <c r="F487" s="23">
        <v>6.09</v>
      </c>
      <c r="G487" s="23">
        <v>6.7399999999999993</v>
      </c>
      <c r="H487" s="23">
        <v>6.6506023518966559</v>
      </c>
      <c r="I487" s="23">
        <v>6.3999999999999995</v>
      </c>
      <c r="J487" s="23">
        <v>7</v>
      </c>
      <c r="K487" s="23">
        <v>6.3566666666666665</v>
      </c>
      <c r="L487" s="23">
        <v>6.166666666666667</v>
      </c>
      <c r="M487" s="23">
        <v>9.5</v>
      </c>
      <c r="N487" s="23">
        <v>6.3</v>
      </c>
      <c r="O487" s="23">
        <v>7.1166666666666671</v>
      </c>
      <c r="P487" s="23">
        <v>6.6000000000000005</v>
      </c>
      <c r="Q487" s="23">
        <v>6.45</v>
      </c>
      <c r="R487" s="23">
        <v>7</v>
      </c>
      <c r="S487" s="23">
        <v>6.1166666666666671</v>
      </c>
      <c r="T487" s="23">
        <v>6.3166666666666673</v>
      </c>
      <c r="U487" s="23">
        <v>7.333333333333333</v>
      </c>
      <c r="V487" s="23">
        <v>6.5654466666666664</v>
      </c>
      <c r="W487" s="23">
        <v>6.8500000000000005</v>
      </c>
      <c r="X487" s="23">
        <v>6.3756166666666667</v>
      </c>
      <c r="Y487" s="23">
        <v>8</v>
      </c>
      <c r="Z487" s="23">
        <v>6.6499999999999995</v>
      </c>
      <c r="AA487" s="23">
        <v>7.3166666666666664</v>
      </c>
      <c r="AB487" s="23">
        <v>7.5500000000000007</v>
      </c>
      <c r="AC487" s="150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274</v>
      </c>
      <c r="C488" s="29"/>
      <c r="D488" s="11">
        <v>6.9</v>
      </c>
      <c r="E488" s="11">
        <v>6.5149999999999997</v>
      </c>
      <c r="F488" s="11">
        <v>6.1050000000000004</v>
      </c>
      <c r="G488" s="11">
        <v>6.75</v>
      </c>
      <c r="H488" s="11">
        <v>6.6700327191493063</v>
      </c>
      <c r="I488" s="11">
        <v>6.3</v>
      </c>
      <c r="J488" s="11">
        <v>7</v>
      </c>
      <c r="K488" s="11">
        <v>6.35</v>
      </c>
      <c r="L488" s="11">
        <v>6</v>
      </c>
      <c r="M488" s="11">
        <v>9.5</v>
      </c>
      <c r="N488" s="11">
        <v>6.3</v>
      </c>
      <c r="O488" s="11">
        <v>7.1</v>
      </c>
      <c r="P488" s="11">
        <v>6.5</v>
      </c>
      <c r="Q488" s="11">
        <v>6.4</v>
      </c>
      <c r="R488" s="11">
        <v>7</v>
      </c>
      <c r="S488" s="11">
        <v>6.15</v>
      </c>
      <c r="T488" s="11">
        <v>6.3</v>
      </c>
      <c r="U488" s="11">
        <v>7.5</v>
      </c>
      <c r="V488" s="11">
        <v>6.539695</v>
      </c>
      <c r="W488" s="11">
        <v>6.85</v>
      </c>
      <c r="X488" s="11">
        <v>6.4372500000000006</v>
      </c>
      <c r="Y488" s="11">
        <v>8</v>
      </c>
      <c r="Z488" s="11">
        <v>6.65</v>
      </c>
      <c r="AA488" s="11">
        <v>7.3</v>
      </c>
      <c r="AB488" s="11">
        <v>7.65</v>
      </c>
      <c r="AC488" s="150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275</v>
      </c>
      <c r="C489" s="29"/>
      <c r="D489" s="24">
        <v>0.34880749227427266</v>
      </c>
      <c r="E489" s="24">
        <v>0.14096098751072919</v>
      </c>
      <c r="F489" s="24">
        <v>0.18395651660107071</v>
      </c>
      <c r="G489" s="24">
        <v>6.8117545463705645E-2</v>
      </c>
      <c r="H489" s="24">
        <v>6.9603542277260552E-2</v>
      </c>
      <c r="I489" s="24">
        <v>0.2529822128134705</v>
      </c>
      <c r="J489" s="24">
        <v>0</v>
      </c>
      <c r="K489" s="24">
        <v>0.11111555546667014</v>
      </c>
      <c r="L489" s="24">
        <v>0.40824829046386302</v>
      </c>
      <c r="M489" s="24">
        <v>0.54772255750516607</v>
      </c>
      <c r="N489" s="24">
        <v>0.14142135623730964</v>
      </c>
      <c r="O489" s="24">
        <v>0.19407902170679533</v>
      </c>
      <c r="P489" s="24">
        <v>0.20000000000000004</v>
      </c>
      <c r="Q489" s="24">
        <v>0.17606816861658997</v>
      </c>
      <c r="R489" s="24">
        <v>0</v>
      </c>
      <c r="S489" s="24">
        <v>0.11690451944500119</v>
      </c>
      <c r="T489" s="24">
        <v>0.1169045194450012</v>
      </c>
      <c r="U489" s="24">
        <v>0.25819888974716115</v>
      </c>
      <c r="V489" s="24">
        <v>0.21326490453580646</v>
      </c>
      <c r="W489" s="24">
        <v>0.15165750888103088</v>
      </c>
      <c r="X489" s="24">
        <v>0.22098044634461808</v>
      </c>
      <c r="Y489" s="24">
        <v>8.9442719099991269E-2</v>
      </c>
      <c r="Z489" s="24">
        <v>0.20736441353327736</v>
      </c>
      <c r="AA489" s="24">
        <v>0.13291601358251273</v>
      </c>
      <c r="AB489" s="24">
        <v>0.46368092477478523</v>
      </c>
      <c r="AC489" s="205"/>
      <c r="AD489" s="206"/>
      <c r="AE489" s="206"/>
      <c r="AF489" s="206"/>
      <c r="AG489" s="206"/>
      <c r="AH489" s="206"/>
      <c r="AI489" s="206"/>
      <c r="AJ489" s="206"/>
      <c r="AK489" s="206"/>
      <c r="AL489" s="206"/>
      <c r="AM489" s="206"/>
      <c r="AN489" s="206"/>
      <c r="AO489" s="206"/>
      <c r="AP489" s="206"/>
      <c r="AQ489" s="206"/>
      <c r="AR489" s="206"/>
      <c r="AS489" s="206"/>
      <c r="AT489" s="206"/>
      <c r="AU489" s="206"/>
      <c r="AV489" s="206"/>
      <c r="AW489" s="206"/>
      <c r="AX489" s="206"/>
      <c r="AY489" s="206"/>
      <c r="AZ489" s="206"/>
      <c r="BA489" s="206"/>
      <c r="BB489" s="206"/>
      <c r="BC489" s="206"/>
      <c r="BD489" s="206"/>
      <c r="BE489" s="206"/>
      <c r="BF489" s="206"/>
      <c r="BG489" s="206"/>
      <c r="BH489" s="206"/>
      <c r="BI489" s="206"/>
      <c r="BJ489" s="206"/>
      <c r="BK489" s="206"/>
      <c r="BL489" s="206"/>
      <c r="BM489" s="56"/>
    </row>
    <row r="490" spans="1:65">
      <c r="A490" s="30"/>
      <c r="B490" s="3" t="s">
        <v>87</v>
      </c>
      <c r="C490" s="29"/>
      <c r="D490" s="13">
        <v>5.1421251932325204E-2</v>
      </c>
      <c r="E490" s="13">
        <v>2.1603216476740107E-2</v>
      </c>
      <c r="F490" s="13">
        <v>3.0206324565036243E-2</v>
      </c>
      <c r="G490" s="13">
        <v>1.0106460751291639E-2</v>
      </c>
      <c r="H490" s="13">
        <v>1.0465750107193016E-2</v>
      </c>
      <c r="I490" s="13">
        <v>3.952847075210477E-2</v>
      </c>
      <c r="J490" s="13">
        <v>0</v>
      </c>
      <c r="K490" s="13">
        <v>1.7480160797063996E-2</v>
      </c>
      <c r="L490" s="13">
        <v>6.6202425480626437E-2</v>
      </c>
      <c r="M490" s="13">
        <v>5.7655006053175376E-2</v>
      </c>
      <c r="N490" s="13">
        <v>2.2447834323382484E-2</v>
      </c>
      <c r="O490" s="13">
        <v>2.7271056914303791E-2</v>
      </c>
      <c r="P490" s="13">
        <v>3.0303030303030307E-2</v>
      </c>
      <c r="Q490" s="13">
        <v>2.7297390483192244E-2</v>
      </c>
      <c r="R490" s="13">
        <v>0</v>
      </c>
      <c r="S490" s="13">
        <v>1.9112455495095559E-2</v>
      </c>
      <c r="T490" s="13">
        <v>1.8507311785488315E-2</v>
      </c>
      <c r="U490" s="13">
        <v>3.520893951097652E-2</v>
      </c>
      <c r="V490" s="13">
        <v>3.2482923914159655E-2</v>
      </c>
      <c r="W490" s="13">
        <v>2.2139782318398669E-2</v>
      </c>
      <c r="X490" s="13">
        <v>3.4660246670719652E-2</v>
      </c>
      <c r="Y490" s="13">
        <v>1.1180339887498909E-2</v>
      </c>
      <c r="Z490" s="13">
        <v>3.1182618576432689E-2</v>
      </c>
      <c r="AA490" s="13">
        <v>1.8166197756152084E-2</v>
      </c>
      <c r="AB490" s="13">
        <v>6.1414692023150357E-2</v>
      </c>
      <c r="AC490" s="150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276</v>
      </c>
      <c r="C491" s="29"/>
      <c r="D491" s="13">
        <v>2.7013395197210466E-2</v>
      </c>
      <c r="E491" s="13">
        <v>-1.2098908551086307E-2</v>
      </c>
      <c r="F491" s="13">
        <v>-7.7958981314347198E-2</v>
      </c>
      <c r="G491" s="13">
        <v>2.0452621665238091E-2</v>
      </c>
      <c r="H491" s="13">
        <v>6.9175972768458216E-3</v>
      </c>
      <c r="I491" s="13">
        <v>-3.1024216816391226E-2</v>
      </c>
      <c r="J491" s="13">
        <v>5.9817262857072118E-2</v>
      </c>
      <c r="K491" s="13">
        <v>-3.758499034836349E-2</v>
      </c>
      <c r="L491" s="13">
        <v>-6.6351458911626859E-2</v>
      </c>
      <c r="M491" s="13">
        <v>0.43832342816316938</v>
      </c>
      <c r="N491" s="13">
        <v>-4.6164463428635005E-2</v>
      </c>
      <c r="O491" s="13">
        <v>7.7480883904690101E-2</v>
      </c>
      <c r="P491" s="13">
        <v>-7.4372359190322257E-4</v>
      </c>
      <c r="Q491" s="13">
        <v>-2.3454093510269169E-2</v>
      </c>
      <c r="R491" s="13">
        <v>5.9817262857072118E-2</v>
      </c>
      <c r="S491" s="13">
        <v>-7.3921582217748694E-2</v>
      </c>
      <c r="T491" s="13">
        <v>-4.3641088993260913E-2</v>
      </c>
      <c r="U491" s="13">
        <v>0.11028475156455175</v>
      </c>
      <c r="V491" s="13">
        <v>-5.9751834713207552E-3</v>
      </c>
      <c r="W491" s="13">
        <v>3.7106892938706393E-2</v>
      </c>
      <c r="X491" s="13">
        <v>-3.4715913615343208E-2</v>
      </c>
      <c r="Y491" s="13">
        <v>0.21121972897951102</v>
      </c>
      <c r="Z491" s="13">
        <v>6.8263997142186117E-3</v>
      </c>
      <c r="AA491" s="13">
        <v>0.10776137712917788</v>
      </c>
      <c r="AB491" s="13">
        <v>0.14308861922441363</v>
      </c>
      <c r="AC491" s="150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46" t="s">
        <v>277</v>
      </c>
      <c r="C492" s="47"/>
      <c r="D492" s="45">
        <v>0.51</v>
      </c>
      <c r="E492" s="45">
        <v>0.21</v>
      </c>
      <c r="F492" s="45">
        <v>1.41</v>
      </c>
      <c r="G492" s="45">
        <v>0.39</v>
      </c>
      <c r="H492" s="45">
        <v>0.14000000000000001</v>
      </c>
      <c r="I492" s="45">
        <v>0.55000000000000004</v>
      </c>
      <c r="J492" s="45" t="s">
        <v>278</v>
      </c>
      <c r="K492" s="45">
        <v>0.67</v>
      </c>
      <c r="L492" s="45" t="s">
        <v>278</v>
      </c>
      <c r="M492" s="45" t="s">
        <v>278</v>
      </c>
      <c r="N492" s="45">
        <v>0.83</v>
      </c>
      <c r="O492" s="45">
        <v>1.43</v>
      </c>
      <c r="P492" s="45">
        <v>0</v>
      </c>
      <c r="Q492" s="45">
        <v>0.42</v>
      </c>
      <c r="R492" s="45" t="s">
        <v>278</v>
      </c>
      <c r="S492" s="45">
        <v>1.34</v>
      </c>
      <c r="T492" s="45">
        <v>0.79</v>
      </c>
      <c r="U492" s="45">
        <v>2.0299999999999998</v>
      </c>
      <c r="V492" s="45">
        <v>0.1</v>
      </c>
      <c r="W492" s="45">
        <v>0.69</v>
      </c>
      <c r="X492" s="45">
        <v>0.62</v>
      </c>
      <c r="Y492" s="45">
        <v>3.88</v>
      </c>
      <c r="Z492" s="45">
        <v>0.14000000000000001</v>
      </c>
      <c r="AA492" s="45">
        <v>1.99</v>
      </c>
      <c r="AB492" s="45">
        <v>2.63</v>
      </c>
      <c r="AC492" s="150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1" t="s">
        <v>333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BM493" s="55"/>
    </row>
    <row r="494" spans="1:65">
      <c r="BM494" s="55"/>
    </row>
    <row r="495" spans="1:65" ht="15">
      <c r="B495" s="8" t="s">
        <v>547</v>
      </c>
      <c r="BM495" s="28" t="s">
        <v>67</v>
      </c>
    </row>
    <row r="496" spans="1:65" ht="15">
      <c r="A496" s="25" t="s">
        <v>20</v>
      </c>
      <c r="B496" s="18" t="s">
        <v>112</v>
      </c>
      <c r="C496" s="15" t="s">
        <v>113</v>
      </c>
      <c r="D496" s="16" t="s">
        <v>231</v>
      </c>
      <c r="E496" s="17" t="s">
        <v>231</v>
      </c>
      <c r="F496" s="17" t="s">
        <v>231</v>
      </c>
      <c r="G496" s="17" t="s">
        <v>231</v>
      </c>
      <c r="H496" s="17" t="s">
        <v>231</v>
      </c>
      <c r="I496" s="17" t="s">
        <v>231</v>
      </c>
      <c r="J496" s="17" t="s">
        <v>231</v>
      </c>
      <c r="K496" s="17" t="s">
        <v>231</v>
      </c>
      <c r="L496" s="17" t="s">
        <v>231</v>
      </c>
      <c r="M496" s="17" t="s">
        <v>231</v>
      </c>
      <c r="N496" s="17" t="s">
        <v>231</v>
      </c>
      <c r="O496" s="17" t="s">
        <v>231</v>
      </c>
      <c r="P496" s="17" t="s">
        <v>231</v>
      </c>
      <c r="Q496" s="17" t="s">
        <v>231</v>
      </c>
      <c r="R496" s="17" t="s">
        <v>231</v>
      </c>
      <c r="S496" s="17" t="s">
        <v>231</v>
      </c>
      <c r="T496" s="17" t="s">
        <v>231</v>
      </c>
      <c r="U496" s="17" t="s">
        <v>231</v>
      </c>
      <c r="V496" s="17" t="s">
        <v>231</v>
      </c>
      <c r="W496" s="17" t="s">
        <v>231</v>
      </c>
      <c r="X496" s="17" t="s">
        <v>231</v>
      </c>
      <c r="Y496" s="17" t="s">
        <v>231</v>
      </c>
      <c r="Z496" s="17" t="s">
        <v>231</v>
      </c>
      <c r="AA496" s="17" t="s">
        <v>231</v>
      </c>
      <c r="AB496" s="17" t="s">
        <v>231</v>
      </c>
      <c r="AC496" s="17" t="s">
        <v>231</v>
      </c>
      <c r="AD496" s="17" t="s">
        <v>231</v>
      </c>
      <c r="AE496" s="150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232</v>
      </c>
      <c r="C497" s="9" t="s">
        <v>232</v>
      </c>
      <c r="D497" s="148" t="s">
        <v>234</v>
      </c>
      <c r="E497" s="149" t="s">
        <v>235</v>
      </c>
      <c r="F497" s="149" t="s">
        <v>236</v>
      </c>
      <c r="G497" s="149" t="s">
        <v>237</v>
      </c>
      <c r="H497" s="149" t="s">
        <v>238</v>
      </c>
      <c r="I497" s="149" t="s">
        <v>240</v>
      </c>
      <c r="J497" s="149" t="s">
        <v>241</v>
      </c>
      <c r="K497" s="149" t="s">
        <v>243</v>
      </c>
      <c r="L497" s="149" t="s">
        <v>244</v>
      </c>
      <c r="M497" s="149" t="s">
        <v>245</v>
      </c>
      <c r="N497" s="149" t="s">
        <v>246</v>
      </c>
      <c r="O497" s="149" t="s">
        <v>247</v>
      </c>
      <c r="P497" s="149" t="s">
        <v>248</v>
      </c>
      <c r="Q497" s="149" t="s">
        <v>249</v>
      </c>
      <c r="R497" s="149" t="s">
        <v>251</v>
      </c>
      <c r="S497" s="149" t="s">
        <v>252</v>
      </c>
      <c r="T497" s="149" t="s">
        <v>253</v>
      </c>
      <c r="U497" s="149" t="s">
        <v>254</v>
      </c>
      <c r="V497" s="149" t="s">
        <v>255</v>
      </c>
      <c r="W497" s="149" t="s">
        <v>258</v>
      </c>
      <c r="X497" s="149" t="s">
        <v>259</v>
      </c>
      <c r="Y497" s="149" t="s">
        <v>305</v>
      </c>
      <c r="Z497" s="149" t="s">
        <v>260</v>
      </c>
      <c r="AA497" s="149" t="s">
        <v>261</v>
      </c>
      <c r="AB497" s="149" t="s">
        <v>262</v>
      </c>
      <c r="AC497" s="149" t="s">
        <v>263</v>
      </c>
      <c r="AD497" s="149" t="s">
        <v>264</v>
      </c>
      <c r="AE497" s="150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321</v>
      </c>
      <c r="E498" s="11" t="s">
        <v>322</v>
      </c>
      <c r="F498" s="11" t="s">
        <v>321</v>
      </c>
      <c r="G498" s="11" t="s">
        <v>322</v>
      </c>
      <c r="H498" s="11" t="s">
        <v>322</v>
      </c>
      <c r="I498" s="11" t="s">
        <v>321</v>
      </c>
      <c r="J498" s="11" t="s">
        <v>116</v>
      </c>
      <c r="K498" s="11" t="s">
        <v>322</v>
      </c>
      <c r="L498" s="11" t="s">
        <v>322</v>
      </c>
      <c r="M498" s="11" t="s">
        <v>116</v>
      </c>
      <c r="N498" s="11" t="s">
        <v>321</v>
      </c>
      <c r="O498" s="11" t="s">
        <v>321</v>
      </c>
      <c r="P498" s="11" t="s">
        <v>321</v>
      </c>
      <c r="Q498" s="11" t="s">
        <v>321</v>
      </c>
      <c r="R498" s="11" t="s">
        <v>321</v>
      </c>
      <c r="S498" s="11" t="s">
        <v>116</v>
      </c>
      <c r="T498" s="11" t="s">
        <v>116</v>
      </c>
      <c r="U498" s="11" t="s">
        <v>322</v>
      </c>
      <c r="V498" s="11" t="s">
        <v>321</v>
      </c>
      <c r="W498" s="11" t="s">
        <v>321</v>
      </c>
      <c r="X498" s="11" t="s">
        <v>322</v>
      </c>
      <c r="Y498" s="11" t="s">
        <v>321</v>
      </c>
      <c r="Z498" s="11" t="s">
        <v>321</v>
      </c>
      <c r="AA498" s="11" t="s">
        <v>322</v>
      </c>
      <c r="AB498" s="11" t="s">
        <v>321</v>
      </c>
      <c r="AC498" s="11" t="s">
        <v>321</v>
      </c>
      <c r="AD498" s="11" t="s">
        <v>321</v>
      </c>
      <c r="AE498" s="150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/>
      <c r="C499" s="9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150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</v>
      </c>
    </row>
    <row r="500" spans="1:65">
      <c r="A500" s="30"/>
      <c r="B500" s="18">
        <v>1</v>
      </c>
      <c r="C500" s="14">
        <v>1</v>
      </c>
      <c r="D500" s="223" t="s">
        <v>104</v>
      </c>
      <c r="E500" s="207">
        <v>13.1</v>
      </c>
      <c r="F500" s="207">
        <v>15.890000000000002</v>
      </c>
      <c r="G500" s="223">
        <v>7.1277822227225993</v>
      </c>
      <c r="H500" s="207">
        <v>14.104198794649058</v>
      </c>
      <c r="I500" s="223">
        <v>13</v>
      </c>
      <c r="J500" s="223">
        <v>8</v>
      </c>
      <c r="K500" s="207">
        <v>14.1</v>
      </c>
      <c r="L500" s="207">
        <v>12.9</v>
      </c>
      <c r="M500" s="223">
        <v>13</v>
      </c>
      <c r="N500" s="207">
        <v>15.9</v>
      </c>
      <c r="O500" s="207">
        <v>13.6</v>
      </c>
      <c r="P500" s="207">
        <v>13.7</v>
      </c>
      <c r="Q500" s="207">
        <v>13.8</v>
      </c>
      <c r="R500" s="207">
        <v>13.5</v>
      </c>
      <c r="S500" s="223" t="s">
        <v>106</v>
      </c>
      <c r="T500" s="207">
        <v>13.3</v>
      </c>
      <c r="U500" s="207">
        <v>11.9</v>
      </c>
      <c r="V500" s="223">
        <v>13</v>
      </c>
      <c r="W500" s="223">
        <v>14</v>
      </c>
      <c r="X500" s="223">
        <v>10.7965</v>
      </c>
      <c r="Y500" s="207">
        <v>13.3</v>
      </c>
      <c r="Z500" s="207">
        <v>11.6142</v>
      </c>
      <c r="AA500" s="207">
        <v>13.9</v>
      </c>
      <c r="AB500" s="223">
        <v>16</v>
      </c>
      <c r="AC500" s="223">
        <v>11.8</v>
      </c>
      <c r="AD500" s="207">
        <v>13.5</v>
      </c>
      <c r="AE500" s="208"/>
      <c r="AF500" s="209"/>
      <c r="AG500" s="209"/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  <c r="BI500" s="209"/>
      <c r="BJ500" s="209"/>
      <c r="BK500" s="209"/>
      <c r="BL500" s="209"/>
      <c r="BM500" s="210">
        <v>1</v>
      </c>
    </row>
    <row r="501" spans="1:65">
      <c r="A501" s="30"/>
      <c r="B501" s="19">
        <v>1</v>
      </c>
      <c r="C501" s="9">
        <v>2</v>
      </c>
      <c r="D501" s="224" t="s">
        <v>104</v>
      </c>
      <c r="E501" s="211">
        <v>13.2</v>
      </c>
      <c r="F501" s="211">
        <v>14.22</v>
      </c>
      <c r="G501" s="224">
        <v>7.0293579885517001</v>
      </c>
      <c r="H501" s="211">
        <v>14.172516099503611</v>
      </c>
      <c r="I501" s="224">
        <v>13</v>
      </c>
      <c r="J501" s="224">
        <v>8</v>
      </c>
      <c r="K501" s="211">
        <v>14.3</v>
      </c>
      <c r="L501" s="211">
        <v>12.7</v>
      </c>
      <c r="M501" s="224">
        <v>13</v>
      </c>
      <c r="N501" s="211">
        <v>16.2</v>
      </c>
      <c r="O501" s="211">
        <v>13.9</v>
      </c>
      <c r="P501" s="211">
        <v>14.3</v>
      </c>
      <c r="Q501" s="211">
        <v>14.4</v>
      </c>
      <c r="R501" s="211">
        <v>13.4</v>
      </c>
      <c r="S501" s="224" t="s">
        <v>106</v>
      </c>
      <c r="T501" s="211">
        <v>13.4</v>
      </c>
      <c r="U501" s="211">
        <v>11.7</v>
      </c>
      <c r="V501" s="224">
        <v>13</v>
      </c>
      <c r="W501" s="224">
        <v>14</v>
      </c>
      <c r="X501" s="224">
        <v>10.28776</v>
      </c>
      <c r="Y501" s="211">
        <v>13.5</v>
      </c>
      <c r="Z501" s="211">
        <v>11.762400000000001</v>
      </c>
      <c r="AA501" s="211">
        <v>13.8</v>
      </c>
      <c r="AB501" s="224">
        <v>16</v>
      </c>
      <c r="AC501" s="224">
        <v>11.2</v>
      </c>
      <c r="AD501" s="211">
        <v>13.8</v>
      </c>
      <c r="AE501" s="208"/>
      <c r="AF501" s="209"/>
      <c r="AG501" s="209"/>
      <c r="AH501" s="209"/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09"/>
      <c r="AT501" s="209"/>
      <c r="AU501" s="209"/>
      <c r="AV501" s="209"/>
      <c r="AW501" s="209"/>
      <c r="AX501" s="209"/>
      <c r="AY501" s="209"/>
      <c r="AZ501" s="209"/>
      <c r="BA501" s="209"/>
      <c r="BB501" s="209"/>
      <c r="BC501" s="209"/>
      <c r="BD501" s="209"/>
      <c r="BE501" s="209"/>
      <c r="BF501" s="209"/>
      <c r="BG501" s="209"/>
      <c r="BH501" s="209"/>
      <c r="BI501" s="209"/>
      <c r="BJ501" s="209"/>
      <c r="BK501" s="209"/>
      <c r="BL501" s="209"/>
      <c r="BM501" s="210" t="e">
        <v>#N/A</v>
      </c>
    </row>
    <row r="502" spans="1:65">
      <c r="A502" s="30"/>
      <c r="B502" s="19">
        <v>1</v>
      </c>
      <c r="C502" s="9">
        <v>3</v>
      </c>
      <c r="D502" s="224" t="s">
        <v>104</v>
      </c>
      <c r="E502" s="211">
        <v>13.3</v>
      </c>
      <c r="F502" s="211">
        <v>14.35</v>
      </c>
      <c r="G502" s="224">
        <v>7.1461219742622006</v>
      </c>
      <c r="H502" s="211">
        <v>14.049778913467019</v>
      </c>
      <c r="I502" s="224">
        <v>13</v>
      </c>
      <c r="J502" s="224">
        <v>8</v>
      </c>
      <c r="K502" s="211">
        <v>14.2</v>
      </c>
      <c r="L502" s="211">
        <v>13.3</v>
      </c>
      <c r="M502" s="224">
        <v>12</v>
      </c>
      <c r="N502" s="211">
        <v>13.8</v>
      </c>
      <c r="O502" s="211">
        <v>13.8</v>
      </c>
      <c r="P502" s="211">
        <v>14.2</v>
      </c>
      <c r="Q502" s="211">
        <v>13.8</v>
      </c>
      <c r="R502" s="211">
        <v>13.4</v>
      </c>
      <c r="S502" s="224" t="s">
        <v>106</v>
      </c>
      <c r="T502" s="211">
        <v>13.3</v>
      </c>
      <c r="U502" s="211">
        <v>11.9</v>
      </c>
      <c r="V502" s="224">
        <v>12</v>
      </c>
      <c r="W502" s="224">
        <v>13</v>
      </c>
      <c r="X502" s="224">
        <v>11.66037</v>
      </c>
      <c r="Y502" s="211">
        <v>13.6</v>
      </c>
      <c r="Z502" s="211">
        <v>11.7468</v>
      </c>
      <c r="AA502" s="211">
        <v>13.7</v>
      </c>
      <c r="AB502" s="224">
        <v>16</v>
      </c>
      <c r="AC502" s="224">
        <v>11.5</v>
      </c>
      <c r="AD502" s="211">
        <v>12.2</v>
      </c>
      <c r="AE502" s="208"/>
      <c r="AF502" s="209"/>
      <c r="AG502" s="209"/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  <c r="BI502" s="209"/>
      <c r="BJ502" s="209"/>
      <c r="BK502" s="209"/>
      <c r="BL502" s="209"/>
      <c r="BM502" s="210">
        <v>16</v>
      </c>
    </row>
    <row r="503" spans="1:65">
      <c r="A503" s="30"/>
      <c r="B503" s="19">
        <v>1</v>
      </c>
      <c r="C503" s="9">
        <v>4</v>
      </c>
      <c r="D503" s="224" t="s">
        <v>104</v>
      </c>
      <c r="E503" s="211">
        <v>13.2</v>
      </c>
      <c r="F503" s="211">
        <v>13.4</v>
      </c>
      <c r="G503" s="224">
        <v>7.0995121112797008</v>
      </c>
      <c r="H503" s="211">
        <v>13.930675570174731</v>
      </c>
      <c r="I503" s="224">
        <v>13</v>
      </c>
      <c r="J503" s="224">
        <v>8</v>
      </c>
      <c r="K503" s="211">
        <v>14.2</v>
      </c>
      <c r="L503" s="211">
        <v>12.7</v>
      </c>
      <c r="M503" s="224">
        <v>13</v>
      </c>
      <c r="N503" s="211">
        <v>14</v>
      </c>
      <c r="O503" s="211">
        <v>13.8</v>
      </c>
      <c r="P503" s="211">
        <v>14</v>
      </c>
      <c r="Q503" s="211">
        <v>13.8</v>
      </c>
      <c r="R503" s="211">
        <v>13.7</v>
      </c>
      <c r="S503" s="224" t="s">
        <v>106</v>
      </c>
      <c r="T503" s="211">
        <v>13.4</v>
      </c>
      <c r="U503" s="211">
        <v>11.6</v>
      </c>
      <c r="V503" s="224">
        <v>13</v>
      </c>
      <c r="W503" s="224">
        <v>14</v>
      </c>
      <c r="X503" s="224">
        <v>10.971500000000001</v>
      </c>
      <c r="Y503" s="211">
        <v>13.7</v>
      </c>
      <c r="Z503" s="211">
        <v>11.6922</v>
      </c>
      <c r="AA503" s="211">
        <v>13.5</v>
      </c>
      <c r="AB503" s="224">
        <v>17</v>
      </c>
      <c r="AC503" s="224">
        <v>11.4</v>
      </c>
      <c r="AD503" s="211">
        <v>13.7</v>
      </c>
      <c r="AE503" s="208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  <c r="BI503" s="209"/>
      <c r="BJ503" s="209"/>
      <c r="BK503" s="209"/>
      <c r="BL503" s="209"/>
      <c r="BM503" s="210">
        <v>13.465783438742893</v>
      </c>
    </row>
    <row r="504" spans="1:65">
      <c r="A504" s="30"/>
      <c r="B504" s="19">
        <v>1</v>
      </c>
      <c r="C504" s="9">
        <v>5</v>
      </c>
      <c r="D504" s="224" t="s">
        <v>104</v>
      </c>
      <c r="E504" s="211">
        <v>12.9</v>
      </c>
      <c r="F504" s="211">
        <v>13.62</v>
      </c>
      <c r="G504" s="224">
        <v>6.9757552849435003</v>
      </c>
      <c r="H504" s="211">
        <v>13.781679481557926</v>
      </c>
      <c r="I504" s="224">
        <v>13</v>
      </c>
      <c r="J504" s="224">
        <v>8</v>
      </c>
      <c r="K504" s="211">
        <v>14.3</v>
      </c>
      <c r="L504" s="211">
        <v>12.2</v>
      </c>
      <c r="M504" s="224">
        <v>13</v>
      </c>
      <c r="N504" s="211">
        <v>14.7</v>
      </c>
      <c r="O504" s="211">
        <v>14</v>
      </c>
      <c r="P504" s="211">
        <v>14</v>
      </c>
      <c r="Q504" s="211">
        <v>13.4</v>
      </c>
      <c r="R504" s="211">
        <v>13.8</v>
      </c>
      <c r="S504" s="224" t="s">
        <v>106</v>
      </c>
      <c r="T504" s="211">
        <v>13.3</v>
      </c>
      <c r="U504" s="211">
        <v>11.5</v>
      </c>
      <c r="V504" s="224">
        <v>14</v>
      </c>
      <c r="W504" s="224">
        <v>14</v>
      </c>
      <c r="X504" s="224">
        <v>10.971780000000001</v>
      </c>
      <c r="Y504" s="211">
        <v>13.3</v>
      </c>
      <c r="Z504" s="211">
        <v>11.5908</v>
      </c>
      <c r="AA504" s="211">
        <v>13.7</v>
      </c>
      <c r="AB504" s="224">
        <v>15</v>
      </c>
      <c r="AC504" s="224">
        <v>11.1</v>
      </c>
      <c r="AD504" s="211">
        <v>12.9</v>
      </c>
      <c r="AE504" s="208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  <c r="BI504" s="209"/>
      <c r="BJ504" s="209"/>
      <c r="BK504" s="209"/>
      <c r="BL504" s="209"/>
      <c r="BM504" s="210">
        <v>40</v>
      </c>
    </row>
    <row r="505" spans="1:65">
      <c r="A505" s="30"/>
      <c r="B505" s="19">
        <v>1</v>
      </c>
      <c r="C505" s="9">
        <v>6</v>
      </c>
      <c r="D505" s="224" t="s">
        <v>104</v>
      </c>
      <c r="E505" s="211">
        <v>13.5</v>
      </c>
      <c r="F505" s="211">
        <v>13.38</v>
      </c>
      <c r="G505" s="224">
        <v>7.1445330461717997</v>
      </c>
      <c r="H505" s="211">
        <v>13.904961259965532</v>
      </c>
      <c r="I505" s="224">
        <v>13</v>
      </c>
      <c r="J505" s="224">
        <v>8</v>
      </c>
      <c r="K505" s="211">
        <v>14.3</v>
      </c>
      <c r="L505" s="211">
        <v>12.6</v>
      </c>
      <c r="M505" s="224">
        <v>13</v>
      </c>
      <c r="N505" s="211">
        <v>14.4</v>
      </c>
      <c r="O505" s="211">
        <v>14.2</v>
      </c>
      <c r="P505" s="211">
        <v>13.7</v>
      </c>
      <c r="Q505" s="211">
        <v>13.6</v>
      </c>
      <c r="R505" s="211">
        <v>13.6</v>
      </c>
      <c r="S505" s="224" t="s">
        <v>106</v>
      </c>
      <c r="T505" s="211">
        <v>13.3</v>
      </c>
      <c r="U505" s="211">
        <v>11.5</v>
      </c>
      <c r="V505" s="224">
        <v>13</v>
      </c>
      <c r="W505" s="224">
        <v>14</v>
      </c>
      <c r="X505" s="224">
        <v>11.433009999999999</v>
      </c>
      <c r="Y505" s="211">
        <v>13.5</v>
      </c>
      <c r="Z505" s="211">
        <v>11.505000000000001</v>
      </c>
      <c r="AA505" s="211">
        <v>13.8</v>
      </c>
      <c r="AB505" s="224">
        <v>16</v>
      </c>
      <c r="AC505" s="224">
        <v>11.2</v>
      </c>
      <c r="AD505" s="211">
        <v>13.1</v>
      </c>
      <c r="AE505" s="208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2"/>
    </row>
    <row r="506" spans="1:65">
      <c r="A506" s="30"/>
      <c r="B506" s="20" t="s">
        <v>273</v>
      </c>
      <c r="C506" s="12"/>
      <c r="D506" s="213" t="s">
        <v>712</v>
      </c>
      <c r="E506" s="213">
        <v>13.200000000000001</v>
      </c>
      <c r="F506" s="213">
        <v>14.143333333333333</v>
      </c>
      <c r="G506" s="213">
        <v>7.0871771046552503</v>
      </c>
      <c r="H506" s="213">
        <v>13.990635019886312</v>
      </c>
      <c r="I506" s="213">
        <v>13</v>
      </c>
      <c r="J506" s="213">
        <v>8</v>
      </c>
      <c r="K506" s="213">
        <v>14.233333333333333</v>
      </c>
      <c r="L506" s="213">
        <v>12.733333333333334</v>
      </c>
      <c r="M506" s="213">
        <v>12.833333333333334</v>
      </c>
      <c r="N506" s="213">
        <v>14.833333333333336</v>
      </c>
      <c r="O506" s="213">
        <v>13.883333333333333</v>
      </c>
      <c r="P506" s="213">
        <v>13.983333333333334</v>
      </c>
      <c r="Q506" s="213">
        <v>13.799999999999999</v>
      </c>
      <c r="R506" s="213">
        <v>13.566666666666665</v>
      </c>
      <c r="S506" s="213" t="s">
        <v>712</v>
      </c>
      <c r="T506" s="213">
        <v>13.333333333333334</v>
      </c>
      <c r="U506" s="213">
        <v>11.683333333333332</v>
      </c>
      <c r="V506" s="213">
        <v>13</v>
      </c>
      <c r="W506" s="213">
        <v>13.833333333333334</v>
      </c>
      <c r="X506" s="213">
        <v>11.020153333333333</v>
      </c>
      <c r="Y506" s="213">
        <v>13.483333333333333</v>
      </c>
      <c r="Z506" s="213">
        <v>11.651899999999999</v>
      </c>
      <c r="AA506" s="213">
        <v>13.733333333333334</v>
      </c>
      <c r="AB506" s="213">
        <v>16</v>
      </c>
      <c r="AC506" s="213">
        <v>11.366666666666667</v>
      </c>
      <c r="AD506" s="213">
        <v>13.200000000000001</v>
      </c>
      <c r="AE506" s="208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2"/>
    </row>
    <row r="507" spans="1:65">
      <c r="A507" s="30"/>
      <c r="B507" s="3" t="s">
        <v>274</v>
      </c>
      <c r="C507" s="29"/>
      <c r="D507" s="211" t="s">
        <v>712</v>
      </c>
      <c r="E507" s="211">
        <v>13.2</v>
      </c>
      <c r="F507" s="211">
        <v>13.92</v>
      </c>
      <c r="G507" s="211">
        <v>7.1136471670011501</v>
      </c>
      <c r="H507" s="211">
        <v>13.990227241820875</v>
      </c>
      <c r="I507" s="211">
        <v>13</v>
      </c>
      <c r="J507" s="211">
        <v>8</v>
      </c>
      <c r="K507" s="211">
        <v>14.25</v>
      </c>
      <c r="L507" s="211">
        <v>12.7</v>
      </c>
      <c r="M507" s="211">
        <v>13</v>
      </c>
      <c r="N507" s="211">
        <v>14.55</v>
      </c>
      <c r="O507" s="211">
        <v>13.850000000000001</v>
      </c>
      <c r="P507" s="211">
        <v>14</v>
      </c>
      <c r="Q507" s="211">
        <v>13.8</v>
      </c>
      <c r="R507" s="211">
        <v>13.55</v>
      </c>
      <c r="S507" s="211" t="s">
        <v>712</v>
      </c>
      <c r="T507" s="211">
        <v>13.3</v>
      </c>
      <c r="U507" s="211">
        <v>11.649999999999999</v>
      </c>
      <c r="V507" s="211">
        <v>13</v>
      </c>
      <c r="W507" s="211">
        <v>14</v>
      </c>
      <c r="X507" s="211">
        <v>10.971640000000001</v>
      </c>
      <c r="Y507" s="211">
        <v>13.5</v>
      </c>
      <c r="Z507" s="211">
        <v>11.6532</v>
      </c>
      <c r="AA507" s="211">
        <v>13.75</v>
      </c>
      <c r="AB507" s="211">
        <v>16</v>
      </c>
      <c r="AC507" s="211">
        <v>11.3</v>
      </c>
      <c r="AD507" s="211">
        <v>13.3</v>
      </c>
      <c r="AE507" s="208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2"/>
    </row>
    <row r="508" spans="1:65">
      <c r="A508" s="30"/>
      <c r="B508" s="3" t="s">
        <v>275</v>
      </c>
      <c r="C508" s="29"/>
      <c r="D508" s="24" t="s">
        <v>712</v>
      </c>
      <c r="E508" s="24">
        <v>0.2</v>
      </c>
      <c r="F508" s="24">
        <v>0.94958236434059173</v>
      </c>
      <c r="G508" s="24">
        <v>6.9746687056508064E-2</v>
      </c>
      <c r="H508" s="24">
        <v>0.144272661274261</v>
      </c>
      <c r="I508" s="24">
        <v>0</v>
      </c>
      <c r="J508" s="24">
        <v>0</v>
      </c>
      <c r="K508" s="24">
        <v>8.1649658092773192E-2</v>
      </c>
      <c r="L508" s="24">
        <v>0.3614784456460261</v>
      </c>
      <c r="M508" s="24">
        <v>0.40824829046386302</v>
      </c>
      <c r="N508" s="24">
        <v>0.99732976826457265</v>
      </c>
      <c r="O508" s="24">
        <v>0.20412414523193129</v>
      </c>
      <c r="P508" s="24">
        <v>0.24832774042918937</v>
      </c>
      <c r="Q508" s="24">
        <v>0.33466401061363032</v>
      </c>
      <c r="R508" s="24">
        <v>0.16329931618554513</v>
      </c>
      <c r="S508" s="24" t="s">
        <v>712</v>
      </c>
      <c r="T508" s="24">
        <v>5.1639777949432045E-2</v>
      </c>
      <c r="U508" s="24">
        <v>0.18348478592697198</v>
      </c>
      <c r="V508" s="24">
        <v>0.63245553203367588</v>
      </c>
      <c r="W508" s="24">
        <v>0.40824829046386302</v>
      </c>
      <c r="X508" s="24">
        <v>0.48403635027409508</v>
      </c>
      <c r="Y508" s="24">
        <v>0.16020819787597163</v>
      </c>
      <c r="Z508" s="24">
        <v>9.957355070499406E-2</v>
      </c>
      <c r="AA508" s="24">
        <v>0.13662601021279494</v>
      </c>
      <c r="AB508" s="24">
        <v>0.63245553203367588</v>
      </c>
      <c r="AC508" s="24">
        <v>0.25819888974716165</v>
      </c>
      <c r="AD508" s="24">
        <v>0.6000000000000002</v>
      </c>
      <c r="AE508" s="150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87</v>
      </c>
      <c r="C509" s="29"/>
      <c r="D509" s="13" t="s">
        <v>712</v>
      </c>
      <c r="E509" s="13">
        <v>1.5151515151515152E-2</v>
      </c>
      <c r="F509" s="13">
        <v>6.7139926774022515E-2</v>
      </c>
      <c r="G509" s="13">
        <v>9.8412507584570708E-3</v>
      </c>
      <c r="H509" s="13">
        <v>1.0312088126749901E-2</v>
      </c>
      <c r="I509" s="13">
        <v>0</v>
      </c>
      <c r="J509" s="13">
        <v>0</v>
      </c>
      <c r="K509" s="13">
        <v>5.736509936260412E-3</v>
      </c>
      <c r="L509" s="13">
        <v>2.8388359605708853E-2</v>
      </c>
      <c r="M509" s="13">
        <v>3.1811555101080233E-2</v>
      </c>
      <c r="N509" s="13">
        <v>6.7235714714465558E-2</v>
      </c>
      <c r="O509" s="13">
        <v>1.4702819584532865E-2</v>
      </c>
      <c r="P509" s="13">
        <v>1.7758837217820456E-2</v>
      </c>
      <c r="Q509" s="13">
        <v>2.4251015261857273E-2</v>
      </c>
      <c r="R509" s="13">
        <v>1.2036804632841167E-2</v>
      </c>
      <c r="S509" s="13" t="s">
        <v>712</v>
      </c>
      <c r="T509" s="13">
        <v>3.872983346207403E-3</v>
      </c>
      <c r="U509" s="13">
        <v>1.5704831891038974E-2</v>
      </c>
      <c r="V509" s="13">
        <v>4.8650425541051992E-2</v>
      </c>
      <c r="W509" s="13">
        <v>2.9511924611845517E-2</v>
      </c>
      <c r="X509" s="13">
        <v>4.3922832617038159E-2</v>
      </c>
      <c r="Y509" s="13">
        <v>1.18819429821487E-2</v>
      </c>
      <c r="Z509" s="13">
        <v>8.5456921793865426E-3</v>
      </c>
      <c r="AA509" s="13">
        <v>9.9484958892811851E-3</v>
      </c>
      <c r="AB509" s="13">
        <v>3.9528470752104743E-2</v>
      </c>
      <c r="AC509" s="13">
        <v>2.2715444845791348E-2</v>
      </c>
      <c r="AD509" s="13">
        <v>4.5454545454545463E-2</v>
      </c>
      <c r="AE509" s="150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276</v>
      </c>
      <c r="C510" s="29"/>
      <c r="D510" s="13" t="s">
        <v>712</v>
      </c>
      <c r="E510" s="13">
        <v>-1.9737688486671789E-2</v>
      </c>
      <c r="F510" s="13">
        <v>5.0316411048245246E-2</v>
      </c>
      <c r="G510" s="13">
        <v>-0.47368995373381129</v>
      </c>
      <c r="H510" s="13">
        <v>3.897668364644491E-2</v>
      </c>
      <c r="I510" s="13">
        <v>-3.4590147752025402E-2</v>
      </c>
      <c r="J510" s="13">
        <v>-0.40590162938586172</v>
      </c>
      <c r="K510" s="13">
        <v>5.7000017717654172E-2</v>
      </c>
      <c r="L510" s="13">
        <v>-5.4393426772496589E-2</v>
      </c>
      <c r="M510" s="13">
        <v>-4.6967197139819894E-2</v>
      </c>
      <c r="N510" s="13">
        <v>0.10155739551371479</v>
      </c>
      <c r="O510" s="13">
        <v>3.1008214003285683E-2</v>
      </c>
      <c r="P510" s="13">
        <v>3.843444363596249E-2</v>
      </c>
      <c r="Q510" s="13">
        <v>2.4819689309388382E-2</v>
      </c>
      <c r="R510" s="13">
        <v>7.491820166475982E-3</v>
      </c>
      <c r="S510" s="13" t="s">
        <v>712</v>
      </c>
      <c r="T510" s="13">
        <v>-9.8360489764361958E-3</v>
      </c>
      <c r="U510" s="13">
        <v>-0.13236883791560239</v>
      </c>
      <c r="V510" s="13">
        <v>-3.4590147752025402E-2</v>
      </c>
      <c r="W510" s="13">
        <v>2.7295099186947391E-2</v>
      </c>
      <c r="X510" s="13">
        <v>-0.18161810759358787</v>
      </c>
      <c r="Y510" s="13">
        <v>1.3032954725786805E-3</v>
      </c>
      <c r="Z510" s="13">
        <v>-0.13470314943014039</v>
      </c>
      <c r="AA510" s="13">
        <v>1.9868869554270807E-2</v>
      </c>
      <c r="AB510" s="13">
        <v>0.18819674122827657</v>
      </c>
      <c r="AC510" s="13">
        <v>-0.15588523175241187</v>
      </c>
      <c r="AD510" s="13">
        <v>-1.9737688486671789E-2</v>
      </c>
      <c r="AE510" s="150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277</v>
      </c>
      <c r="C511" s="47"/>
      <c r="D511" s="45">
        <v>13.17</v>
      </c>
      <c r="E511" s="45">
        <v>0.14000000000000001</v>
      </c>
      <c r="F511" s="45">
        <v>0.83</v>
      </c>
      <c r="G511" s="45">
        <v>6.41</v>
      </c>
      <c r="H511" s="45">
        <v>0.67</v>
      </c>
      <c r="I511" s="45" t="s">
        <v>278</v>
      </c>
      <c r="J511" s="45" t="s">
        <v>278</v>
      </c>
      <c r="K511" s="45">
        <v>0.92</v>
      </c>
      <c r="L511" s="45">
        <v>0.62</v>
      </c>
      <c r="M511" s="45" t="s">
        <v>278</v>
      </c>
      <c r="N511" s="45">
        <v>1.54</v>
      </c>
      <c r="O511" s="45">
        <v>0.56000000000000005</v>
      </c>
      <c r="P511" s="45">
        <v>0.67</v>
      </c>
      <c r="Q511" s="45">
        <v>0.48</v>
      </c>
      <c r="R511" s="45">
        <v>0.24</v>
      </c>
      <c r="S511" s="45">
        <v>11.11</v>
      </c>
      <c r="T511" s="45">
        <v>0</v>
      </c>
      <c r="U511" s="45">
        <v>1.69</v>
      </c>
      <c r="V511" s="45" t="s">
        <v>278</v>
      </c>
      <c r="W511" s="45" t="s">
        <v>278</v>
      </c>
      <c r="X511" s="45">
        <v>2.37</v>
      </c>
      <c r="Y511" s="45">
        <v>0.15</v>
      </c>
      <c r="Z511" s="45">
        <v>1.72</v>
      </c>
      <c r="AA511" s="45">
        <v>0.41</v>
      </c>
      <c r="AB511" s="45" t="s">
        <v>278</v>
      </c>
      <c r="AC511" s="45">
        <v>2.02</v>
      </c>
      <c r="AD511" s="45">
        <v>0.14000000000000001</v>
      </c>
      <c r="AE511" s="150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1" t="s">
        <v>334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BM512" s="55"/>
    </row>
    <row r="513" spans="1:65">
      <c r="BM513" s="55"/>
    </row>
    <row r="514" spans="1:65" ht="15">
      <c r="B514" s="8" t="s">
        <v>548</v>
      </c>
      <c r="BM514" s="28" t="s">
        <v>67</v>
      </c>
    </row>
    <row r="515" spans="1:65" ht="15">
      <c r="A515" s="25" t="s">
        <v>23</v>
      </c>
      <c r="B515" s="18" t="s">
        <v>112</v>
      </c>
      <c r="C515" s="15" t="s">
        <v>113</v>
      </c>
      <c r="D515" s="16" t="s">
        <v>231</v>
      </c>
      <c r="E515" s="17" t="s">
        <v>231</v>
      </c>
      <c r="F515" s="17" t="s">
        <v>231</v>
      </c>
      <c r="G515" s="17" t="s">
        <v>231</v>
      </c>
      <c r="H515" s="17" t="s">
        <v>231</v>
      </c>
      <c r="I515" s="17" t="s">
        <v>231</v>
      </c>
      <c r="J515" s="17" t="s">
        <v>231</v>
      </c>
      <c r="K515" s="17" t="s">
        <v>231</v>
      </c>
      <c r="L515" s="17" t="s">
        <v>231</v>
      </c>
      <c r="M515" s="15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232</v>
      </c>
      <c r="C516" s="9" t="s">
        <v>232</v>
      </c>
      <c r="D516" s="148" t="s">
        <v>234</v>
      </c>
      <c r="E516" s="149" t="s">
        <v>235</v>
      </c>
      <c r="F516" s="149" t="s">
        <v>236</v>
      </c>
      <c r="G516" s="149" t="s">
        <v>237</v>
      </c>
      <c r="H516" s="149" t="s">
        <v>240</v>
      </c>
      <c r="I516" s="149" t="s">
        <v>255</v>
      </c>
      <c r="J516" s="149" t="s">
        <v>258</v>
      </c>
      <c r="K516" s="149" t="s">
        <v>259</v>
      </c>
      <c r="L516" s="149" t="s">
        <v>262</v>
      </c>
      <c r="M516" s="15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321</v>
      </c>
      <c r="E517" s="11" t="s">
        <v>322</v>
      </c>
      <c r="F517" s="11" t="s">
        <v>322</v>
      </c>
      <c r="G517" s="11" t="s">
        <v>322</v>
      </c>
      <c r="H517" s="11" t="s">
        <v>321</v>
      </c>
      <c r="I517" s="11" t="s">
        <v>322</v>
      </c>
      <c r="J517" s="11" t="s">
        <v>321</v>
      </c>
      <c r="K517" s="11" t="s">
        <v>322</v>
      </c>
      <c r="L517" s="11" t="s">
        <v>321</v>
      </c>
      <c r="M517" s="15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</v>
      </c>
    </row>
    <row r="518" spans="1:65">
      <c r="A518" s="30"/>
      <c r="B518" s="19"/>
      <c r="C518" s="9"/>
      <c r="D518" s="26"/>
      <c r="E518" s="26"/>
      <c r="F518" s="26"/>
      <c r="G518" s="26"/>
      <c r="H518" s="26"/>
      <c r="I518" s="26"/>
      <c r="J518" s="26"/>
      <c r="K518" s="26"/>
      <c r="L518" s="26"/>
      <c r="M518" s="15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3</v>
      </c>
    </row>
    <row r="519" spans="1:65">
      <c r="A519" s="30"/>
      <c r="B519" s="18">
        <v>1</v>
      </c>
      <c r="C519" s="14">
        <v>1</v>
      </c>
      <c r="D519" s="22">
        <v>0.32</v>
      </c>
      <c r="E519" s="22">
        <v>0.28000000000000003</v>
      </c>
      <c r="F519" s="22">
        <v>0.25</v>
      </c>
      <c r="G519" s="145">
        <v>4.0070201642156897</v>
      </c>
      <c r="H519" s="145">
        <v>0.3</v>
      </c>
      <c r="I519" s="22">
        <v>0.3</v>
      </c>
      <c r="J519" s="145">
        <v>0.4</v>
      </c>
      <c r="K519" s="22">
        <v>0.29304999999999998</v>
      </c>
      <c r="L519" s="22">
        <v>0.28999999999999998</v>
      </c>
      <c r="M519" s="15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>
        <v>1</v>
      </c>
      <c r="C520" s="9">
        <v>2</v>
      </c>
      <c r="D520" s="11">
        <v>0.32</v>
      </c>
      <c r="E520" s="11">
        <v>0.28999999999999998</v>
      </c>
      <c r="F520" s="11">
        <v>0.26</v>
      </c>
      <c r="G520" s="146">
        <v>4.0329007216434896</v>
      </c>
      <c r="H520" s="146">
        <v>0.3</v>
      </c>
      <c r="I520" s="11">
        <v>0.3</v>
      </c>
      <c r="J520" s="146">
        <v>0.4</v>
      </c>
      <c r="K520" s="11">
        <v>0.30760999999999999</v>
      </c>
      <c r="L520" s="11">
        <v>0.28000000000000003</v>
      </c>
      <c r="M520" s="15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22</v>
      </c>
    </row>
    <row r="521" spans="1:65">
      <c r="A521" s="30"/>
      <c r="B521" s="19">
        <v>1</v>
      </c>
      <c r="C521" s="9">
        <v>3</v>
      </c>
      <c r="D521" s="11">
        <v>0.33</v>
      </c>
      <c r="E521" s="11">
        <v>0.32</v>
      </c>
      <c r="F521" s="11">
        <v>0.26</v>
      </c>
      <c r="G521" s="146">
        <v>4.0761989322181797</v>
      </c>
      <c r="H521" s="146">
        <v>0.3</v>
      </c>
      <c r="I521" s="11">
        <v>0.31</v>
      </c>
      <c r="J521" s="146">
        <v>0.4</v>
      </c>
      <c r="K521" s="11">
        <v>0.32643</v>
      </c>
      <c r="L521" s="11">
        <v>0.28999999999999998</v>
      </c>
      <c r="M521" s="15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16</v>
      </c>
    </row>
    <row r="522" spans="1:65">
      <c r="A522" s="30"/>
      <c r="B522" s="19">
        <v>1</v>
      </c>
      <c r="C522" s="9">
        <v>4</v>
      </c>
      <c r="D522" s="11">
        <v>0.33</v>
      </c>
      <c r="E522" s="11">
        <v>0.3</v>
      </c>
      <c r="F522" s="11">
        <v>0.25</v>
      </c>
      <c r="G522" s="146">
        <v>4.0633441489666202</v>
      </c>
      <c r="H522" s="146">
        <v>0.3</v>
      </c>
      <c r="I522" s="11">
        <v>0.28999999999999998</v>
      </c>
      <c r="J522" s="146">
        <v>0.5</v>
      </c>
      <c r="K522" s="11">
        <v>0.31755</v>
      </c>
      <c r="L522" s="11">
        <v>0.28000000000000003</v>
      </c>
      <c r="M522" s="15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0.29460027777777781</v>
      </c>
    </row>
    <row r="523" spans="1:65">
      <c r="A523" s="30"/>
      <c r="B523" s="19">
        <v>1</v>
      </c>
      <c r="C523" s="9">
        <v>5</v>
      </c>
      <c r="D523" s="11">
        <v>0.31</v>
      </c>
      <c r="E523" s="11">
        <v>0.28000000000000003</v>
      </c>
      <c r="F523" s="11">
        <v>0.25</v>
      </c>
      <c r="G523" s="146">
        <v>4.0111144469122504</v>
      </c>
      <c r="H523" s="146">
        <v>0.3</v>
      </c>
      <c r="I523" s="11">
        <v>0.31</v>
      </c>
      <c r="J523" s="146">
        <v>0.4</v>
      </c>
      <c r="K523" s="11">
        <v>0.30864000000000003</v>
      </c>
      <c r="L523" s="11">
        <v>0.26</v>
      </c>
      <c r="M523" s="15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41</v>
      </c>
    </row>
    <row r="524" spans="1:65">
      <c r="A524" s="30"/>
      <c r="B524" s="19">
        <v>1</v>
      </c>
      <c r="C524" s="9">
        <v>6</v>
      </c>
      <c r="D524" s="11">
        <v>0.33</v>
      </c>
      <c r="E524" s="11">
        <v>0.3</v>
      </c>
      <c r="F524" s="11">
        <v>0.26</v>
      </c>
      <c r="G524" s="146">
        <v>4.0991646184902599</v>
      </c>
      <c r="H524" s="146">
        <v>0.3</v>
      </c>
      <c r="I524" s="11">
        <v>0.31</v>
      </c>
      <c r="J524" s="146">
        <v>0.4</v>
      </c>
      <c r="K524" s="11">
        <v>0.32233000000000001</v>
      </c>
      <c r="L524" s="11">
        <v>0.27</v>
      </c>
      <c r="M524" s="15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20" t="s">
        <v>273</v>
      </c>
      <c r="C525" s="12"/>
      <c r="D525" s="23">
        <v>0.32333333333333336</v>
      </c>
      <c r="E525" s="23">
        <v>0.29500000000000004</v>
      </c>
      <c r="F525" s="23">
        <v>0.255</v>
      </c>
      <c r="G525" s="23">
        <v>4.0482905054077483</v>
      </c>
      <c r="H525" s="23">
        <v>0.3</v>
      </c>
      <c r="I525" s="23">
        <v>0.30333333333333334</v>
      </c>
      <c r="J525" s="23">
        <v>0.41666666666666669</v>
      </c>
      <c r="K525" s="23">
        <v>0.31260166666666667</v>
      </c>
      <c r="L525" s="23">
        <v>0.27833333333333338</v>
      </c>
      <c r="M525" s="15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274</v>
      </c>
      <c r="C526" s="29"/>
      <c r="D526" s="11">
        <v>0.32500000000000001</v>
      </c>
      <c r="E526" s="11">
        <v>0.29499999999999998</v>
      </c>
      <c r="F526" s="11">
        <v>0.255</v>
      </c>
      <c r="G526" s="11">
        <v>4.0481224353050553</v>
      </c>
      <c r="H526" s="11">
        <v>0.3</v>
      </c>
      <c r="I526" s="11">
        <v>0.30499999999999999</v>
      </c>
      <c r="J526" s="11">
        <v>0.4</v>
      </c>
      <c r="K526" s="11">
        <v>0.31309500000000001</v>
      </c>
      <c r="L526" s="11">
        <v>0.28000000000000003</v>
      </c>
      <c r="M526" s="15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275</v>
      </c>
      <c r="C527" s="29"/>
      <c r="D527" s="24">
        <v>8.1649658092772665E-3</v>
      </c>
      <c r="E527" s="24">
        <v>1.5165750888103093E-2</v>
      </c>
      <c r="F527" s="24">
        <v>5.4772255750516656E-3</v>
      </c>
      <c r="G527" s="24">
        <v>3.7190895888760747E-2</v>
      </c>
      <c r="H527" s="24">
        <v>0</v>
      </c>
      <c r="I527" s="24">
        <v>8.1649658092772665E-3</v>
      </c>
      <c r="J527" s="24">
        <v>4.0824829046386291E-2</v>
      </c>
      <c r="K527" s="24">
        <v>1.2109735615060587E-2</v>
      </c>
      <c r="L527" s="24">
        <v>1.1690451944500109E-2</v>
      </c>
      <c r="M527" s="205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  <c r="AD527" s="206"/>
      <c r="AE527" s="206"/>
      <c r="AF527" s="206"/>
      <c r="AG527" s="206"/>
      <c r="AH527" s="206"/>
      <c r="AI527" s="206"/>
      <c r="AJ527" s="206"/>
      <c r="AK527" s="206"/>
      <c r="AL527" s="206"/>
      <c r="AM527" s="206"/>
      <c r="AN527" s="206"/>
      <c r="AO527" s="206"/>
      <c r="AP527" s="206"/>
      <c r="AQ527" s="206"/>
      <c r="AR527" s="206"/>
      <c r="AS527" s="206"/>
      <c r="AT527" s="206"/>
      <c r="AU527" s="206"/>
      <c r="AV527" s="206"/>
      <c r="AW527" s="206"/>
      <c r="AX527" s="206"/>
      <c r="AY527" s="206"/>
      <c r="AZ527" s="206"/>
      <c r="BA527" s="206"/>
      <c r="BB527" s="206"/>
      <c r="BC527" s="206"/>
      <c r="BD527" s="206"/>
      <c r="BE527" s="206"/>
      <c r="BF527" s="206"/>
      <c r="BG527" s="206"/>
      <c r="BH527" s="206"/>
      <c r="BI527" s="206"/>
      <c r="BJ527" s="206"/>
      <c r="BK527" s="206"/>
      <c r="BL527" s="206"/>
      <c r="BM527" s="56"/>
    </row>
    <row r="528" spans="1:65">
      <c r="A528" s="30"/>
      <c r="B528" s="3" t="s">
        <v>87</v>
      </c>
      <c r="C528" s="29"/>
      <c r="D528" s="13">
        <v>2.5252471575084326E-2</v>
      </c>
      <c r="E528" s="13">
        <v>5.140932504441726E-2</v>
      </c>
      <c r="F528" s="13">
        <v>2.1479315980594767E-2</v>
      </c>
      <c r="G528" s="13">
        <v>9.1868149874819414E-3</v>
      </c>
      <c r="H528" s="13">
        <v>0</v>
      </c>
      <c r="I528" s="13">
        <v>2.6917469700914066E-2</v>
      </c>
      <c r="J528" s="13">
        <v>9.7979589711327086E-2</v>
      </c>
      <c r="K528" s="13">
        <v>3.8738551026260004E-2</v>
      </c>
      <c r="L528" s="13">
        <v>4.2001623752694998E-2</v>
      </c>
      <c r="M528" s="15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276</v>
      </c>
      <c r="C529" s="29"/>
      <c r="D529" s="13">
        <v>9.7532343731289384E-2</v>
      </c>
      <c r="E529" s="13">
        <v>1.3568290744239153E-3</v>
      </c>
      <c r="F529" s="13">
        <v>-0.13442036808821001</v>
      </c>
      <c r="G529" s="13">
        <v>12.741638453109148</v>
      </c>
      <c r="H529" s="13">
        <v>1.832897871975292E-2</v>
      </c>
      <c r="I529" s="13">
        <v>2.9643745149972478E-2</v>
      </c>
      <c r="J529" s="13">
        <v>0.4143458037774348</v>
      </c>
      <c r="K529" s="13">
        <v>6.1104453209197773E-2</v>
      </c>
      <c r="L529" s="13">
        <v>-5.5217003076673543E-2</v>
      </c>
      <c r="M529" s="15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277</v>
      </c>
      <c r="C530" s="47"/>
      <c r="D530" s="45">
        <v>0.67</v>
      </c>
      <c r="E530" s="45">
        <v>0.28000000000000003</v>
      </c>
      <c r="F530" s="45">
        <v>1.63</v>
      </c>
      <c r="G530" s="45">
        <v>126.26</v>
      </c>
      <c r="H530" s="45" t="s">
        <v>278</v>
      </c>
      <c r="I530" s="45">
        <v>0</v>
      </c>
      <c r="J530" s="45" t="s">
        <v>278</v>
      </c>
      <c r="K530" s="45">
        <v>0.31</v>
      </c>
      <c r="L530" s="45">
        <v>0.84</v>
      </c>
      <c r="M530" s="15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335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BM531" s="55"/>
    </row>
    <row r="532" spans="1:65">
      <c r="BM532" s="55"/>
    </row>
    <row r="533" spans="1:65" ht="15">
      <c r="B533" s="8" t="s">
        <v>549</v>
      </c>
      <c r="BM533" s="28" t="s">
        <v>67</v>
      </c>
    </row>
    <row r="534" spans="1:65" ht="15">
      <c r="A534" s="25" t="s">
        <v>55</v>
      </c>
      <c r="B534" s="18" t="s">
        <v>112</v>
      </c>
      <c r="C534" s="15" t="s">
        <v>113</v>
      </c>
      <c r="D534" s="16" t="s">
        <v>231</v>
      </c>
      <c r="E534" s="17" t="s">
        <v>231</v>
      </c>
      <c r="F534" s="17" t="s">
        <v>231</v>
      </c>
      <c r="G534" s="17" t="s">
        <v>231</v>
      </c>
      <c r="H534" s="17" t="s">
        <v>231</v>
      </c>
      <c r="I534" s="17" t="s">
        <v>231</v>
      </c>
      <c r="J534" s="17" t="s">
        <v>231</v>
      </c>
      <c r="K534" s="17" t="s">
        <v>231</v>
      </c>
      <c r="L534" s="17" t="s">
        <v>231</v>
      </c>
      <c r="M534" s="17" t="s">
        <v>231</v>
      </c>
      <c r="N534" s="17" t="s">
        <v>231</v>
      </c>
      <c r="O534" s="17" t="s">
        <v>231</v>
      </c>
      <c r="P534" s="17" t="s">
        <v>231</v>
      </c>
      <c r="Q534" s="17" t="s">
        <v>231</v>
      </c>
      <c r="R534" s="17" t="s">
        <v>231</v>
      </c>
      <c r="S534" s="17" t="s">
        <v>231</v>
      </c>
      <c r="T534" s="17" t="s">
        <v>231</v>
      </c>
      <c r="U534" s="17" t="s">
        <v>231</v>
      </c>
      <c r="V534" s="17" t="s">
        <v>231</v>
      </c>
      <c r="W534" s="17" t="s">
        <v>231</v>
      </c>
      <c r="X534" s="17" t="s">
        <v>231</v>
      </c>
      <c r="Y534" s="17" t="s">
        <v>231</v>
      </c>
      <c r="Z534" s="17" t="s">
        <v>231</v>
      </c>
      <c r="AA534" s="17" t="s">
        <v>231</v>
      </c>
      <c r="AB534" s="17" t="s">
        <v>231</v>
      </c>
      <c r="AC534" s="17" t="s">
        <v>231</v>
      </c>
      <c r="AD534" s="17" t="s">
        <v>231</v>
      </c>
      <c r="AE534" s="150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232</v>
      </c>
      <c r="C535" s="9" t="s">
        <v>232</v>
      </c>
      <c r="D535" s="148" t="s">
        <v>234</v>
      </c>
      <c r="E535" s="149" t="s">
        <v>235</v>
      </c>
      <c r="F535" s="149" t="s">
        <v>237</v>
      </c>
      <c r="G535" s="149" t="s">
        <v>238</v>
      </c>
      <c r="H535" s="149" t="s">
        <v>240</v>
      </c>
      <c r="I535" s="149" t="s">
        <v>241</v>
      </c>
      <c r="J535" s="149" t="s">
        <v>243</v>
      </c>
      <c r="K535" s="149" t="s">
        <v>244</v>
      </c>
      <c r="L535" s="149" t="s">
        <v>245</v>
      </c>
      <c r="M535" s="149" t="s">
        <v>246</v>
      </c>
      <c r="N535" s="149" t="s">
        <v>247</v>
      </c>
      <c r="O535" s="149" t="s">
        <v>248</v>
      </c>
      <c r="P535" s="149" t="s">
        <v>249</v>
      </c>
      <c r="Q535" s="149" t="s">
        <v>251</v>
      </c>
      <c r="R535" s="149" t="s">
        <v>252</v>
      </c>
      <c r="S535" s="149" t="s">
        <v>253</v>
      </c>
      <c r="T535" s="149" t="s">
        <v>254</v>
      </c>
      <c r="U535" s="149" t="s">
        <v>255</v>
      </c>
      <c r="V535" s="149" t="s">
        <v>256</v>
      </c>
      <c r="W535" s="149" t="s">
        <v>257</v>
      </c>
      <c r="X535" s="149" t="s">
        <v>258</v>
      </c>
      <c r="Y535" s="149" t="s">
        <v>305</v>
      </c>
      <c r="Z535" s="149" t="s">
        <v>260</v>
      </c>
      <c r="AA535" s="149" t="s">
        <v>261</v>
      </c>
      <c r="AB535" s="149" t="s">
        <v>262</v>
      </c>
      <c r="AC535" s="149" t="s">
        <v>263</v>
      </c>
      <c r="AD535" s="149" t="s">
        <v>264</v>
      </c>
      <c r="AE535" s="150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1</v>
      </c>
    </row>
    <row r="536" spans="1:65">
      <c r="A536" s="30"/>
      <c r="B536" s="19"/>
      <c r="C536" s="9"/>
      <c r="D536" s="10" t="s">
        <v>321</v>
      </c>
      <c r="E536" s="11" t="s">
        <v>322</v>
      </c>
      <c r="F536" s="11" t="s">
        <v>116</v>
      </c>
      <c r="G536" s="11" t="s">
        <v>322</v>
      </c>
      <c r="H536" s="11" t="s">
        <v>321</v>
      </c>
      <c r="I536" s="11" t="s">
        <v>116</v>
      </c>
      <c r="J536" s="11" t="s">
        <v>116</v>
      </c>
      <c r="K536" s="11" t="s">
        <v>322</v>
      </c>
      <c r="L536" s="11" t="s">
        <v>116</v>
      </c>
      <c r="M536" s="11" t="s">
        <v>321</v>
      </c>
      <c r="N536" s="11" t="s">
        <v>321</v>
      </c>
      <c r="O536" s="11" t="s">
        <v>321</v>
      </c>
      <c r="P536" s="11" t="s">
        <v>321</v>
      </c>
      <c r="Q536" s="11" t="s">
        <v>321</v>
      </c>
      <c r="R536" s="11" t="s">
        <v>116</v>
      </c>
      <c r="S536" s="11" t="s">
        <v>116</v>
      </c>
      <c r="T536" s="11" t="s">
        <v>322</v>
      </c>
      <c r="U536" s="11" t="s">
        <v>321</v>
      </c>
      <c r="V536" s="11" t="s">
        <v>321</v>
      </c>
      <c r="W536" s="11" t="s">
        <v>321</v>
      </c>
      <c r="X536" s="11" t="s">
        <v>321</v>
      </c>
      <c r="Y536" s="11" t="s">
        <v>321</v>
      </c>
      <c r="Z536" s="11" t="s">
        <v>321</v>
      </c>
      <c r="AA536" s="11" t="s">
        <v>322</v>
      </c>
      <c r="AB536" s="11" t="s">
        <v>321</v>
      </c>
      <c r="AC536" s="11" t="s">
        <v>321</v>
      </c>
      <c r="AD536" s="11" t="s">
        <v>321</v>
      </c>
      <c r="AE536" s="150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150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3</v>
      </c>
    </row>
    <row r="538" spans="1:65">
      <c r="A538" s="30"/>
      <c r="B538" s="18">
        <v>1</v>
      </c>
      <c r="C538" s="14">
        <v>1</v>
      </c>
      <c r="D538" s="22">
        <v>3.34</v>
      </c>
      <c r="E538" s="22">
        <v>3.2930000000000001</v>
      </c>
      <c r="F538" s="22">
        <v>3.6209799999999999</v>
      </c>
      <c r="G538" s="22">
        <v>3.4334328673801298</v>
      </c>
      <c r="H538" s="22">
        <v>3.19</v>
      </c>
      <c r="I538" s="22">
        <v>3.6665999999999999</v>
      </c>
      <c r="J538" s="22">
        <v>3.53</v>
      </c>
      <c r="K538" s="22">
        <v>3.2904000000000004</v>
      </c>
      <c r="L538" s="22">
        <v>3.27</v>
      </c>
      <c r="M538" s="22">
        <v>3.1</v>
      </c>
      <c r="N538" s="22">
        <v>3.45</v>
      </c>
      <c r="O538" s="22">
        <v>3.42</v>
      </c>
      <c r="P538" s="22">
        <v>3.42</v>
      </c>
      <c r="Q538" s="22">
        <v>3.38</v>
      </c>
      <c r="R538" s="22">
        <v>3.61</v>
      </c>
      <c r="S538" s="22">
        <v>3.4799999999999995</v>
      </c>
      <c r="T538" s="22">
        <v>3.46</v>
      </c>
      <c r="U538" s="22">
        <v>3.3919999999999999</v>
      </c>
      <c r="V538" s="145">
        <v>1.18</v>
      </c>
      <c r="W538" s="145">
        <v>2.9068200000000002</v>
      </c>
      <c r="X538" s="22">
        <v>3.5884999999999998</v>
      </c>
      <c r="Y538" s="22">
        <v>3.4300000000000006</v>
      </c>
      <c r="Z538" s="22">
        <v>3.5319984618199998</v>
      </c>
      <c r="AA538" s="22">
        <v>3.4799999999999995</v>
      </c>
      <c r="AB538" s="145">
        <v>2.82</v>
      </c>
      <c r="AC538" s="22">
        <v>3.49</v>
      </c>
      <c r="AD538" s="22">
        <v>3.9</v>
      </c>
      <c r="AE538" s="150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3.39</v>
      </c>
      <c r="E539" s="11">
        <v>3.2869000000000002</v>
      </c>
      <c r="F539" s="11">
        <v>3.6480279999999996</v>
      </c>
      <c r="G539" s="11">
        <v>3.4463116261160582</v>
      </c>
      <c r="H539" s="11">
        <v>3.1400000000000006</v>
      </c>
      <c r="I539" s="11">
        <v>3.6846999999999999</v>
      </c>
      <c r="J539" s="11">
        <v>3.54</v>
      </c>
      <c r="K539" s="11">
        <v>3.3051999999999997</v>
      </c>
      <c r="L539" s="11">
        <v>3.2799999999999994</v>
      </c>
      <c r="M539" s="11">
        <v>3.1</v>
      </c>
      <c r="N539" s="11">
        <v>3.4799999999999995</v>
      </c>
      <c r="O539" s="11">
        <v>3.58</v>
      </c>
      <c r="P539" s="11">
        <v>3.5000000000000004</v>
      </c>
      <c r="Q539" s="11">
        <v>3.36</v>
      </c>
      <c r="R539" s="11">
        <v>3.5000000000000004</v>
      </c>
      <c r="S539" s="11">
        <v>3.5479999999999996</v>
      </c>
      <c r="T539" s="11">
        <v>3.45</v>
      </c>
      <c r="U539" s="11">
        <v>3.3300000000000005</v>
      </c>
      <c r="V539" s="146">
        <v>0.56999999999999995</v>
      </c>
      <c r="W539" s="146">
        <v>2.9022300000000003</v>
      </c>
      <c r="X539" s="11">
        <v>3.585</v>
      </c>
      <c r="Y539" s="11">
        <v>3.53</v>
      </c>
      <c r="Z539" s="11">
        <v>3.5730808428619998</v>
      </c>
      <c r="AA539" s="11">
        <v>3.56</v>
      </c>
      <c r="AB539" s="146">
        <v>2.72</v>
      </c>
      <c r="AC539" s="11">
        <v>3.46</v>
      </c>
      <c r="AD539" s="11">
        <v>3.6000000000000005</v>
      </c>
      <c r="AE539" s="150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e">
        <v>#N/A</v>
      </c>
    </row>
    <row r="540" spans="1:65">
      <c r="A540" s="30"/>
      <c r="B540" s="19">
        <v>1</v>
      </c>
      <c r="C540" s="9">
        <v>3</v>
      </c>
      <c r="D540" s="11">
        <v>3.4000000000000004</v>
      </c>
      <c r="E540" s="11">
        <v>3.3259999999999996</v>
      </c>
      <c r="F540" s="11">
        <v>3.665276</v>
      </c>
      <c r="G540" s="11">
        <v>3.4336787618431348</v>
      </c>
      <c r="H540" s="11">
        <v>3.2199999999999998</v>
      </c>
      <c r="I540" s="11">
        <v>3.6425000000000001</v>
      </c>
      <c r="J540" s="11">
        <v>3.54</v>
      </c>
      <c r="K540" s="152">
        <v>3.4750999999999999</v>
      </c>
      <c r="L540" s="11">
        <v>3.27</v>
      </c>
      <c r="M540" s="11">
        <v>3.08</v>
      </c>
      <c r="N540" s="11">
        <v>3.4300000000000006</v>
      </c>
      <c r="O540" s="11">
        <v>3.56</v>
      </c>
      <c r="P540" s="11">
        <v>3.4000000000000004</v>
      </c>
      <c r="Q540" s="11">
        <v>3.35</v>
      </c>
      <c r="R540" s="11">
        <v>3.5900000000000003</v>
      </c>
      <c r="S540" s="11">
        <v>3.5489999999999999</v>
      </c>
      <c r="T540" s="11">
        <v>3.47</v>
      </c>
      <c r="U540" s="11">
        <v>3.2770000000000001</v>
      </c>
      <c r="V540" s="146">
        <v>1.7500000000000002</v>
      </c>
      <c r="W540" s="146">
        <v>2.9713500000000002</v>
      </c>
      <c r="X540" s="11">
        <v>3.5634999999999999</v>
      </c>
      <c r="Y540" s="11">
        <v>3.51</v>
      </c>
      <c r="Z540" s="11">
        <v>3.5620362926954003</v>
      </c>
      <c r="AA540" s="11">
        <v>3.47</v>
      </c>
      <c r="AB540" s="146">
        <v>2.81</v>
      </c>
      <c r="AC540" s="11">
        <v>3.49</v>
      </c>
      <c r="AD540" s="11">
        <v>3</v>
      </c>
      <c r="AE540" s="150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3.36</v>
      </c>
      <c r="E541" s="11">
        <v>3.2814999999999999</v>
      </c>
      <c r="F541" s="11">
        <v>3.590992</v>
      </c>
      <c r="G541" s="11">
        <v>3.3900939378327908</v>
      </c>
      <c r="H541" s="11">
        <v>3.2</v>
      </c>
      <c r="I541" s="11">
        <v>3.7330000000000001</v>
      </c>
      <c r="J541" s="11">
        <v>3.55</v>
      </c>
      <c r="K541" s="11">
        <v>3.3362000000000003</v>
      </c>
      <c r="L541" s="11">
        <v>3.25</v>
      </c>
      <c r="M541" s="11">
        <v>3.04</v>
      </c>
      <c r="N541" s="11">
        <v>3.4300000000000006</v>
      </c>
      <c r="O541" s="11">
        <v>3.53</v>
      </c>
      <c r="P541" s="11">
        <v>3.42</v>
      </c>
      <c r="Q541" s="11">
        <v>3.4300000000000006</v>
      </c>
      <c r="R541" s="11">
        <v>3.55</v>
      </c>
      <c r="S541" s="11">
        <v>3.5430000000000001</v>
      </c>
      <c r="T541" s="11">
        <v>3.42</v>
      </c>
      <c r="U541" s="11">
        <v>3.302</v>
      </c>
      <c r="V541" s="146">
        <v>0.63</v>
      </c>
      <c r="W541" s="146">
        <v>3.0295799999999997</v>
      </c>
      <c r="X541" s="11">
        <v>3.5649999999999999</v>
      </c>
      <c r="Y541" s="11">
        <v>3.51</v>
      </c>
      <c r="Z541" s="11">
        <v>3.5429764679119997</v>
      </c>
      <c r="AA541" s="11">
        <v>3.56</v>
      </c>
      <c r="AB541" s="146">
        <v>2.81</v>
      </c>
      <c r="AC541" s="11">
        <v>3.47</v>
      </c>
      <c r="AD541" s="11">
        <v>3.7000000000000006</v>
      </c>
      <c r="AE541" s="150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3.4377610997541814</v>
      </c>
    </row>
    <row r="542" spans="1:65">
      <c r="A542" s="30"/>
      <c r="B542" s="19">
        <v>1</v>
      </c>
      <c r="C542" s="9">
        <v>5</v>
      </c>
      <c r="D542" s="11">
        <v>3.2799999999999994</v>
      </c>
      <c r="E542" s="11">
        <v>3.3163</v>
      </c>
      <c r="F542" s="11">
        <v>3.6602199999999994</v>
      </c>
      <c r="G542" s="11">
        <v>3.3414346597845048</v>
      </c>
      <c r="H542" s="152">
        <v>3.45</v>
      </c>
      <c r="I542" s="11">
        <v>3.6665999999999999</v>
      </c>
      <c r="J542" s="11">
        <v>3.49</v>
      </c>
      <c r="K542" s="11">
        <v>3.2574999999999998</v>
      </c>
      <c r="L542" s="11">
        <v>3.29</v>
      </c>
      <c r="M542" s="11">
        <v>3.15</v>
      </c>
      <c r="N542" s="11">
        <v>3.54</v>
      </c>
      <c r="O542" s="11">
        <v>3.5699999999999994</v>
      </c>
      <c r="P542" s="11">
        <v>3.3000000000000003</v>
      </c>
      <c r="Q542" s="11">
        <v>3.42</v>
      </c>
      <c r="R542" s="11">
        <v>3.51</v>
      </c>
      <c r="S542" s="11">
        <v>3.488</v>
      </c>
      <c r="T542" s="11">
        <v>3.37</v>
      </c>
      <c r="U542" s="11">
        <v>3.4430000000000001</v>
      </c>
      <c r="V542" s="146">
        <v>1.44</v>
      </c>
      <c r="W542" s="146">
        <v>3.0335400000000003</v>
      </c>
      <c r="X542" s="11">
        <v>3.5655000000000001</v>
      </c>
      <c r="Y542" s="11">
        <v>3.51</v>
      </c>
      <c r="Z542" s="11">
        <v>3.4886076409219999</v>
      </c>
      <c r="AA542" s="11">
        <v>3.56</v>
      </c>
      <c r="AB542" s="146">
        <v>2.69</v>
      </c>
      <c r="AC542" s="11">
        <v>3.47</v>
      </c>
      <c r="AD542" s="152">
        <v>2.9</v>
      </c>
      <c r="AE542" s="150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42</v>
      </c>
    </row>
    <row r="543" spans="1:65">
      <c r="A543" s="30"/>
      <c r="B543" s="19">
        <v>1</v>
      </c>
      <c r="C543" s="9">
        <v>6</v>
      </c>
      <c r="D543" s="11">
        <v>3.36</v>
      </c>
      <c r="E543" s="11">
        <v>3.3272000000000004</v>
      </c>
      <c r="F543" s="11">
        <v>3.6321519999999996</v>
      </c>
      <c r="G543" s="11">
        <v>3.382156582314245</v>
      </c>
      <c r="H543" s="11">
        <v>3.16</v>
      </c>
      <c r="I543" s="11">
        <v>3.7088000000000001</v>
      </c>
      <c r="J543" s="11">
        <v>3.47</v>
      </c>
      <c r="K543" s="11">
        <v>3.2825000000000002</v>
      </c>
      <c r="L543" s="11">
        <v>3.27</v>
      </c>
      <c r="M543" s="11">
        <v>3.15</v>
      </c>
      <c r="N543" s="11">
        <v>3.56</v>
      </c>
      <c r="O543" s="11">
        <v>3.4099999999999997</v>
      </c>
      <c r="P543" s="11">
        <v>3.3300000000000005</v>
      </c>
      <c r="Q543" s="11">
        <v>3.4000000000000004</v>
      </c>
      <c r="R543" s="11">
        <v>3.44</v>
      </c>
      <c r="S543" s="11">
        <v>3.544</v>
      </c>
      <c r="T543" s="11">
        <v>3.37</v>
      </c>
      <c r="U543" s="11">
        <v>3.3740000000000001</v>
      </c>
      <c r="V543" s="146">
        <v>1.08</v>
      </c>
      <c r="W543" s="146">
        <v>3.03471</v>
      </c>
      <c r="X543" s="11">
        <v>3.5915000000000004</v>
      </c>
      <c r="Y543" s="11">
        <v>3.52</v>
      </c>
      <c r="Z543" s="11">
        <v>3.4738026428520015</v>
      </c>
      <c r="AA543" s="11">
        <v>3.49</v>
      </c>
      <c r="AB543" s="146">
        <v>2.7</v>
      </c>
      <c r="AC543" s="11">
        <v>3.44</v>
      </c>
      <c r="AD543" s="11">
        <v>3.5000000000000004</v>
      </c>
      <c r="AE543" s="150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273</v>
      </c>
      <c r="C544" s="12"/>
      <c r="D544" s="23">
        <v>3.355</v>
      </c>
      <c r="E544" s="23">
        <v>3.3051499999999998</v>
      </c>
      <c r="F544" s="23">
        <v>3.6362746666666665</v>
      </c>
      <c r="G544" s="23">
        <v>3.404518072545144</v>
      </c>
      <c r="H544" s="23">
        <v>3.2266666666666666</v>
      </c>
      <c r="I544" s="23">
        <v>3.6837</v>
      </c>
      <c r="J544" s="23">
        <v>3.5199999999999996</v>
      </c>
      <c r="K544" s="23">
        <v>3.3244833333333332</v>
      </c>
      <c r="L544" s="23">
        <v>3.2716666666666665</v>
      </c>
      <c r="M544" s="23">
        <v>3.1033333333333335</v>
      </c>
      <c r="N544" s="23">
        <v>3.481666666666666</v>
      </c>
      <c r="O544" s="23">
        <v>3.5116666666666667</v>
      </c>
      <c r="P544" s="23">
        <v>3.395</v>
      </c>
      <c r="Q544" s="23">
        <v>3.3899999999999992</v>
      </c>
      <c r="R544" s="23">
        <v>3.5333333333333332</v>
      </c>
      <c r="S544" s="23">
        <v>3.5253333333333328</v>
      </c>
      <c r="T544" s="23">
        <v>3.4233333333333338</v>
      </c>
      <c r="U544" s="23">
        <v>3.3529999999999998</v>
      </c>
      <c r="V544" s="23">
        <v>1.1083333333333334</v>
      </c>
      <c r="W544" s="23">
        <v>2.9797049999999996</v>
      </c>
      <c r="X544" s="23">
        <v>3.5764999999999998</v>
      </c>
      <c r="Y544" s="23">
        <v>3.5016666666666669</v>
      </c>
      <c r="Z544" s="23">
        <v>3.5287503915105667</v>
      </c>
      <c r="AA544" s="23">
        <v>3.5199999999999996</v>
      </c>
      <c r="AB544" s="23">
        <v>2.7583333333333333</v>
      </c>
      <c r="AC544" s="23">
        <v>3.4700000000000006</v>
      </c>
      <c r="AD544" s="23">
        <v>3.4333333333333336</v>
      </c>
      <c r="AE544" s="150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274</v>
      </c>
      <c r="C545" s="29"/>
      <c r="D545" s="11">
        <v>3.36</v>
      </c>
      <c r="E545" s="11">
        <v>3.3046500000000001</v>
      </c>
      <c r="F545" s="11">
        <v>3.6400899999999998</v>
      </c>
      <c r="G545" s="11">
        <v>3.4117634026064603</v>
      </c>
      <c r="H545" s="11">
        <v>3.1950000000000003</v>
      </c>
      <c r="I545" s="11">
        <v>3.6756500000000001</v>
      </c>
      <c r="J545" s="11">
        <v>3.5350000000000001</v>
      </c>
      <c r="K545" s="11">
        <v>3.2978000000000001</v>
      </c>
      <c r="L545" s="11">
        <v>3.27</v>
      </c>
      <c r="M545" s="11">
        <v>3.1</v>
      </c>
      <c r="N545" s="11">
        <v>3.4649999999999999</v>
      </c>
      <c r="O545" s="11">
        <v>3.5449999999999999</v>
      </c>
      <c r="P545" s="11">
        <v>3.41</v>
      </c>
      <c r="Q545" s="11">
        <v>3.39</v>
      </c>
      <c r="R545" s="11">
        <v>3.53</v>
      </c>
      <c r="S545" s="11">
        <v>3.5434999999999999</v>
      </c>
      <c r="T545" s="11">
        <v>3.4350000000000001</v>
      </c>
      <c r="U545" s="11">
        <v>3.3520000000000003</v>
      </c>
      <c r="V545" s="11">
        <v>1.1299999999999999</v>
      </c>
      <c r="W545" s="11">
        <v>3.0004650000000002</v>
      </c>
      <c r="X545" s="11">
        <v>3.57525</v>
      </c>
      <c r="Y545" s="11">
        <v>3.51</v>
      </c>
      <c r="Z545" s="11">
        <v>3.5374874648659995</v>
      </c>
      <c r="AA545" s="11">
        <v>3.5250000000000004</v>
      </c>
      <c r="AB545" s="11">
        <v>2.7650000000000001</v>
      </c>
      <c r="AC545" s="11">
        <v>3.47</v>
      </c>
      <c r="AD545" s="11">
        <v>3.5500000000000007</v>
      </c>
      <c r="AE545" s="150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275</v>
      </c>
      <c r="C546" s="29"/>
      <c r="D546" s="24">
        <v>4.2778499272415199E-2</v>
      </c>
      <c r="E546" s="24">
        <v>2.0421826558856083E-2</v>
      </c>
      <c r="F546" s="24">
        <v>2.7763430181925657E-2</v>
      </c>
      <c r="G546" s="24">
        <v>4.030067283270599E-2</v>
      </c>
      <c r="H546" s="24">
        <v>0.11307814407155195</v>
      </c>
      <c r="I546" s="24">
        <v>3.2691772665305312E-2</v>
      </c>
      <c r="J546" s="24">
        <v>3.224903099319406E-2</v>
      </c>
      <c r="K546" s="24">
        <v>7.8237520836659039E-2</v>
      </c>
      <c r="L546" s="24">
        <v>1.3291601358251186E-2</v>
      </c>
      <c r="M546" s="24">
        <v>4.226897995772623E-2</v>
      </c>
      <c r="N546" s="24">
        <v>5.6361925682739428E-2</v>
      </c>
      <c r="O546" s="24">
        <v>7.6789756261279207E-2</v>
      </c>
      <c r="P546" s="24">
        <v>7.1484264002646028E-2</v>
      </c>
      <c r="Q546" s="24">
        <v>3.2249030993194365E-2</v>
      </c>
      <c r="R546" s="24">
        <v>6.282250127674531E-2</v>
      </c>
      <c r="S546" s="24">
        <v>3.2197308376115424E-2</v>
      </c>
      <c r="T546" s="24">
        <v>4.4572039067858081E-2</v>
      </c>
      <c r="U546" s="24">
        <v>6.1592207299300386E-2</v>
      </c>
      <c r="V546" s="24">
        <v>0.45744580735499879</v>
      </c>
      <c r="W546" s="24">
        <v>6.2921662009199866E-2</v>
      </c>
      <c r="X546" s="24">
        <v>1.314153720079966E-2</v>
      </c>
      <c r="Y546" s="24">
        <v>3.600925806881676E-2</v>
      </c>
      <c r="Z546" s="24">
        <v>3.9791373066742623E-2</v>
      </c>
      <c r="AA546" s="24">
        <v>4.4271887242357352E-2</v>
      </c>
      <c r="AB546" s="24">
        <v>6.112828041640514E-2</v>
      </c>
      <c r="AC546" s="24">
        <v>1.8973665961010387E-2</v>
      </c>
      <c r="AD546" s="24">
        <v>0.39832984656772497</v>
      </c>
      <c r="AE546" s="205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06"/>
      <c r="AT546" s="206"/>
      <c r="AU546" s="206"/>
      <c r="AV546" s="206"/>
      <c r="AW546" s="206"/>
      <c r="AX546" s="206"/>
      <c r="AY546" s="206"/>
      <c r="AZ546" s="206"/>
      <c r="BA546" s="206"/>
      <c r="BB546" s="206"/>
      <c r="BC546" s="206"/>
      <c r="BD546" s="206"/>
      <c r="BE546" s="206"/>
      <c r="BF546" s="206"/>
      <c r="BG546" s="206"/>
      <c r="BH546" s="206"/>
      <c r="BI546" s="206"/>
      <c r="BJ546" s="206"/>
      <c r="BK546" s="206"/>
      <c r="BL546" s="206"/>
      <c r="BM546" s="56"/>
    </row>
    <row r="547" spans="1:65">
      <c r="A547" s="30"/>
      <c r="B547" s="3" t="s">
        <v>87</v>
      </c>
      <c r="C547" s="29"/>
      <c r="D547" s="13">
        <v>1.2750670423968763E-2</v>
      </c>
      <c r="E547" s="13">
        <v>6.1787896340124004E-3</v>
      </c>
      <c r="F547" s="13">
        <v>7.635130106212821E-3</v>
      </c>
      <c r="G547" s="13">
        <v>1.183740898827953E-2</v>
      </c>
      <c r="H547" s="13">
        <v>3.5044879361018168E-2</v>
      </c>
      <c r="I547" s="13">
        <v>8.8747109333836387E-3</v>
      </c>
      <c r="J547" s="13">
        <v>9.1616565321574039E-3</v>
      </c>
      <c r="K547" s="13">
        <v>2.3533738326253915E-2</v>
      </c>
      <c r="L547" s="13">
        <v>4.0626392332912438E-3</v>
      </c>
      <c r="M547" s="13">
        <v>1.3620509116345722E-2</v>
      </c>
      <c r="N547" s="13">
        <v>1.6188202685324875E-2</v>
      </c>
      <c r="O547" s="13">
        <v>2.1867040226277893E-2</v>
      </c>
      <c r="P547" s="13">
        <v>2.1055747865286016E-2</v>
      </c>
      <c r="Q547" s="13">
        <v>9.5129884935676607E-3</v>
      </c>
      <c r="R547" s="13">
        <v>1.7779953191531691E-2</v>
      </c>
      <c r="S547" s="13">
        <v>9.1331245393670851E-3</v>
      </c>
      <c r="T547" s="13">
        <v>1.3020069834817355E-2</v>
      </c>
      <c r="U547" s="13">
        <v>1.8369283417626121E-2</v>
      </c>
      <c r="V547" s="13">
        <v>0.41273305926766807</v>
      </c>
      <c r="W547" s="13">
        <v>2.1116742096684026E-2</v>
      </c>
      <c r="X547" s="13">
        <v>3.6744127501187364E-3</v>
      </c>
      <c r="Y547" s="13">
        <v>1.0283462561299406E-2</v>
      </c>
      <c r="Z547" s="13">
        <v>1.1276335430942443E-2</v>
      </c>
      <c r="AA547" s="13">
        <v>1.2577240693851521E-2</v>
      </c>
      <c r="AB547" s="13">
        <v>2.2161310120751107E-2</v>
      </c>
      <c r="AC547" s="13">
        <v>5.4679152625390151E-3</v>
      </c>
      <c r="AD547" s="13">
        <v>0.1160184019129296</v>
      </c>
      <c r="AE547" s="150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276</v>
      </c>
      <c r="C548" s="29"/>
      <c r="D548" s="13">
        <v>-2.407412771064843E-2</v>
      </c>
      <c r="E548" s="13">
        <v>-3.8574844471788383E-2</v>
      </c>
      <c r="F548" s="13">
        <v>5.7745015186389637E-2</v>
      </c>
      <c r="G548" s="13">
        <v>-9.6699643298117088E-3</v>
      </c>
      <c r="H548" s="13">
        <v>-6.1404625557782144E-2</v>
      </c>
      <c r="I548" s="13">
        <v>7.1540427944049023E-2</v>
      </c>
      <c r="J548" s="13">
        <v>2.39222266642376E-2</v>
      </c>
      <c r="K548" s="13">
        <v>-3.2951029211700678E-2</v>
      </c>
      <c r="L548" s="13">
        <v>-4.8314710728267762E-2</v>
      </c>
      <c r="M548" s="13">
        <v>-9.7280688423858619E-2</v>
      </c>
      <c r="N548" s="13">
        <v>1.2771558476132538E-2</v>
      </c>
      <c r="O548" s="13">
        <v>2.1498168362475756E-2</v>
      </c>
      <c r="P548" s="13">
        <v>-1.2438647862191177E-2</v>
      </c>
      <c r="Q548" s="13">
        <v>-1.3893082843248528E-2</v>
      </c>
      <c r="R548" s="13">
        <v>2.7800719947056685E-2</v>
      </c>
      <c r="S548" s="13">
        <v>2.547362397736519E-2</v>
      </c>
      <c r="T548" s="13">
        <v>-4.1968496362004837E-3</v>
      </c>
      <c r="U548" s="13">
        <v>-2.4655901703071414E-2</v>
      </c>
      <c r="V548" s="13">
        <v>-0.67760024586566381</v>
      </c>
      <c r="W548" s="13">
        <v>-0.13324256295381764</v>
      </c>
      <c r="X548" s="13">
        <v>4.0357341950183478E-2</v>
      </c>
      <c r="Y548" s="13">
        <v>1.8589298400361498E-2</v>
      </c>
      <c r="Z548" s="13">
        <v>2.646760176642049E-2</v>
      </c>
      <c r="AA548" s="13">
        <v>2.39222266642376E-2</v>
      </c>
      <c r="AB548" s="13">
        <v>-0.1976367021168024</v>
      </c>
      <c r="AC548" s="13">
        <v>9.3778768536663115E-3</v>
      </c>
      <c r="AD548" s="13">
        <v>-1.2879796740862259E-3</v>
      </c>
      <c r="AE548" s="150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277</v>
      </c>
      <c r="C549" s="47"/>
      <c r="D549" s="45">
        <v>0.47</v>
      </c>
      <c r="E549" s="45">
        <v>0.81</v>
      </c>
      <c r="F549" s="45">
        <v>1.45</v>
      </c>
      <c r="G549" s="45">
        <v>0.13</v>
      </c>
      <c r="H549" s="45">
        <v>1.34</v>
      </c>
      <c r="I549" s="45">
        <v>1.78</v>
      </c>
      <c r="J549" s="45">
        <v>0.66</v>
      </c>
      <c r="K549" s="45">
        <v>0.67</v>
      </c>
      <c r="L549" s="45">
        <v>1.03</v>
      </c>
      <c r="M549" s="45">
        <v>2.1800000000000002</v>
      </c>
      <c r="N549" s="45">
        <v>0.4</v>
      </c>
      <c r="O549" s="45">
        <v>0.6</v>
      </c>
      <c r="P549" s="45">
        <v>0.19</v>
      </c>
      <c r="Q549" s="45">
        <v>0.23</v>
      </c>
      <c r="R549" s="45">
        <v>0.75</v>
      </c>
      <c r="S549" s="45">
        <v>0.7</v>
      </c>
      <c r="T549" s="45">
        <v>0</v>
      </c>
      <c r="U549" s="45">
        <v>0.48</v>
      </c>
      <c r="V549" s="45">
        <v>15.79</v>
      </c>
      <c r="W549" s="45">
        <v>3.03</v>
      </c>
      <c r="X549" s="45">
        <v>1.04</v>
      </c>
      <c r="Y549" s="45">
        <v>0.53</v>
      </c>
      <c r="Z549" s="45">
        <v>0.72</v>
      </c>
      <c r="AA549" s="45">
        <v>0.66</v>
      </c>
      <c r="AB549" s="45">
        <v>4.54</v>
      </c>
      <c r="AC549" s="45">
        <v>0.32</v>
      </c>
      <c r="AD549" s="45">
        <v>7.0000000000000007E-2</v>
      </c>
      <c r="AE549" s="150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BM550" s="55"/>
    </row>
    <row r="551" spans="1:65" ht="15">
      <c r="B551" s="8" t="s">
        <v>550</v>
      </c>
      <c r="BM551" s="28" t="s">
        <v>67</v>
      </c>
    </row>
    <row r="552" spans="1:65" ht="15">
      <c r="A552" s="25" t="s">
        <v>56</v>
      </c>
      <c r="B552" s="18" t="s">
        <v>112</v>
      </c>
      <c r="C552" s="15" t="s">
        <v>113</v>
      </c>
      <c r="D552" s="16" t="s">
        <v>231</v>
      </c>
      <c r="E552" s="17" t="s">
        <v>231</v>
      </c>
      <c r="F552" s="17" t="s">
        <v>231</v>
      </c>
      <c r="G552" s="17" t="s">
        <v>231</v>
      </c>
      <c r="H552" s="17" t="s">
        <v>231</v>
      </c>
      <c r="I552" s="17" t="s">
        <v>231</v>
      </c>
      <c r="J552" s="17" t="s">
        <v>231</v>
      </c>
      <c r="K552" s="17" t="s">
        <v>231</v>
      </c>
      <c r="L552" s="17" t="s">
        <v>231</v>
      </c>
      <c r="M552" s="17" t="s">
        <v>231</v>
      </c>
      <c r="N552" s="17" t="s">
        <v>231</v>
      </c>
      <c r="O552" s="17" t="s">
        <v>231</v>
      </c>
      <c r="P552" s="17" t="s">
        <v>231</v>
      </c>
      <c r="Q552" s="17" t="s">
        <v>231</v>
      </c>
      <c r="R552" s="17" t="s">
        <v>231</v>
      </c>
      <c r="S552" s="17" t="s">
        <v>231</v>
      </c>
      <c r="T552" s="17" t="s">
        <v>231</v>
      </c>
      <c r="U552" s="17" t="s">
        <v>231</v>
      </c>
      <c r="V552" s="17" t="s">
        <v>231</v>
      </c>
      <c r="W552" s="17" t="s">
        <v>231</v>
      </c>
      <c r="X552" s="17" t="s">
        <v>231</v>
      </c>
      <c r="Y552" s="17" t="s">
        <v>231</v>
      </c>
      <c r="Z552" s="17" t="s">
        <v>231</v>
      </c>
      <c r="AA552" s="17" t="s">
        <v>231</v>
      </c>
      <c r="AB552" s="17" t="s">
        <v>231</v>
      </c>
      <c r="AC552" s="17" t="s">
        <v>231</v>
      </c>
      <c r="AD552" s="17" t="s">
        <v>231</v>
      </c>
      <c r="AE552" s="150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232</v>
      </c>
      <c r="C553" s="9" t="s">
        <v>232</v>
      </c>
      <c r="D553" s="148" t="s">
        <v>234</v>
      </c>
      <c r="E553" s="149" t="s">
        <v>235</v>
      </c>
      <c r="F553" s="149" t="s">
        <v>237</v>
      </c>
      <c r="G553" s="149" t="s">
        <v>238</v>
      </c>
      <c r="H553" s="149" t="s">
        <v>240</v>
      </c>
      <c r="I553" s="149" t="s">
        <v>241</v>
      </c>
      <c r="J553" s="149" t="s">
        <v>243</v>
      </c>
      <c r="K553" s="149" t="s">
        <v>244</v>
      </c>
      <c r="L553" s="149" t="s">
        <v>245</v>
      </c>
      <c r="M553" s="149" t="s">
        <v>246</v>
      </c>
      <c r="N553" s="149" t="s">
        <v>247</v>
      </c>
      <c r="O553" s="149" t="s">
        <v>248</v>
      </c>
      <c r="P553" s="149" t="s">
        <v>249</v>
      </c>
      <c r="Q553" s="149" t="s">
        <v>251</v>
      </c>
      <c r="R553" s="149" t="s">
        <v>252</v>
      </c>
      <c r="S553" s="149" t="s">
        <v>253</v>
      </c>
      <c r="T553" s="149" t="s">
        <v>254</v>
      </c>
      <c r="U553" s="149" t="s">
        <v>255</v>
      </c>
      <c r="V553" s="149" t="s">
        <v>256</v>
      </c>
      <c r="W553" s="149" t="s">
        <v>257</v>
      </c>
      <c r="X553" s="149" t="s">
        <v>258</v>
      </c>
      <c r="Y553" s="149" t="s">
        <v>305</v>
      </c>
      <c r="Z553" s="149" t="s">
        <v>260</v>
      </c>
      <c r="AA553" s="149" t="s">
        <v>261</v>
      </c>
      <c r="AB553" s="149" t="s">
        <v>262</v>
      </c>
      <c r="AC553" s="149" t="s">
        <v>263</v>
      </c>
      <c r="AD553" s="149" t="s">
        <v>264</v>
      </c>
      <c r="AE553" s="150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321</v>
      </c>
      <c r="E554" s="11" t="s">
        <v>322</v>
      </c>
      <c r="F554" s="11" t="s">
        <v>116</v>
      </c>
      <c r="G554" s="11" t="s">
        <v>322</v>
      </c>
      <c r="H554" s="11" t="s">
        <v>321</v>
      </c>
      <c r="I554" s="11" t="s">
        <v>116</v>
      </c>
      <c r="J554" s="11" t="s">
        <v>116</v>
      </c>
      <c r="K554" s="11" t="s">
        <v>322</v>
      </c>
      <c r="L554" s="11" t="s">
        <v>116</v>
      </c>
      <c r="M554" s="11" t="s">
        <v>321</v>
      </c>
      <c r="N554" s="11" t="s">
        <v>321</v>
      </c>
      <c r="O554" s="11" t="s">
        <v>321</v>
      </c>
      <c r="P554" s="11" t="s">
        <v>321</v>
      </c>
      <c r="Q554" s="11" t="s">
        <v>321</v>
      </c>
      <c r="R554" s="11" t="s">
        <v>116</v>
      </c>
      <c r="S554" s="11" t="s">
        <v>116</v>
      </c>
      <c r="T554" s="11" t="s">
        <v>322</v>
      </c>
      <c r="U554" s="11" t="s">
        <v>321</v>
      </c>
      <c r="V554" s="11" t="s">
        <v>321</v>
      </c>
      <c r="W554" s="11" t="s">
        <v>321</v>
      </c>
      <c r="X554" s="11" t="s">
        <v>321</v>
      </c>
      <c r="Y554" s="11" t="s">
        <v>321</v>
      </c>
      <c r="Z554" s="11" t="s">
        <v>321</v>
      </c>
      <c r="AA554" s="11" t="s">
        <v>322</v>
      </c>
      <c r="AB554" s="11" t="s">
        <v>321</v>
      </c>
      <c r="AC554" s="11" t="s">
        <v>321</v>
      </c>
      <c r="AD554" s="11" t="s">
        <v>321</v>
      </c>
      <c r="AE554" s="150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9"/>
      <c r="C555" s="9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150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28">
        <v>0.14000000000000001</v>
      </c>
      <c r="E556" s="228">
        <v>0.13949999999999999</v>
      </c>
      <c r="F556" s="228">
        <v>0.14853859999999999</v>
      </c>
      <c r="G556" s="228">
        <v>0.13882942639780041</v>
      </c>
      <c r="H556" s="228">
        <v>0.13600000000000001</v>
      </c>
      <c r="I556" s="227">
        <v>0.15490000000000001</v>
      </c>
      <c r="J556" s="228">
        <v>0.14100000000000001</v>
      </c>
      <c r="K556" s="228">
        <v>0.13649999999999998</v>
      </c>
      <c r="L556" s="227">
        <v>0.12719999999999998</v>
      </c>
      <c r="M556" s="227">
        <v>0.15670000000000001</v>
      </c>
      <c r="N556" s="228">
        <v>0.13400000000000001</v>
      </c>
      <c r="O556" s="228">
        <v>0.13899999999999998</v>
      </c>
      <c r="P556" s="228">
        <v>0.14150000000000001</v>
      </c>
      <c r="Q556" s="228">
        <v>0.13699999999999998</v>
      </c>
      <c r="R556" s="228">
        <v>0.14580000000000001</v>
      </c>
      <c r="S556" s="228">
        <v>0.14030000000000001</v>
      </c>
      <c r="T556" s="228">
        <v>0.14130000000000001</v>
      </c>
      <c r="U556" s="228">
        <v>0.13969999999999999</v>
      </c>
      <c r="V556" s="227">
        <v>8.4000000000000005E-2</v>
      </c>
      <c r="W556" s="228">
        <v>0.131103</v>
      </c>
      <c r="X556" s="228">
        <v>0.13849999999999998</v>
      </c>
      <c r="Y556" s="234">
        <v>0.13300000000000001</v>
      </c>
      <c r="Z556" s="227">
        <v>0.12632265412995006</v>
      </c>
      <c r="AA556" s="228">
        <v>0.14300000000000002</v>
      </c>
      <c r="AB556" s="228">
        <v>0.13829999999999998</v>
      </c>
      <c r="AC556" s="228">
        <v>0.1376</v>
      </c>
      <c r="AD556" s="228">
        <v>0.13999999999999999</v>
      </c>
      <c r="AE556" s="205"/>
      <c r="AF556" s="206"/>
      <c r="AG556" s="206"/>
      <c r="AH556" s="206"/>
      <c r="AI556" s="206"/>
      <c r="AJ556" s="206"/>
      <c r="AK556" s="206"/>
      <c r="AL556" s="206"/>
      <c r="AM556" s="206"/>
      <c r="AN556" s="206"/>
      <c r="AO556" s="206"/>
      <c r="AP556" s="206"/>
      <c r="AQ556" s="206"/>
      <c r="AR556" s="206"/>
      <c r="AS556" s="206"/>
      <c r="AT556" s="206"/>
      <c r="AU556" s="206"/>
      <c r="AV556" s="206"/>
      <c r="AW556" s="206"/>
      <c r="AX556" s="206"/>
      <c r="AY556" s="206"/>
      <c r="AZ556" s="206"/>
      <c r="BA556" s="206"/>
      <c r="BB556" s="206"/>
      <c r="BC556" s="206"/>
      <c r="BD556" s="206"/>
      <c r="BE556" s="206"/>
      <c r="BF556" s="206"/>
      <c r="BG556" s="206"/>
      <c r="BH556" s="206"/>
      <c r="BI556" s="206"/>
      <c r="BJ556" s="206"/>
      <c r="BK556" s="206"/>
      <c r="BL556" s="206"/>
      <c r="BM556" s="229">
        <v>1</v>
      </c>
    </row>
    <row r="557" spans="1:65">
      <c r="A557" s="30"/>
      <c r="B557" s="19">
        <v>1</v>
      </c>
      <c r="C557" s="9">
        <v>2</v>
      </c>
      <c r="D557" s="24">
        <v>0.14000000000000001</v>
      </c>
      <c r="E557" s="24">
        <v>0.14069999999999999</v>
      </c>
      <c r="F557" s="24">
        <v>0.14869540000000001</v>
      </c>
      <c r="G557" s="24">
        <v>0.14030221091835346</v>
      </c>
      <c r="H557" s="24">
        <v>0.13</v>
      </c>
      <c r="I557" s="230">
        <v>0.15490000000000001</v>
      </c>
      <c r="J557" s="24">
        <v>0.14100000000000001</v>
      </c>
      <c r="K557" s="24">
        <v>0.1384</v>
      </c>
      <c r="L557" s="230">
        <v>0.1275</v>
      </c>
      <c r="M557" s="230">
        <v>0.1535</v>
      </c>
      <c r="N557" s="24">
        <v>0.13600000000000001</v>
      </c>
      <c r="O557" s="24">
        <v>0.14499999999999999</v>
      </c>
      <c r="P557" s="24">
        <v>0.14450000000000002</v>
      </c>
      <c r="Q557" s="24">
        <v>0.13649999999999998</v>
      </c>
      <c r="R557" s="24">
        <v>0.1411</v>
      </c>
      <c r="S557" s="24">
        <v>0.14280000000000001</v>
      </c>
      <c r="T557" s="24">
        <v>0.14100000000000001</v>
      </c>
      <c r="U557" s="24">
        <v>0.13780000000000001</v>
      </c>
      <c r="V557" s="230">
        <v>7.2999999999999995E-2</v>
      </c>
      <c r="W557" s="24">
        <v>0.13025699999999998</v>
      </c>
      <c r="X557" s="24">
        <v>0.13799999999999998</v>
      </c>
      <c r="Y557" s="24">
        <v>0.13749999999999998</v>
      </c>
      <c r="Z557" s="230">
        <v>0.1279426118003</v>
      </c>
      <c r="AA557" s="24">
        <v>0.14599999999999999</v>
      </c>
      <c r="AB557" s="24">
        <v>0.14180000000000001</v>
      </c>
      <c r="AC557" s="24">
        <v>0.13619999999999999</v>
      </c>
      <c r="AD557" s="24">
        <v>0.14599999999999999</v>
      </c>
      <c r="AE557" s="205"/>
      <c r="AF557" s="206"/>
      <c r="AG557" s="206"/>
      <c r="AH557" s="206"/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6"/>
      <c r="AT557" s="206"/>
      <c r="AU557" s="206"/>
      <c r="AV557" s="206"/>
      <c r="AW557" s="206"/>
      <c r="AX557" s="206"/>
      <c r="AY557" s="206"/>
      <c r="AZ557" s="206"/>
      <c r="BA557" s="206"/>
      <c r="BB557" s="206"/>
      <c r="BC557" s="206"/>
      <c r="BD557" s="206"/>
      <c r="BE557" s="206"/>
      <c r="BF557" s="206"/>
      <c r="BG557" s="206"/>
      <c r="BH557" s="206"/>
      <c r="BI557" s="206"/>
      <c r="BJ557" s="206"/>
      <c r="BK557" s="206"/>
      <c r="BL557" s="206"/>
      <c r="BM557" s="229">
        <v>23</v>
      </c>
    </row>
    <row r="558" spans="1:65">
      <c r="A558" s="30"/>
      <c r="B558" s="19">
        <v>1</v>
      </c>
      <c r="C558" s="9">
        <v>3</v>
      </c>
      <c r="D558" s="24">
        <v>0.14000000000000001</v>
      </c>
      <c r="E558" s="24">
        <v>0.1431</v>
      </c>
      <c r="F558" s="24">
        <v>0.14938139999999997</v>
      </c>
      <c r="G558" s="24">
        <v>0.14037212996643791</v>
      </c>
      <c r="H558" s="24">
        <v>0.13500000000000001</v>
      </c>
      <c r="I558" s="230">
        <v>0.15329999999999999</v>
      </c>
      <c r="J558" s="24">
        <v>0.14100000000000001</v>
      </c>
      <c r="K558" s="24">
        <v>0.14250000000000002</v>
      </c>
      <c r="L558" s="230">
        <v>0.12739999999999999</v>
      </c>
      <c r="M558" s="230">
        <v>0.14679999999999999</v>
      </c>
      <c r="N558" s="24">
        <v>0.13250000000000001</v>
      </c>
      <c r="O558" s="24">
        <v>0.14400000000000002</v>
      </c>
      <c r="P558" s="24">
        <v>0.14100000000000001</v>
      </c>
      <c r="Q558" s="24">
        <v>0.13550000000000001</v>
      </c>
      <c r="R558" s="24">
        <v>0.14270000000000002</v>
      </c>
      <c r="S558" s="24">
        <v>0.1431</v>
      </c>
      <c r="T558" s="24">
        <v>0.14180000000000001</v>
      </c>
      <c r="U558" s="24">
        <v>0.1343</v>
      </c>
      <c r="V558" s="230">
        <v>9.2999999999999999E-2</v>
      </c>
      <c r="W558" s="24">
        <v>0.134379</v>
      </c>
      <c r="X558" s="24">
        <v>0.13699999999999998</v>
      </c>
      <c r="Y558" s="24">
        <v>0.13600000000000001</v>
      </c>
      <c r="Z558" s="230">
        <v>0.12718704477010004</v>
      </c>
      <c r="AA558" s="24">
        <v>0.14300000000000002</v>
      </c>
      <c r="AB558" s="24">
        <v>0.14280000000000001</v>
      </c>
      <c r="AC558" s="24">
        <v>0.1376</v>
      </c>
      <c r="AD558" s="24">
        <v>0.14499999999999999</v>
      </c>
      <c r="AE558" s="205"/>
      <c r="AF558" s="206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229">
        <v>16</v>
      </c>
    </row>
    <row r="559" spans="1:65">
      <c r="A559" s="30"/>
      <c r="B559" s="19">
        <v>1</v>
      </c>
      <c r="C559" s="9">
        <v>4</v>
      </c>
      <c r="D559" s="24">
        <v>0.14000000000000001</v>
      </c>
      <c r="E559" s="24">
        <v>0.1409</v>
      </c>
      <c r="F559" s="24">
        <v>0.14781340000000001</v>
      </c>
      <c r="G559" s="24">
        <v>0.13826425003129611</v>
      </c>
      <c r="H559" s="24">
        <v>0.13500000000000001</v>
      </c>
      <c r="I559" s="230">
        <v>0.15640000000000001</v>
      </c>
      <c r="J559" s="24">
        <v>0.14100000000000001</v>
      </c>
      <c r="K559" s="24">
        <v>0.13789999999999999</v>
      </c>
      <c r="L559" s="230">
        <v>0.12719999999999998</v>
      </c>
      <c r="M559" s="230">
        <v>0.14130000000000001</v>
      </c>
      <c r="N559" s="24">
        <v>0.13300000000000001</v>
      </c>
      <c r="O559" s="24">
        <v>0.14499999999999999</v>
      </c>
      <c r="P559" s="24">
        <v>0.14150000000000001</v>
      </c>
      <c r="Q559" s="24">
        <v>0.13749999999999998</v>
      </c>
      <c r="R559" s="24">
        <v>0.14220000000000002</v>
      </c>
      <c r="S559" s="24">
        <v>0.14300000000000002</v>
      </c>
      <c r="T559" s="24">
        <v>0.13969999999999999</v>
      </c>
      <c r="U559" s="24">
        <v>0.1368</v>
      </c>
      <c r="V559" s="230">
        <v>8.2000000000000003E-2</v>
      </c>
      <c r="W559" s="24">
        <v>0.13576500000000002</v>
      </c>
      <c r="X559" s="24">
        <v>0.13749999999999998</v>
      </c>
      <c r="Y559" s="24">
        <v>0.13799999999999998</v>
      </c>
      <c r="Z559" s="230">
        <v>0.12772452626095002</v>
      </c>
      <c r="AA559" s="24">
        <v>0.14499999999999999</v>
      </c>
      <c r="AB559" s="24">
        <v>0.13929999999999998</v>
      </c>
      <c r="AC559" s="24">
        <v>0.1366</v>
      </c>
      <c r="AD559" s="24">
        <v>0.13899999999999998</v>
      </c>
      <c r="AE559" s="205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229">
        <v>0.13959770564884597</v>
      </c>
    </row>
    <row r="560" spans="1:65">
      <c r="A560" s="30"/>
      <c r="B560" s="19">
        <v>1</v>
      </c>
      <c r="C560" s="9">
        <v>5</v>
      </c>
      <c r="D560" s="24">
        <v>0.14000000000000001</v>
      </c>
      <c r="E560" s="24">
        <v>0.13789999999999999</v>
      </c>
      <c r="F560" s="24">
        <v>0.1459318</v>
      </c>
      <c r="G560" s="24">
        <v>0.13745297557915287</v>
      </c>
      <c r="H560" s="231">
        <v>0.14499999999999999</v>
      </c>
      <c r="I560" s="230">
        <v>0.15490000000000001</v>
      </c>
      <c r="J560" s="24">
        <v>0.13899999999999998</v>
      </c>
      <c r="K560" s="24">
        <v>0.1343</v>
      </c>
      <c r="L560" s="230">
        <v>0.12769999999999998</v>
      </c>
      <c r="M560" s="230">
        <v>0.14170000000000002</v>
      </c>
      <c r="N560" s="24">
        <v>0.13899999999999998</v>
      </c>
      <c r="O560" s="24">
        <v>0.14450000000000002</v>
      </c>
      <c r="P560" s="24">
        <v>0.13550000000000001</v>
      </c>
      <c r="Q560" s="24">
        <v>0.13799999999999998</v>
      </c>
      <c r="R560" s="24">
        <v>0.1411</v>
      </c>
      <c r="S560" s="24">
        <v>0.1406</v>
      </c>
      <c r="T560" s="24">
        <v>0.13769999999999999</v>
      </c>
      <c r="U560" s="24">
        <v>0.14300000000000002</v>
      </c>
      <c r="V560" s="230">
        <v>8.8999999999999996E-2</v>
      </c>
      <c r="W560" s="24">
        <v>0.13446</v>
      </c>
      <c r="X560" s="24">
        <v>0.13849999999999998</v>
      </c>
      <c r="Y560" s="24">
        <v>0.13699999999999998</v>
      </c>
      <c r="Z560" s="230">
        <v>0.12578137167869999</v>
      </c>
      <c r="AA560" s="24">
        <v>0.14599999999999999</v>
      </c>
      <c r="AB560" s="24">
        <v>0.13600000000000001</v>
      </c>
      <c r="AC560" s="24">
        <v>0.13639999999999999</v>
      </c>
      <c r="AD560" s="24">
        <v>0.14699999999999999</v>
      </c>
      <c r="AE560" s="205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29">
        <v>43</v>
      </c>
    </row>
    <row r="561" spans="1:65">
      <c r="A561" s="30"/>
      <c r="B561" s="19">
        <v>1</v>
      </c>
      <c r="C561" s="9">
        <v>6</v>
      </c>
      <c r="D561" s="24">
        <v>0.14000000000000001</v>
      </c>
      <c r="E561" s="24">
        <v>0.14419999999999999</v>
      </c>
      <c r="F561" s="24">
        <v>0.14927360000000001</v>
      </c>
      <c r="G561" s="24">
        <v>0.13791495275462284</v>
      </c>
      <c r="H561" s="24">
        <v>0.13200000000000001</v>
      </c>
      <c r="I561" s="230">
        <v>0.15570000000000001</v>
      </c>
      <c r="J561" s="24">
        <v>0.13799999999999998</v>
      </c>
      <c r="K561" s="24">
        <v>0.13619999999999999</v>
      </c>
      <c r="L561" s="230">
        <v>0.12759999999999999</v>
      </c>
      <c r="M561" s="230">
        <v>0.16139999999999999</v>
      </c>
      <c r="N561" s="24">
        <v>0.13699999999999998</v>
      </c>
      <c r="O561" s="231">
        <v>0.13649999999999998</v>
      </c>
      <c r="P561" s="24">
        <v>0.13849999999999998</v>
      </c>
      <c r="Q561" s="24">
        <v>0.13749999999999998</v>
      </c>
      <c r="R561" s="24">
        <v>0.13749999999999998</v>
      </c>
      <c r="S561" s="24">
        <v>0.1431</v>
      </c>
      <c r="T561" s="24">
        <v>0.1376</v>
      </c>
      <c r="U561" s="24">
        <v>0.13879999999999998</v>
      </c>
      <c r="V561" s="230">
        <v>7.3999999999999996E-2</v>
      </c>
      <c r="W561" s="24">
        <v>0.13686300000000001</v>
      </c>
      <c r="X561" s="24">
        <v>0.13899999999999998</v>
      </c>
      <c r="Y561" s="24">
        <v>0.13749999999999998</v>
      </c>
      <c r="Z561" s="230">
        <v>0.12545853516700001</v>
      </c>
      <c r="AA561" s="24">
        <v>0.14300000000000002</v>
      </c>
      <c r="AB561" s="24">
        <v>0.13899999999999998</v>
      </c>
      <c r="AC561" s="24">
        <v>0.13550000000000001</v>
      </c>
      <c r="AD561" s="24">
        <v>0.14499999999999999</v>
      </c>
      <c r="AE561" s="205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56"/>
    </row>
    <row r="562" spans="1:65">
      <c r="A562" s="30"/>
      <c r="B562" s="20" t="s">
        <v>273</v>
      </c>
      <c r="C562" s="12"/>
      <c r="D562" s="232">
        <v>0.14000000000000001</v>
      </c>
      <c r="E562" s="232">
        <v>0.14105000000000001</v>
      </c>
      <c r="F562" s="232">
        <v>0.14827236666666668</v>
      </c>
      <c r="G562" s="232">
        <v>0.13885599094127729</v>
      </c>
      <c r="H562" s="232">
        <v>0.13550000000000001</v>
      </c>
      <c r="I562" s="232">
        <v>0.15501666666666669</v>
      </c>
      <c r="J562" s="232">
        <v>0.14016666666666669</v>
      </c>
      <c r="K562" s="232">
        <v>0.13763333333333333</v>
      </c>
      <c r="L562" s="232">
        <v>0.12743333333333332</v>
      </c>
      <c r="M562" s="232">
        <v>0.15023333333333336</v>
      </c>
      <c r="N562" s="232">
        <v>0.13525000000000001</v>
      </c>
      <c r="O562" s="232">
        <v>0.14233333333333334</v>
      </c>
      <c r="P562" s="232">
        <v>0.14041666666666666</v>
      </c>
      <c r="Q562" s="232">
        <v>0.13699999999999998</v>
      </c>
      <c r="R562" s="232">
        <v>0.14173333333333335</v>
      </c>
      <c r="S562" s="232">
        <v>0.14215</v>
      </c>
      <c r="T562" s="232">
        <v>0.13985</v>
      </c>
      <c r="U562" s="232">
        <v>0.1384</v>
      </c>
      <c r="V562" s="232">
        <v>8.2500000000000004E-2</v>
      </c>
      <c r="W562" s="232">
        <v>0.13380449999999999</v>
      </c>
      <c r="X562" s="232">
        <v>0.13808333333333331</v>
      </c>
      <c r="Y562" s="232">
        <v>0.13649999999999998</v>
      </c>
      <c r="Z562" s="232">
        <v>0.12673612396783335</v>
      </c>
      <c r="AA562" s="232">
        <v>0.14433333333333334</v>
      </c>
      <c r="AB562" s="232">
        <v>0.13953333333333334</v>
      </c>
      <c r="AC562" s="232">
        <v>0.13665000000000002</v>
      </c>
      <c r="AD562" s="232">
        <v>0.14366666666666666</v>
      </c>
      <c r="AE562" s="205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56"/>
    </row>
    <row r="563" spans="1:65">
      <c r="A563" s="30"/>
      <c r="B563" s="3" t="s">
        <v>274</v>
      </c>
      <c r="C563" s="29"/>
      <c r="D563" s="24">
        <v>0.14000000000000001</v>
      </c>
      <c r="E563" s="24">
        <v>0.14079999999999998</v>
      </c>
      <c r="F563" s="24">
        <v>0.148617</v>
      </c>
      <c r="G563" s="24">
        <v>0.13854683821454827</v>
      </c>
      <c r="H563" s="24">
        <v>0.13500000000000001</v>
      </c>
      <c r="I563" s="24">
        <v>0.15490000000000001</v>
      </c>
      <c r="J563" s="24">
        <v>0.14100000000000001</v>
      </c>
      <c r="K563" s="24">
        <v>0.13719999999999999</v>
      </c>
      <c r="L563" s="24">
        <v>0.12745000000000001</v>
      </c>
      <c r="M563" s="24">
        <v>0.15015000000000001</v>
      </c>
      <c r="N563" s="24">
        <v>0.13500000000000001</v>
      </c>
      <c r="O563" s="24">
        <v>0.14425000000000002</v>
      </c>
      <c r="P563" s="24">
        <v>0.14125000000000001</v>
      </c>
      <c r="Q563" s="24">
        <v>0.13724999999999998</v>
      </c>
      <c r="R563" s="24">
        <v>0.14165</v>
      </c>
      <c r="S563" s="24">
        <v>0.14290000000000003</v>
      </c>
      <c r="T563" s="24">
        <v>0.14035</v>
      </c>
      <c r="U563" s="24">
        <v>0.13829999999999998</v>
      </c>
      <c r="V563" s="24">
        <v>8.3000000000000004E-2</v>
      </c>
      <c r="W563" s="24">
        <v>0.1344195</v>
      </c>
      <c r="X563" s="24">
        <v>0.13824999999999998</v>
      </c>
      <c r="Y563" s="24">
        <v>0.13724999999999998</v>
      </c>
      <c r="Z563" s="24">
        <v>0.12675484945002505</v>
      </c>
      <c r="AA563" s="24">
        <v>0.14400000000000002</v>
      </c>
      <c r="AB563" s="24">
        <v>0.13915</v>
      </c>
      <c r="AC563" s="24">
        <v>0.13650000000000001</v>
      </c>
      <c r="AD563" s="24">
        <v>0.14499999999999999</v>
      </c>
      <c r="AE563" s="205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56"/>
    </row>
    <row r="564" spans="1:65">
      <c r="A564" s="30"/>
      <c r="B564" s="3" t="s">
        <v>275</v>
      </c>
      <c r="C564" s="29"/>
      <c r="D564" s="24">
        <v>0</v>
      </c>
      <c r="E564" s="24">
        <v>2.3062957312539115E-3</v>
      </c>
      <c r="F564" s="24">
        <v>1.2783710911416345E-3</v>
      </c>
      <c r="G564" s="24">
        <v>1.2324851090640973E-3</v>
      </c>
      <c r="H564" s="24">
        <v>5.1672042731055199E-3</v>
      </c>
      <c r="I564" s="24">
        <v>1.0361788777362134E-3</v>
      </c>
      <c r="J564" s="24">
        <v>1.3291601358251409E-3</v>
      </c>
      <c r="K564" s="24">
        <v>2.7854383257696993E-3</v>
      </c>
      <c r="L564" s="24">
        <v>2.0655911179773214E-4</v>
      </c>
      <c r="M564" s="24">
        <v>8.2655106718621182E-3</v>
      </c>
      <c r="N564" s="24">
        <v>2.5248762345905095E-3</v>
      </c>
      <c r="O564" s="24">
        <v>3.6560452221856793E-3</v>
      </c>
      <c r="P564" s="24">
        <v>3.0727295140748566E-3</v>
      </c>
      <c r="Q564" s="24">
        <v>8.9442719099990745E-4</v>
      </c>
      <c r="R564" s="24">
        <v>2.698641633612497E-3</v>
      </c>
      <c r="S564" s="24">
        <v>1.3247641299491788E-3</v>
      </c>
      <c r="T564" s="24">
        <v>1.8403803954617722E-3</v>
      </c>
      <c r="U564" s="24">
        <v>2.9236962906567451E-3</v>
      </c>
      <c r="V564" s="24">
        <v>7.9686887252546149E-3</v>
      </c>
      <c r="W564" s="24">
        <v>2.6015599743231094E-3</v>
      </c>
      <c r="X564" s="24">
        <v>7.3598007219398789E-4</v>
      </c>
      <c r="Y564" s="24">
        <v>1.8439088914585671E-3</v>
      </c>
      <c r="Z564" s="24">
        <v>1.0344683598162503E-3</v>
      </c>
      <c r="AA564" s="24">
        <v>1.5055453054181487E-3</v>
      </c>
      <c r="AB564" s="24">
        <v>2.4557415716371074E-3</v>
      </c>
      <c r="AC564" s="24">
        <v>8.2401456297810573E-4</v>
      </c>
      <c r="AD564" s="24">
        <v>3.3266599866332426E-3</v>
      </c>
      <c r="AE564" s="205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30"/>
      <c r="B565" s="3" t="s">
        <v>87</v>
      </c>
      <c r="C565" s="29"/>
      <c r="D565" s="13">
        <v>0</v>
      </c>
      <c r="E565" s="13">
        <v>1.6350909119134428E-2</v>
      </c>
      <c r="F565" s="13">
        <v>8.6217757218076899E-3</v>
      </c>
      <c r="G565" s="13">
        <v>8.8759951998421144E-3</v>
      </c>
      <c r="H565" s="13">
        <v>3.8134348879007525E-2</v>
      </c>
      <c r="I565" s="13">
        <v>6.684306275042769E-3</v>
      </c>
      <c r="J565" s="13">
        <v>9.4827120272899454E-3</v>
      </c>
      <c r="K565" s="13">
        <v>2.0238108445892706E-2</v>
      </c>
      <c r="L565" s="13">
        <v>1.6209190044289732E-3</v>
      </c>
      <c r="M565" s="13">
        <v>5.5017821201655978E-2</v>
      </c>
      <c r="N565" s="13">
        <v>1.8668216152240364E-2</v>
      </c>
      <c r="O565" s="13">
        <v>2.5686500390063319E-2</v>
      </c>
      <c r="P565" s="13">
        <v>2.1882940159583548E-2</v>
      </c>
      <c r="Q565" s="13">
        <v>6.5286656277365514E-3</v>
      </c>
      <c r="R565" s="13">
        <v>1.9040274931414605E-2</v>
      </c>
      <c r="S565" s="13">
        <v>9.3194803373139561E-3</v>
      </c>
      <c r="T565" s="13">
        <v>1.3159673903909704E-2</v>
      </c>
      <c r="U565" s="13">
        <v>2.1124973198386889E-2</v>
      </c>
      <c r="V565" s="13">
        <v>9.6590166366722602E-2</v>
      </c>
      <c r="W565" s="13">
        <v>1.9442993130448599E-2</v>
      </c>
      <c r="X565" s="13">
        <v>5.3299703478140352E-3</v>
      </c>
      <c r="Y565" s="13">
        <v>1.3508490047315512E-2</v>
      </c>
      <c r="Z565" s="13">
        <v>8.1623796549025497E-3</v>
      </c>
      <c r="AA565" s="13">
        <v>1.0431029829686942E-2</v>
      </c>
      <c r="AB565" s="13">
        <v>1.7599676815363886E-2</v>
      </c>
      <c r="AC565" s="13">
        <v>6.0301102303556937E-3</v>
      </c>
      <c r="AD565" s="13">
        <v>2.3155405939442524E-2</v>
      </c>
      <c r="AE565" s="150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276</v>
      </c>
      <c r="C566" s="29"/>
      <c r="D566" s="13">
        <v>2.8818120561808769E-3</v>
      </c>
      <c r="E566" s="13">
        <v>1.0403425646602349E-2</v>
      </c>
      <c r="F566" s="13">
        <v>6.2140426860894049E-2</v>
      </c>
      <c r="G566" s="13">
        <v>-5.3132299282513396E-3</v>
      </c>
      <c r="H566" s="13">
        <v>-2.9353674759910575E-2</v>
      </c>
      <c r="I566" s="13">
        <v>0.11045282546839763</v>
      </c>
      <c r="J566" s="13">
        <v>4.0757189752955725E-3</v>
      </c>
      <c r="K566" s="13">
        <v>-1.4071666195245025E-2</v>
      </c>
      <c r="L566" s="13">
        <v>-8.7138769645052627E-2</v>
      </c>
      <c r="M566" s="13">
        <v>7.6187696889811418E-2</v>
      </c>
      <c r="N566" s="13">
        <v>-3.1144535138582286E-2</v>
      </c>
      <c r="O566" s="13">
        <v>1.9596508923783951E-2</v>
      </c>
      <c r="P566" s="13">
        <v>5.8665793539671718E-3</v>
      </c>
      <c r="Q566" s="13">
        <v>-1.8608512487880313E-2</v>
      </c>
      <c r="R566" s="13">
        <v>1.5298444014971713E-2</v>
      </c>
      <c r="S566" s="13">
        <v>1.8283211312758008E-2</v>
      </c>
      <c r="T566" s="13">
        <v>1.8072958289778729E-3</v>
      </c>
      <c r="U566" s="13">
        <v>-8.5796943673183135E-3</v>
      </c>
      <c r="V566" s="13">
        <v>-0.40901607503832194</v>
      </c>
      <c r="W566" s="13">
        <v>-4.1499289848062504E-2</v>
      </c>
      <c r="X566" s="13">
        <v>-1.0848117513636013E-2</v>
      </c>
      <c r="Y566" s="13">
        <v>-2.2190233245223734E-2</v>
      </c>
      <c r="Z566" s="13">
        <v>-9.2133188158303736E-2</v>
      </c>
      <c r="AA566" s="13">
        <v>3.3923391953158077E-2</v>
      </c>
      <c r="AB566" s="13">
        <v>-4.6112731733960466E-4</v>
      </c>
      <c r="AC566" s="13">
        <v>-2.1115717018020397E-2</v>
      </c>
      <c r="AD566" s="13">
        <v>2.9147764276699961E-2</v>
      </c>
      <c r="AE566" s="150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277</v>
      </c>
      <c r="C567" s="47"/>
      <c r="D567" s="45">
        <v>0.11</v>
      </c>
      <c r="E567" s="45">
        <v>0.37</v>
      </c>
      <c r="F567" s="45">
        <v>2.1</v>
      </c>
      <c r="G567" s="45">
        <v>0.16</v>
      </c>
      <c r="H567" s="45">
        <v>0.97</v>
      </c>
      <c r="I567" s="45">
        <v>3.73</v>
      </c>
      <c r="J567" s="45">
        <v>0.15</v>
      </c>
      <c r="K567" s="45">
        <v>0.46</v>
      </c>
      <c r="L567" s="45">
        <v>2.91</v>
      </c>
      <c r="M567" s="45">
        <v>2.58</v>
      </c>
      <c r="N567" s="45">
        <v>1.03</v>
      </c>
      <c r="O567" s="45">
        <v>0.67</v>
      </c>
      <c r="P567" s="45">
        <v>0.21</v>
      </c>
      <c r="Q567" s="45">
        <v>0.61</v>
      </c>
      <c r="R567" s="45">
        <v>0.53</v>
      </c>
      <c r="S567" s="45">
        <v>0.63</v>
      </c>
      <c r="T567" s="45">
        <v>0.08</v>
      </c>
      <c r="U567" s="45">
        <v>0.27</v>
      </c>
      <c r="V567" s="45">
        <v>13.74</v>
      </c>
      <c r="W567" s="45">
        <v>1.38</v>
      </c>
      <c r="X567" s="45">
        <v>0.35</v>
      </c>
      <c r="Y567" s="45">
        <v>0.73</v>
      </c>
      <c r="Z567" s="45">
        <v>3.08</v>
      </c>
      <c r="AA567" s="45">
        <v>1.1599999999999999</v>
      </c>
      <c r="AB567" s="45">
        <v>0</v>
      </c>
      <c r="AC567" s="45">
        <v>0.69</v>
      </c>
      <c r="AD567" s="45">
        <v>1</v>
      </c>
      <c r="AE567" s="150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BM568" s="55"/>
    </row>
    <row r="569" spans="1:65" ht="15">
      <c r="B569" s="8" t="s">
        <v>551</v>
      </c>
      <c r="BM569" s="28" t="s">
        <v>67</v>
      </c>
    </row>
    <row r="570" spans="1:65" ht="15">
      <c r="A570" s="25" t="s">
        <v>26</v>
      </c>
      <c r="B570" s="18" t="s">
        <v>112</v>
      </c>
      <c r="C570" s="15" t="s">
        <v>113</v>
      </c>
      <c r="D570" s="16" t="s">
        <v>231</v>
      </c>
      <c r="E570" s="17" t="s">
        <v>231</v>
      </c>
      <c r="F570" s="17" t="s">
        <v>231</v>
      </c>
      <c r="G570" s="17" t="s">
        <v>231</v>
      </c>
      <c r="H570" s="17" t="s">
        <v>231</v>
      </c>
      <c r="I570" s="17" t="s">
        <v>231</v>
      </c>
      <c r="J570" s="17" t="s">
        <v>231</v>
      </c>
      <c r="K570" s="17" t="s">
        <v>231</v>
      </c>
      <c r="L570" s="17" t="s">
        <v>231</v>
      </c>
      <c r="M570" s="17" t="s">
        <v>231</v>
      </c>
      <c r="N570" s="17" t="s">
        <v>231</v>
      </c>
      <c r="O570" s="17" t="s">
        <v>231</v>
      </c>
      <c r="P570" s="17" t="s">
        <v>231</v>
      </c>
      <c r="Q570" s="17" t="s">
        <v>231</v>
      </c>
      <c r="R570" s="17" t="s">
        <v>231</v>
      </c>
      <c r="S570" s="17" t="s">
        <v>231</v>
      </c>
      <c r="T570" s="17" t="s">
        <v>231</v>
      </c>
      <c r="U570" s="17" t="s">
        <v>231</v>
      </c>
      <c r="V570" s="17" t="s">
        <v>231</v>
      </c>
      <c r="W570" s="17" t="s">
        <v>231</v>
      </c>
      <c r="X570" s="17" t="s">
        <v>231</v>
      </c>
      <c r="Y570" s="17" t="s">
        <v>231</v>
      </c>
      <c r="Z570" s="17" t="s">
        <v>231</v>
      </c>
      <c r="AA570" s="17" t="s">
        <v>231</v>
      </c>
      <c r="AB570" s="17" t="s">
        <v>231</v>
      </c>
      <c r="AC570" s="17" t="s">
        <v>231</v>
      </c>
      <c r="AD570" s="17" t="s">
        <v>231</v>
      </c>
      <c r="AE570" s="17" t="s">
        <v>231</v>
      </c>
      <c r="AF570" s="150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232</v>
      </c>
      <c r="C571" s="9" t="s">
        <v>232</v>
      </c>
      <c r="D571" s="148" t="s">
        <v>234</v>
      </c>
      <c r="E571" s="149" t="s">
        <v>235</v>
      </c>
      <c r="F571" s="149" t="s">
        <v>236</v>
      </c>
      <c r="G571" s="149" t="s">
        <v>237</v>
      </c>
      <c r="H571" s="149" t="s">
        <v>238</v>
      </c>
      <c r="I571" s="149" t="s">
        <v>240</v>
      </c>
      <c r="J571" s="149" t="s">
        <v>241</v>
      </c>
      <c r="K571" s="149" t="s">
        <v>243</v>
      </c>
      <c r="L571" s="149" t="s">
        <v>244</v>
      </c>
      <c r="M571" s="149" t="s">
        <v>245</v>
      </c>
      <c r="N571" s="149" t="s">
        <v>246</v>
      </c>
      <c r="O571" s="149" t="s">
        <v>247</v>
      </c>
      <c r="P571" s="149" t="s">
        <v>248</v>
      </c>
      <c r="Q571" s="149" t="s">
        <v>249</v>
      </c>
      <c r="R571" s="149" t="s">
        <v>251</v>
      </c>
      <c r="S571" s="149" t="s">
        <v>252</v>
      </c>
      <c r="T571" s="149" t="s">
        <v>253</v>
      </c>
      <c r="U571" s="149" t="s">
        <v>254</v>
      </c>
      <c r="V571" s="149" t="s">
        <v>255</v>
      </c>
      <c r="W571" s="149" t="s">
        <v>256</v>
      </c>
      <c r="X571" s="149" t="s">
        <v>258</v>
      </c>
      <c r="Y571" s="149" t="s">
        <v>259</v>
      </c>
      <c r="Z571" s="149" t="s">
        <v>305</v>
      </c>
      <c r="AA571" s="149" t="s">
        <v>260</v>
      </c>
      <c r="AB571" s="149" t="s">
        <v>261</v>
      </c>
      <c r="AC571" s="149" t="s">
        <v>262</v>
      </c>
      <c r="AD571" s="149" t="s">
        <v>263</v>
      </c>
      <c r="AE571" s="149" t="s">
        <v>264</v>
      </c>
      <c r="AF571" s="150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3</v>
      </c>
    </row>
    <row r="572" spans="1:65">
      <c r="A572" s="30"/>
      <c r="B572" s="19"/>
      <c r="C572" s="9"/>
      <c r="D572" s="10" t="s">
        <v>321</v>
      </c>
      <c r="E572" s="11" t="s">
        <v>322</v>
      </c>
      <c r="F572" s="11" t="s">
        <v>321</v>
      </c>
      <c r="G572" s="11" t="s">
        <v>116</v>
      </c>
      <c r="H572" s="11" t="s">
        <v>322</v>
      </c>
      <c r="I572" s="11" t="s">
        <v>321</v>
      </c>
      <c r="J572" s="11" t="s">
        <v>116</v>
      </c>
      <c r="K572" s="11" t="s">
        <v>322</v>
      </c>
      <c r="L572" s="11" t="s">
        <v>322</v>
      </c>
      <c r="M572" s="11" t="s">
        <v>116</v>
      </c>
      <c r="N572" s="11" t="s">
        <v>321</v>
      </c>
      <c r="O572" s="11" t="s">
        <v>321</v>
      </c>
      <c r="P572" s="11" t="s">
        <v>321</v>
      </c>
      <c r="Q572" s="11" t="s">
        <v>321</v>
      </c>
      <c r="R572" s="11" t="s">
        <v>321</v>
      </c>
      <c r="S572" s="11" t="s">
        <v>116</v>
      </c>
      <c r="T572" s="11" t="s">
        <v>116</v>
      </c>
      <c r="U572" s="11" t="s">
        <v>322</v>
      </c>
      <c r="V572" s="11" t="s">
        <v>322</v>
      </c>
      <c r="W572" s="11" t="s">
        <v>321</v>
      </c>
      <c r="X572" s="11" t="s">
        <v>321</v>
      </c>
      <c r="Y572" s="11" t="s">
        <v>322</v>
      </c>
      <c r="Z572" s="11" t="s">
        <v>321</v>
      </c>
      <c r="AA572" s="11" t="s">
        <v>321</v>
      </c>
      <c r="AB572" s="11" t="s">
        <v>322</v>
      </c>
      <c r="AC572" s="11" t="s">
        <v>321</v>
      </c>
      <c r="AD572" s="11" t="s">
        <v>321</v>
      </c>
      <c r="AE572" s="11" t="s">
        <v>321</v>
      </c>
      <c r="AF572" s="150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</v>
      </c>
    </row>
    <row r="573" spans="1:65">
      <c r="A573" s="30"/>
      <c r="B573" s="19"/>
      <c r="C573" s="9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150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2">
        <v>3.21</v>
      </c>
      <c r="E574" s="22">
        <v>2.9</v>
      </c>
      <c r="F574" s="22">
        <v>3.44</v>
      </c>
      <c r="G574" s="22">
        <v>2.7755999999999998</v>
      </c>
      <c r="H574" s="22">
        <v>2.7161513358515719</v>
      </c>
      <c r="I574" s="145" t="s">
        <v>104</v>
      </c>
      <c r="J574" s="145">
        <v>3.05</v>
      </c>
      <c r="K574" s="22">
        <v>2.8</v>
      </c>
      <c r="L574" s="22">
        <v>2.9</v>
      </c>
      <c r="M574" s="145">
        <v>3</v>
      </c>
      <c r="N574" s="22">
        <v>2.8</v>
      </c>
      <c r="O574" s="22">
        <v>2.82</v>
      </c>
      <c r="P574" s="22">
        <v>3.08</v>
      </c>
      <c r="Q574" s="22">
        <v>2.77</v>
      </c>
      <c r="R574" s="22">
        <v>2.88</v>
      </c>
      <c r="S574" s="145">
        <v>3</v>
      </c>
      <c r="T574" s="22">
        <v>2.5</v>
      </c>
      <c r="U574" s="22">
        <v>2.6</v>
      </c>
      <c r="V574" s="22">
        <v>2.59</v>
      </c>
      <c r="W574" s="22">
        <v>2.38</v>
      </c>
      <c r="X574" s="145">
        <v>3</v>
      </c>
      <c r="Y574" s="22">
        <v>2.9200599999999999</v>
      </c>
      <c r="Z574" s="22">
        <v>2.98</v>
      </c>
      <c r="AA574" s="22">
        <v>2.7759999999999998</v>
      </c>
      <c r="AB574" s="22">
        <v>3.11</v>
      </c>
      <c r="AC574" s="22">
        <v>3.46</v>
      </c>
      <c r="AD574" s="22">
        <v>2.74</v>
      </c>
      <c r="AE574" s="22">
        <v>3.05</v>
      </c>
      <c r="AF574" s="150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>
        <v>1</v>
      </c>
      <c r="C575" s="9">
        <v>2</v>
      </c>
      <c r="D575" s="11">
        <v>3.32</v>
      </c>
      <c r="E575" s="11">
        <v>3</v>
      </c>
      <c r="F575" s="11">
        <v>3.48</v>
      </c>
      <c r="G575" s="11">
        <v>2.7734000000000001</v>
      </c>
      <c r="H575" s="11">
        <v>2.8289441328466074</v>
      </c>
      <c r="I575" s="146" t="s">
        <v>104</v>
      </c>
      <c r="J575" s="146">
        <v>3.39</v>
      </c>
      <c r="K575" s="11">
        <v>2.9</v>
      </c>
      <c r="L575" s="11">
        <v>2.8</v>
      </c>
      <c r="M575" s="146">
        <v>3</v>
      </c>
      <c r="N575" s="11">
        <v>2.9</v>
      </c>
      <c r="O575" s="11">
        <v>2.92</v>
      </c>
      <c r="P575" s="11">
        <v>3.16</v>
      </c>
      <c r="Q575" s="11">
        <v>2.96</v>
      </c>
      <c r="R575" s="11">
        <v>2.81</v>
      </c>
      <c r="S575" s="146">
        <v>2</v>
      </c>
      <c r="T575" s="11">
        <v>2.5</v>
      </c>
      <c r="U575" s="11">
        <v>2.5</v>
      </c>
      <c r="V575" s="11">
        <v>2.69</v>
      </c>
      <c r="W575" s="11">
        <v>2.59</v>
      </c>
      <c r="X575" s="146">
        <v>3</v>
      </c>
      <c r="Y575" s="11">
        <v>2.8583500000000002</v>
      </c>
      <c r="Z575" s="11">
        <v>3.07</v>
      </c>
      <c r="AA575" s="11">
        <v>2.7122999999999999</v>
      </c>
      <c r="AB575" s="11">
        <v>3.04</v>
      </c>
      <c r="AC575" s="11">
        <v>3.32</v>
      </c>
      <c r="AD575" s="11">
        <v>2.84</v>
      </c>
      <c r="AE575" s="11">
        <v>3.18</v>
      </c>
      <c r="AF575" s="150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24</v>
      </c>
    </row>
    <row r="576" spans="1:65">
      <c r="A576" s="30"/>
      <c r="B576" s="19">
        <v>1</v>
      </c>
      <c r="C576" s="9">
        <v>3</v>
      </c>
      <c r="D576" s="11">
        <v>3.32</v>
      </c>
      <c r="E576" s="11">
        <v>3.1</v>
      </c>
      <c r="F576" s="11">
        <v>3.6</v>
      </c>
      <c r="G576" s="11">
        <v>2.7932000000000001</v>
      </c>
      <c r="H576" s="11">
        <v>2.8293445017125718</v>
      </c>
      <c r="I576" s="146" t="s">
        <v>104</v>
      </c>
      <c r="J576" s="146">
        <v>3.4</v>
      </c>
      <c r="K576" s="11">
        <v>3.1</v>
      </c>
      <c r="L576" s="11">
        <v>3.1</v>
      </c>
      <c r="M576" s="146">
        <v>3</v>
      </c>
      <c r="N576" s="11">
        <v>2.7</v>
      </c>
      <c r="O576" s="11">
        <v>2.8</v>
      </c>
      <c r="P576" s="11">
        <v>3.04</v>
      </c>
      <c r="Q576" s="11">
        <v>2.81</v>
      </c>
      <c r="R576" s="11">
        <v>2.75</v>
      </c>
      <c r="S576" s="146">
        <v>3</v>
      </c>
      <c r="T576" s="11">
        <v>2.5</v>
      </c>
      <c r="U576" s="11">
        <v>2.5</v>
      </c>
      <c r="V576" s="11">
        <v>2.76</v>
      </c>
      <c r="W576" s="152">
        <v>2</v>
      </c>
      <c r="X576" s="146">
        <v>3</v>
      </c>
      <c r="Y576" s="11">
        <v>2.9125299999999998</v>
      </c>
      <c r="Z576" s="11">
        <v>3.03</v>
      </c>
      <c r="AA576" s="11">
        <v>2.7496</v>
      </c>
      <c r="AB576" s="11">
        <v>3.03</v>
      </c>
      <c r="AC576" s="11">
        <v>3.37</v>
      </c>
      <c r="AD576" s="11">
        <v>2.88</v>
      </c>
      <c r="AE576" s="11">
        <v>2.76</v>
      </c>
      <c r="AF576" s="150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16</v>
      </c>
    </row>
    <row r="577" spans="1:65">
      <c r="A577" s="30"/>
      <c r="B577" s="19">
        <v>1</v>
      </c>
      <c r="C577" s="9">
        <v>4</v>
      </c>
      <c r="D577" s="11">
        <v>3.27</v>
      </c>
      <c r="E577" s="11">
        <v>2.9</v>
      </c>
      <c r="F577" s="11">
        <v>2.96</v>
      </c>
      <c r="G577" s="11">
        <v>2.8224</v>
      </c>
      <c r="H577" s="11">
        <v>2.8168635582022064</v>
      </c>
      <c r="I577" s="146">
        <v>3</v>
      </c>
      <c r="J577" s="146">
        <v>3.37</v>
      </c>
      <c r="K577" s="11">
        <v>2.9</v>
      </c>
      <c r="L577" s="11">
        <v>2.9</v>
      </c>
      <c r="M577" s="146">
        <v>3</v>
      </c>
      <c r="N577" s="11">
        <v>2.6</v>
      </c>
      <c r="O577" s="11">
        <v>2.73</v>
      </c>
      <c r="P577" s="11">
        <v>2.92</v>
      </c>
      <c r="Q577" s="11">
        <v>2.86</v>
      </c>
      <c r="R577" s="11">
        <v>2.88</v>
      </c>
      <c r="S577" s="146">
        <v>3</v>
      </c>
      <c r="T577" s="11">
        <v>2.5</v>
      </c>
      <c r="U577" s="11">
        <v>2.5</v>
      </c>
      <c r="V577" s="11">
        <v>2.63</v>
      </c>
      <c r="W577" s="11">
        <v>3.6</v>
      </c>
      <c r="X577" s="146">
        <v>3</v>
      </c>
      <c r="Y577" s="11">
        <v>2.9680300000000002</v>
      </c>
      <c r="Z577" s="11">
        <v>3.07</v>
      </c>
      <c r="AA577" s="11">
        <v>2.7740999999999998</v>
      </c>
      <c r="AB577" s="11">
        <v>3.07</v>
      </c>
      <c r="AC577" s="11">
        <v>3.08</v>
      </c>
      <c r="AD577" s="11">
        <v>2.83</v>
      </c>
      <c r="AE577" s="11">
        <v>3.15</v>
      </c>
      <c r="AF577" s="150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2.9033229953296216</v>
      </c>
    </row>
    <row r="578" spans="1:65">
      <c r="A578" s="30"/>
      <c r="B578" s="19">
        <v>1</v>
      </c>
      <c r="C578" s="9">
        <v>5</v>
      </c>
      <c r="D578" s="11">
        <v>3.18</v>
      </c>
      <c r="E578" s="11">
        <v>2.8</v>
      </c>
      <c r="F578" s="11">
        <v>3.35</v>
      </c>
      <c r="G578" s="11">
        <v>2.6989999999999998</v>
      </c>
      <c r="H578" s="11">
        <v>2.6893138923064988</v>
      </c>
      <c r="I578" s="146">
        <v>2</v>
      </c>
      <c r="J578" s="146">
        <v>3.34</v>
      </c>
      <c r="K578" s="11">
        <v>3.1</v>
      </c>
      <c r="L578" s="11">
        <v>2.8</v>
      </c>
      <c r="M578" s="146">
        <v>3</v>
      </c>
      <c r="N578" s="11">
        <v>3.3</v>
      </c>
      <c r="O578" s="11">
        <v>2.82</v>
      </c>
      <c r="P578" s="11">
        <v>3.04</v>
      </c>
      <c r="Q578" s="11">
        <v>2.71</v>
      </c>
      <c r="R578" s="11">
        <v>2.81</v>
      </c>
      <c r="S578" s="146">
        <v>2</v>
      </c>
      <c r="T578" s="11">
        <v>2.4</v>
      </c>
      <c r="U578" s="11">
        <v>2.4</v>
      </c>
      <c r="V578" s="11">
        <v>2.65</v>
      </c>
      <c r="W578" s="11">
        <v>3.37</v>
      </c>
      <c r="X578" s="146">
        <v>3</v>
      </c>
      <c r="Y578" s="11">
        <v>2.8921199999999998</v>
      </c>
      <c r="Z578" s="11">
        <v>3.01</v>
      </c>
      <c r="AA578" s="11">
        <v>2.6657999999999999</v>
      </c>
      <c r="AB578" s="11">
        <v>3.17</v>
      </c>
      <c r="AC578" s="11">
        <v>3.3</v>
      </c>
      <c r="AD578" s="11">
        <v>2.79</v>
      </c>
      <c r="AE578" s="11">
        <v>2.73</v>
      </c>
      <c r="AF578" s="150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44</v>
      </c>
    </row>
    <row r="579" spans="1:65">
      <c r="A579" s="30"/>
      <c r="B579" s="19">
        <v>1</v>
      </c>
      <c r="C579" s="9">
        <v>6</v>
      </c>
      <c r="D579" s="11">
        <v>3.25</v>
      </c>
      <c r="E579" s="11">
        <v>2.9</v>
      </c>
      <c r="F579" s="11">
        <v>3.06</v>
      </c>
      <c r="G579" s="11">
        <v>2.7890000000000001</v>
      </c>
      <c r="H579" s="11">
        <v>2.7366959345683552</v>
      </c>
      <c r="I579" s="146">
        <v>3</v>
      </c>
      <c r="J579" s="146">
        <v>3.76</v>
      </c>
      <c r="K579" s="11">
        <v>3</v>
      </c>
      <c r="L579" s="11">
        <v>2.8</v>
      </c>
      <c r="M579" s="146">
        <v>3</v>
      </c>
      <c r="N579" s="11">
        <v>3.1</v>
      </c>
      <c r="O579" s="11">
        <v>2.82</v>
      </c>
      <c r="P579" s="152">
        <v>2.63</v>
      </c>
      <c r="Q579" s="11">
        <v>2.75</v>
      </c>
      <c r="R579" s="11">
        <v>2.79</v>
      </c>
      <c r="S579" s="146">
        <v>2</v>
      </c>
      <c r="T579" s="11">
        <v>2.5</v>
      </c>
      <c r="U579" s="11">
        <v>2.5</v>
      </c>
      <c r="V579" s="11">
        <v>2.72</v>
      </c>
      <c r="W579" s="11">
        <v>2.94</v>
      </c>
      <c r="X579" s="146">
        <v>3</v>
      </c>
      <c r="Y579" s="11">
        <v>2.9711699999999999</v>
      </c>
      <c r="Z579" s="11">
        <v>3.04</v>
      </c>
      <c r="AA579" s="11">
        <v>2.5746000000000002</v>
      </c>
      <c r="AB579" s="11">
        <v>3.13</v>
      </c>
      <c r="AC579" s="11">
        <v>3.24</v>
      </c>
      <c r="AD579" s="11">
        <v>2.87</v>
      </c>
      <c r="AE579" s="11">
        <v>2.96</v>
      </c>
      <c r="AF579" s="150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20" t="s">
        <v>273</v>
      </c>
      <c r="C580" s="12"/>
      <c r="D580" s="23">
        <v>3.2583333333333333</v>
      </c>
      <c r="E580" s="23">
        <v>2.9333333333333331</v>
      </c>
      <c r="F580" s="23">
        <v>3.3149999999999999</v>
      </c>
      <c r="G580" s="23">
        <v>2.7754333333333334</v>
      </c>
      <c r="H580" s="23">
        <v>2.7695522259146355</v>
      </c>
      <c r="I580" s="23">
        <v>2.6666666666666665</v>
      </c>
      <c r="J580" s="23">
        <v>3.3850000000000002</v>
      </c>
      <c r="K580" s="23">
        <v>2.9666666666666663</v>
      </c>
      <c r="L580" s="23">
        <v>2.8833333333333333</v>
      </c>
      <c r="M580" s="23">
        <v>3</v>
      </c>
      <c r="N580" s="23">
        <v>2.9</v>
      </c>
      <c r="O580" s="23">
        <v>2.8183333333333334</v>
      </c>
      <c r="P580" s="23">
        <v>2.9783333333333335</v>
      </c>
      <c r="Q580" s="23">
        <v>2.81</v>
      </c>
      <c r="R580" s="23">
        <v>2.8200000000000003</v>
      </c>
      <c r="S580" s="23">
        <v>2.5</v>
      </c>
      <c r="T580" s="23">
        <v>2.4833333333333334</v>
      </c>
      <c r="U580" s="23">
        <v>2.5</v>
      </c>
      <c r="V580" s="23">
        <v>2.6733333333333333</v>
      </c>
      <c r="W580" s="23">
        <v>2.8133333333333339</v>
      </c>
      <c r="X580" s="23">
        <v>3</v>
      </c>
      <c r="Y580" s="23">
        <v>2.9203766666666664</v>
      </c>
      <c r="Z580" s="23">
        <v>3.0333333333333332</v>
      </c>
      <c r="AA580" s="23">
        <v>2.7087333333333334</v>
      </c>
      <c r="AB580" s="23">
        <v>3.0916666666666668</v>
      </c>
      <c r="AC580" s="23">
        <v>3.2949999999999995</v>
      </c>
      <c r="AD580" s="23">
        <v>2.8250000000000006</v>
      </c>
      <c r="AE580" s="23">
        <v>2.9716666666666671</v>
      </c>
      <c r="AF580" s="150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274</v>
      </c>
      <c r="C581" s="29"/>
      <c r="D581" s="11">
        <v>3.26</v>
      </c>
      <c r="E581" s="11">
        <v>2.9</v>
      </c>
      <c r="F581" s="11">
        <v>3.395</v>
      </c>
      <c r="G581" s="11">
        <v>2.7823000000000002</v>
      </c>
      <c r="H581" s="11">
        <v>2.776779746385281</v>
      </c>
      <c r="I581" s="11">
        <v>3</v>
      </c>
      <c r="J581" s="11">
        <v>3.38</v>
      </c>
      <c r="K581" s="11">
        <v>2.95</v>
      </c>
      <c r="L581" s="11">
        <v>2.8499999999999996</v>
      </c>
      <c r="M581" s="11">
        <v>3</v>
      </c>
      <c r="N581" s="11">
        <v>2.8499999999999996</v>
      </c>
      <c r="O581" s="11">
        <v>2.82</v>
      </c>
      <c r="P581" s="11">
        <v>3.04</v>
      </c>
      <c r="Q581" s="11">
        <v>2.79</v>
      </c>
      <c r="R581" s="11">
        <v>2.81</v>
      </c>
      <c r="S581" s="11">
        <v>2.5</v>
      </c>
      <c r="T581" s="11">
        <v>2.5</v>
      </c>
      <c r="U581" s="11">
        <v>2.5</v>
      </c>
      <c r="V581" s="11">
        <v>2.67</v>
      </c>
      <c r="W581" s="11">
        <v>2.7649999999999997</v>
      </c>
      <c r="X581" s="11">
        <v>3</v>
      </c>
      <c r="Y581" s="11">
        <v>2.9162949999999999</v>
      </c>
      <c r="Z581" s="11">
        <v>3.0350000000000001</v>
      </c>
      <c r="AA581" s="11">
        <v>2.73095</v>
      </c>
      <c r="AB581" s="11">
        <v>3.09</v>
      </c>
      <c r="AC581" s="11">
        <v>3.3099999999999996</v>
      </c>
      <c r="AD581" s="11">
        <v>2.835</v>
      </c>
      <c r="AE581" s="11">
        <v>3.0049999999999999</v>
      </c>
      <c r="AF581" s="150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275</v>
      </c>
      <c r="C582" s="29"/>
      <c r="D582" s="24">
        <v>5.706721183540208E-2</v>
      </c>
      <c r="E582" s="24">
        <v>0.10327955589886455</v>
      </c>
      <c r="F582" s="24">
        <v>0.25153528579505502</v>
      </c>
      <c r="G582" s="24">
        <v>4.1356482764696917E-2</v>
      </c>
      <c r="H582" s="24">
        <v>6.2785759751247963E-2</v>
      </c>
      <c r="I582" s="24">
        <v>0.57735026918962629</v>
      </c>
      <c r="J582" s="24">
        <v>0.22598672527385319</v>
      </c>
      <c r="K582" s="24">
        <v>0.12110601416389977</v>
      </c>
      <c r="L582" s="24">
        <v>0.11690451944500133</v>
      </c>
      <c r="M582" s="24">
        <v>0</v>
      </c>
      <c r="N582" s="24">
        <v>0.26076809620810587</v>
      </c>
      <c r="O582" s="24">
        <v>6.0800219297850122E-2</v>
      </c>
      <c r="P582" s="24">
        <v>0.18744777050332365</v>
      </c>
      <c r="Q582" s="24">
        <v>8.9666047085839556E-2</v>
      </c>
      <c r="R582" s="24">
        <v>5.1380930314660456E-2</v>
      </c>
      <c r="S582" s="24">
        <v>0.54772255750516607</v>
      </c>
      <c r="T582" s="24">
        <v>4.0824829046386339E-2</v>
      </c>
      <c r="U582" s="24">
        <v>6.3245553203367638E-2</v>
      </c>
      <c r="V582" s="24">
        <v>6.2182527020592127E-2</v>
      </c>
      <c r="W582" s="24">
        <v>0.60727808017963536</v>
      </c>
      <c r="X582" s="24">
        <v>0</v>
      </c>
      <c r="Y582" s="24">
        <v>4.3722351110921126E-2</v>
      </c>
      <c r="Z582" s="24">
        <v>3.5023801430836499E-2</v>
      </c>
      <c r="AA582" s="24">
        <v>7.786582476713802E-2</v>
      </c>
      <c r="AB582" s="24">
        <v>5.4558836742242475E-2</v>
      </c>
      <c r="AC582" s="24">
        <v>0.12864680330268602</v>
      </c>
      <c r="AD582" s="24">
        <v>5.2440442408507489E-2</v>
      </c>
      <c r="AE582" s="24">
        <v>0.19218914294690706</v>
      </c>
      <c r="AF582" s="205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56"/>
    </row>
    <row r="583" spans="1:65">
      <c r="A583" s="30"/>
      <c r="B583" s="3" t="s">
        <v>87</v>
      </c>
      <c r="C583" s="29"/>
      <c r="D583" s="13">
        <v>1.7514233811376598E-2</v>
      </c>
      <c r="E583" s="13">
        <v>3.5208939510976554E-2</v>
      </c>
      <c r="F583" s="13">
        <v>7.5877914266984925E-2</v>
      </c>
      <c r="G583" s="13">
        <v>1.4900910163468858E-2</v>
      </c>
      <c r="H583" s="13">
        <v>2.2670003895851134E-2</v>
      </c>
      <c r="I583" s="13">
        <v>0.21650635094610987</v>
      </c>
      <c r="J583" s="13">
        <v>6.6761218692423394E-2</v>
      </c>
      <c r="K583" s="13">
        <v>4.0822251965359477E-2</v>
      </c>
      <c r="L583" s="13">
        <v>4.0544920038728782E-2</v>
      </c>
      <c r="M583" s="13">
        <v>0</v>
      </c>
      <c r="N583" s="13">
        <v>8.9920033175208927E-2</v>
      </c>
      <c r="O583" s="13">
        <v>2.1573111519047942E-2</v>
      </c>
      <c r="P583" s="13">
        <v>6.2937136151087952E-2</v>
      </c>
      <c r="Q583" s="13">
        <v>3.1909625297451796E-2</v>
      </c>
      <c r="R583" s="13">
        <v>1.8220188054844131E-2</v>
      </c>
      <c r="S583" s="13">
        <v>0.21908902300206642</v>
      </c>
      <c r="T583" s="13">
        <v>1.64395284750549E-2</v>
      </c>
      <c r="U583" s="13">
        <v>2.5298221281347056E-2</v>
      </c>
      <c r="V583" s="13">
        <v>2.3260296890495809E-2</v>
      </c>
      <c r="W583" s="13">
        <v>0.21585713750460969</v>
      </c>
      <c r="X583" s="13">
        <v>0</v>
      </c>
      <c r="Y583" s="13">
        <v>1.4971476662572453E-2</v>
      </c>
      <c r="Z583" s="13">
        <v>1.1546308164012033E-2</v>
      </c>
      <c r="AA583" s="13">
        <v>2.8746212781055606E-2</v>
      </c>
      <c r="AB583" s="13">
        <v>1.7647063097221284E-2</v>
      </c>
      <c r="AC583" s="13">
        <v>3.9043035903698342E-2</v>
      </c>
      <c r="AD583" s="13">
        <v>1.8562988463188487E-2</v>
      </c>
      <c r="AE583" s="13">
        <v>6.4673856291724188E-2</v>
      </c>
      <c r="AF583" s="150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276</v>
      </c>
      <c r="C584" s="29"/>
      <c r="D584" s="13">
        <v>0.12227724527198403</v>
      </c>
      <c r="E584" s="13">
        <v>1.0336548173244031E-2</v>
      </c>
      <c r="F584" s="13">
        <v>0.14179511040714909</v>
      </c>
      <c r="G584" s="13">
        <v>-4.4049408971036152E-2</v>
      </c>
      <c r="H584" s="13">
        <v>-4.6075055937687237E-2</v>
      </c>
      <c r="I584" s="13">
        <v>-8.1512228933414588E-2</v>
      </c>
      <c r="J584" s="13">
        <v>0.16590541439764706</v>
      </c>
      <c r="K584" s="13">
        <v>2.181764531157615E-2</v>
      </c>
      <c r="L584" s="13">
        <v>-6.8850975342544807E-3</v>
      </c>
      <c r="M584" s="13">
        <v>3.3298742449908714E-2</v>
      </c>
      <c r="N584" s="13">
        <v>-1.1445489650883101E-3</v>
      </c>
      <c r="O584" s="13">
        <v>-2.9273236954002413E-2</v>
      </c>
      <c r="P584" s="13">
        <v>2.5836029309992625E-2</v>
      </c>
      <c r="Q584" s="13">
        <v>-3.2143511238585498E-2</v>
      </c>
      <c r="R584" s="13">
        <v>-2.8699182097085774E-2</v>
      </c>
      <c r="S584" s="13">
        <v>-0.13891771462507607</v>
      </c>
      <c r="T584" s="13">
        <v>-0.14465826319424224</v>
      </c>
      <c r="U584" s="13">
        <v>-0.13891771462507607</v>
      </c>
      <c r="V584" s="13">
        <v>-7.9216009505748031E-2</v>
      </c>
      <c r="W584" s="13">
        <v>-3.0995401524752109E-2</v>
      </c>
      <c r="X584" s="13">
        <v>3.3298742449908714E-2</v>
      </c>
      <c r="Y584" s="13">
        <v>5.8738457155742552E-3</v>
      </c>
      <c r="Z584" s="13">
        <v>4.4779839588240833E-2</v>
      </c>
      <c r="AA584" s="13">
        <v>-6.7023084344839057E-2</v>
      </c>
      <c r="AB584" s="13">
        <v>6.4871759580322541E-2</v>
      </c>
      <c r="AC584" s="13">
        <v>0.13490645212414942</v>
      </c>
      <c r="AD584" s="13">
        <v>-2.6977017526335745E-2</v>
      </c>
      <c r="AE584" s="13">
        <v>2.353980988232629E-2</v>
      </c>
      <c r="AF584" s="150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277</v>
      </c>
      <c r="C585" s="47"/>
      <c r="D585" s="45">
        <v>2.44</v>
      </c>
      <c r="E585" s="45">
        <v>0.28000000000000003</v>
      </c>
      <c r="F585" s="45">
        <v>2.81</v>
      </c>
      <c r="G585" s="45">
        <v>0.77</v>
      </c>
      <c r="H585" s="45">
        <v>0.81</v>
      </c>
      <c r="I585" s="45" t="s">
        <v>278</v>
      </c>
      <c r="J585" s="45">
        <v>3.28</v>
      </c>
      <c r="K585" s="45">
        <v>0.5</v>
      </c>
      <c r="L585" s="45">
        <v>0.06</v>
      </c>
      <c r="M585" s="45" t="s">
        <v>278</v>
      </c>
      <c r="N585" s="45">
        <v>0.06</v>
      </c>
      <c r="O585" s="45">
        <v>0.49</v>
      </c>
      <c r="P585" s="45">
        <v>0.57999999999999996</v>
      </c>
      <c r="Q585" s="45">
        <v>0.54</v>
      </c>
      <c r="R585" s="45">
        <v>0.48</v>
      </c>
      <c r="S585" s="45" t="s">
        <v>278</v>
      </c>
      <c r="T585" s="45">
        <v>2.71</v>
      </c>
      <c r="U585" s="45">
        <v>2.6</v>
      </c>
      <c r="V585" s="45">
        <v>1.45</v>
      </c>
      <c r="W585" s="45">
        <v>0.52</v>
      </c>
      <c r="X585" s="45" t="s">
        <v>278</v>
      </c>
      <c r="Y585" s="45">
        <v>0.19</v>
      </c>
      <c r="Z585" s="45">
        <v>0.94</v>
      </c>
      <c r="AA585" s="45">
        <v>1.22</v>
      </c>
      <c r="AB585" s="45">
        <v>1.33</v>
      </c>
      <c r="AC585" s="45">
        <v>2.68</v>
      </c>
      <c r="AD585" s="45">
        <v>0.44</v>
      </c>
      <c r="AE585" s="45">
        <v>0.53</v>
      </c>
      <c r="AF585" s="150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 t="s">
        <v>336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BM586" s="55"/>
    </row>
    <row r="587" spans="1:65">
      <c r="BM587" s="55"/>
    </row>
    <row r="588" spans="1:65" ht="15">
      <c r="B588" s="8" t="s">
        <v>552</v>
      </c>
      <c r="BM588" s="28" t="s">
        <v>67</v>
      </c>
    </row>
    <row r="589" spans="1:65" ht="15">
      <c r="A589" s="25" t="s">
        <v>57</v>
      </c>
      <c r="B589" s="18" t="s">
        <v>112</v>
      </c>
      <c r="C589" s="15" t="s">
        <v>113</v>
      </c>
      <c r="D589" s="16" t="s">
        <v>231</v>
      </c>
      <c r="E589" s="17" t="s">
        <v>231</v>
      </c>
      <c r="F589" s="17" t="s">
        <v>231</v>
      </c>
      <c r="G589" s="17" t="s">
        <v>231</v>
      </c>
      <c r="H589" s="17" t="s">
        <v>231</v>
      </c>
      <c r="I589" s="17" t="s">
        <v>231</v>
      </c>
      <c r="J589" s="17" t="s">
        <v>231</v>
      </c>
      <c r="K589" s="17" t="s">
        <v>231</v>
      </c>
      <c r="L589" s="17" t="s">
        <v>231</v>
      </c>
      <c r="M589" s="17" t="s">
        <v>231</v>
      </c>
      <c r="N589" s="17" t="s">
        <v>231</v>
      </c>
      <c r="O589" s="17" t="s">
        <v>231</v>
      </c>
      <c r="P589" s="17" t="s">
        <v>231</v>
      </c>
      <c r="Q589" s="17" t="s">
        <v>231</v>
      </c>
      <c r="R589" s="17" t="s">
        <v>231</v>
      </c>
      <c r="S589" s="17" t="s">
        <v>231</v>
      </c>
      <c r="T589" s="17" t="s">
        <v>231</v>
      </c>
      <c r="U589" s="17" t="s">
        <v>231</v>
      </c>
      <c r="V589" s="17" t="s">
        <v>231</v>
      </c>
      <c r="W589" s="17" t="s">
        <v>231</v>
      </c>
      <c r="X589" s="17" t="s">
        <v>231</v>
      </c>
      <c r="Y589" s="17" t="s">
        <v>231</v>
      </c>
      <c r="Z589" s="17" t="s">
        <v>231</v>
      </c>
      <c r="AA589" s="17" t="s">
        <v>231</v>
      </c>
      <c r="AB589" s="17" t="s">
        <v>231</v>
      </c>
      <c r="AC589" s="17" t="s">
        <v>231</v>
      </c>
      <c r="AD589" s="17" t="s">
        <v>231</v>
      </c>
      <c r="AE589" s="17" t="s">
        <v>231</v>
      </c>
      <c r="AF589" s="150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232</v>
      </c>
      <c r="C590" s="9" t="s">
        <v>232</v>
      </c>
      <c r="D590" s="148" t="s">
        <v>234</v>
      </c>
      <c r="E590" s="149" t="s">
        <v>235</v>
      </c>
      <c r="F590" s="149" t="s">
        <v>236</v>
      </c>
      <c r="G590" s="149" t="s">
        <v>237</v>
      </c>
      <c r="H590" s="149" t="s">
        <v>238</v>
      </c>
      <c r="I590" s="149" t="s">
        <v>240</v>
      </c>
      <c r="J590" s="149" t="s">
        <v>241</v>
      </c>
      <c r="K590" s="149" t="s">
        <v>243</v>
      </c>
      <c r="L590" s="149" t="s">
        <v>244</v>
      </c>
      <c r="M590" s="149" t="s">
        <v>245</v>
      </c>
      <c r="N590" s="149" t="s">
        <v>246</v>
      </c>
      <c r="O590" s="149" t="s">
        <v>247</v>
      </c>
      <c r="P590" s="149" t="s">
        <v>248</v>
      </c>
      <c r="Q590" s="149" t="s">
        <v>249</v>
      </c>
      <c r="R590" s="149" t="s">
        <v>251</v>
      </c>
      <c r="S590" s="149" t="s">
        <v>252</v>
      </c>
      <c r="T590" s="149" t="s">
        <v>253</v>
      </c>
      <c r="U590" s="149" t="s">
        <v>254</v>
      </c>
      <c r="V590" s="149" t="s">
        <v>255</v>
      </c>
      <c r="W590" s="149" t="s">
        <v>256</v>
      </c>
      <c r="X590" s="149" t="s">
        <v>257</v>
      </c>
      <c r="Y590" s="149" t="s">
        <v>258</v>
      </c>
      <c r="Z590" s="149" t="s">
        <v>305</v>
      </c>
      <c r="AA590" s="149" t="s">
        <v>260</v>
      </c>
      <c r="AB590" s="149" t="s">
        <v>261</v>
      </c>
      <c r="AC590" s="149" t="s">
        <v>262</v>
      </c>
      <c r="AD590" s="149" t="s">
        <v>263</v>
      </c>
      <c r="AE590" s="149" t="s">
        <v>264</v>
      </c>
      <c r="AF590" s="150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321</v>
      </c>
      <c r="E591" s="11" t="s">
        <v>322</v>
      </c>
      <c r="F591" s="11" t="s">
        <v>321</v>
      </c>
      <c r="G591" s="11" t="s">
        <v>116</v>
      </c>
      <c r="H591" s="11" t="s">
        <v>322</v>
      </c>
      <c r="I591" s="11" t="s">
        <v>321</v>
      </c>
      <c r="J591" s="11" t="s">
        <v>116</v>
      </c>
      <c r="K591" s="11" t="s">
        <v>116</v>
      </c>
      <c r="L591" s="11" t="s">
        <v>322</v>
      </c>
      <c r="M591" s="11" t="s">
        <v>116</v>
      </c>
      <c r="N591" s="11" t="s">
        <v>321</v>
      </c>
      <c r="O591" s="11" t="s">
        <v>321</v>
      </c>
      <c r="P591" s="11" t="s">
        <v>321</v>
      </c>
      <c r="Q591" s="11" t="s">
        <v>321</v>
      </c>
      <c r="R591" s="11" t="s">
        <v>321</v>
      </c>
      <c r="S591" s="11" t="s">
        <v>116</v>
      </c>
      <c r="T591" s="11" t="s">
        <v>116</v>
      </c>
      <c r="U591" s="11" t="s">
        <v>322</v>
      </c>
      <c r="V591" s="11" t="s">
        <v>321</v>
      </c>
      <c r="W591" s="11" t="s">
        <v>321</v>
      </c>
      <c r="X591" s="11" t="s">
        <v>321</v>
      </c>
      <c r="Y591" s="11" t="s">
        <v>321</v>
      </c>
      <c r="Z591" s="11" t="s">
        <v>321</v>
      </c>
      <c r="AA591" s="11" t="s">
        <v>321</v>
      </c>
      <c r="AB591" s="11" t="s">
        <v>322</v>
      </c>
      <c r="AC591" s="11" t="s">
        <v>321</v>
      </c>
      <c r="AD591" s="11" t="s">
        <v>321</v>
      </c>
      <c r="AE591" s="11" t="s">
        <v>321</v>
      </c>
      <c r="AF591" s="150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150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1.9</v>
      </c>
      <c r="E593" s="22">
        <v>1.8458999999999999</v>
      </c>
      <c r="F593" s="22">
        <v>1.8363080599999999</v>
      </c>
      <c r="G593" s="22">
        <v>1.7763999999999998</v>
      </c>
      <c r="H593" s="22">
        <v>1.9102306524622943</v>
      </c>
      <c r="I593" s="22">
        <v>1.81</v>
      </c>
      <c r="J593" s="145">
        <v>2.0329999999999999</v>
      </c>
      <c r="K593" s="22">
        <v>1.8499999999999999</v>
      </c>
      <c r="L593" s="145">
        <v>1.7406000000000001</v>
      </c>
      <c r="M593" s="22">
        <v>1.81</v>
      </c>
      <c r="N593" s="22">
        <v>1.8799999999999997</v>
      </c>
      <c r="O593" s="22">
        <v>1.8799999999999997</v>
      </c>
      <c r="P593" s="22">
        <v>1.86</v>
      </c>
      <c r="Q593" s="22">
        <v>1.87</v>
      </c>
      <c r="R593" s="22">
        <v>1.8000000000000003</v>
      </c>
      <c r="S593" s="22">
        <v>2</v>
      </c>
      <c r="T593" s="22">
        <v>1.833</v>
      </c>
      <c r="U593" s="22">
        <v>1.8520000000000001</v>
      </c>
      <c r="V593" s="22">
        <v>1.8079999999999998</v>
      </c>
      <c r="W593" s="145">
        <v>3.4279999999999999</v>
      </c>
      <c r="X593" s="22">
        <v>1.8458199999999998</v>
      </c>
      <c r="Y593" s="22">
        <v>1.9349999999999998</v>
      </c>
      <c r="Z593" s="22">
        <v>1.87</v>
      </c>
      <c r="AA593" s="145">
        <v>2.4039999999999999</v>
      </c>
      <c r="AB593" s="22">
        <v>1.8900000000000001</v>
      </c>
      <c r="AC593" s="145">
        <v>2.27</v>
      </c>
      <c r="AD593" s="22">
        <v>2</v>
      </c>
      <c r="AE593" s="22">
        <v>1.76</v>
      </c>
      <c r="AF593" s="150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1.92</v>
      </c>
      <c r="E594" s="11">
        <v>1.8561000000000001</v>
      </c>
      <c r="F594" s="11">
        <v>1.77955781</v>
      </c>
      <c r="G594" s="11">
        <v>1.7791000000000001</v>
      </c>
      <c r="H594" s="11">
        <v>1.9103850975341083</v>
      </c>
      <c r="I594" s="11">
        <v>1.76</v>
      </c>
      <c r="J594" s="146">
        <v>2.0619999999999998</v>
      </c>
      <c r="K594" s="11">
        <v>1.8599999999999999</v>
      </c>
      <c r="L594" s="146">
        <v>1.7426000000000001</v>
      </c>
      <c r="M594" s="11">
        <v>1.79</v>
      </c>
      <c r="N594" s="11">
        <v>1.8900000000000001</v>
      </c>
      <c r="O594" s="11">
        <v>1.9</v>
      </c>
      <c r="P594" s="11">
        <v>1.95</v>
      </c>
      <c r="Q594" s="11">
        <v>1.91</v>
      </c>
      <c r="R594" s="11">
        <v>1.78</v>
      </c>
      <c r="S594" s="11">
        <v>1.9299999999999997</v>
      </c>
      <c r="T594" s="11">
        <v>1.8620000000000001</v>
      </c>
      <c r="U594" s="11">
        <v>1.87</v>
      </c>
      <c r="V594" s="11">
        <v>1.7749999999999999</v>
      </c>
      <c r="W594" s="146">
        <v>3.8650000000000002</v>
      </c>
      <c r="X594" s="11">
        <v>1.8334174999999997</v>
      </c>
      <c r="Y594" s="11">
        <v>1.92</v>
      </c>
      <c r="Z594" s="11">
        <v>1.92</v>
      </c>
      <c r="AA594" s="146">
        <v>2.3839999999999999</v>
      </c>
      <c r="AB594" s="11">
        <v>1.9299999999999997</v>
      </c>
      <c r="AC594" s="146">
        <v>2.16</v>
      </c>
      <c r="AD594" s="11">
        <v>1.9900000000000002</v>
      </c>
      <c r="AE594" s="11">
        <v>1.86</v>
      </c>
      <c r="AF594" s="150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e">
        <v>#N/A</v>
      </c>
    </row>
    <row r="595" spans="1:65">
      <c r="A595" s="30"/>
      <c r="B595" s="19">
        <v>1</v>
      </c>
      <c r="C595" s="9">
        <v>3</v>
      </c>
      <c r="D595" s="11">
        <v>1.94</v>
      </c>
      <c r="E595" s="11">
        <v>1.8704999999999998</v>
      </c>
      <c r="F595" s="11">
        <v>1.75327166</v>
      </c>
      <c r="G595" s="11">
        <v>1.7829999999999999</v>
      </c>
      <c r="H595" s="11">
        <v>1.9084878334726634</v>
      </c>
      <c r="I595" s="11">
        <v>1.86</v>
      </c>
      <c r="J595" s="146">
        <v>2.04</v>
      </c>
      <c r="K595" s="11">
        <v>1.8599999999999999</v>
      </c>
      <c r="L595" s="152">
        <v>1.8159000000000001</v>
      </c>
      <c r="M595" s="11">
        <v>1.77</v>
      </c>
      <c r="N595" s="11">
        <v>1.8799999999999997</v>
      </c>
      <c r="O595" s="11">
        <v>1.87</v>
      </c>
      <c r="P595" s="11">
        <v>1.9299999999999997</v>
      </c>
      <c r="Q595" s="11">
        <v>1.8500000000000003</v>
      </c>
      <c r="R595" s="11">
        <v>1.79</v>
      </c>
      <c r="S595" s="11">
        <v>1.96</v>
      </c>
      <c r="T595" s="11">
        <v>1.875</v>
      </c>
      <c r="U595" s="11">
        <v>1.879</v>
      </c>
      <c r="V595" s="11">
        <v>1.7250000000000001</v>
      </c>
      <c r="W595" s="146">
        <v>2.5350000000000001</v>
      </c>
      <c r="X595" s="11">
        <v>1.8919449999999998</v>
      </c>
      <c r="Y595" s="11">
        <v>1.905</v>
      </c>
      <c r="Z595" s="11">
        <v>1.91</v>
      </c>
      <c r="AA595" s="146">
        <v>2.4129999999999998</v>
      </c>
      <c r="AB595" s="11">
        <v>1.9</v>
      </c>
      <c r="AC595" s="146">
        <v>2.2599999999999998</v>
      </c>
      <c r="AD595" s="11">
        <v>2.0099999999999998</v>
      </c>
      <c r="AE595" s="11">
        <v>1.87</v>
      </c>
      <c r="AF595" s="150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1.92</v>
      </c>
      <c r="E596" s="11">
        <v>1.8449</v>
      </c>
      <c r="F596" s="11">
        <v>1.88596962</v>
      </c>
      <c r="G596" s="11">
        <v>1.7652000000000001</v>
      </c>
      <c r="H596" s="11">
        <v>1.866777271252698</v>
      </c>
      <c r="I596" s="11">
        <v>1.82</v>
      </c>
      <c r="J596" s="146">
        <v>2.0470000000000002</v>
      </c>
      <c r="K596" s="11">
        <v>1.87</v>
      </c>
      <c r="L596" s="146">
        <v>1.7767999999999999</v>
      </c>
      <c r="M596" s="11">
        <v>1.78</v>
      </c>
      <c r="N596" s="11">
        <v>1.8900000000000001</v>
      </c>
      <c r="O596" s="11">
        <v>1.8500000000000003</v>
      </c>
      <c r="P596" s="11">
        <v>1.92</v>
      </c>
      <c r="Q596" s="11">
        <v>1.87</v>
      </c>
      <c r="R596" s="11">
        <v>1.82</v>
      </c>
      <c r="S596" s="11">
        <v>1.94</v>
      </c>
      <c r="T596" s="11">
        <v>1.86</v>
      </c>
      <c r="U596" s="11">
        <v>1.849</v>
      </c>
      <c r="V596" s="11">
        <v>1.8900000000000001</v>
      </c>
      <c r="W596" s="146">
        <v>4.3230000000000004</v>
      </c>
      <c r="X596" s="11">
        <v>1.9160324999999996</v>
      </c>
      <c r="Y596" s="11">
        <v>1.92</v>
      </c>
      <c r="Z596" s="11">
        <v>1.9</v>
      </c>
      <c r="AA596" s="146">
        <v>2.3929999999999998</v>
      </c>
      <c r="AB596" s="11">
        <v>1.9299999999999997</v>
      </c>
      <c r="AC596" s="146">
        <v>2.2200000000000002</v>
      </c>
      <c r="AD596" s="11">
        <v>2</v>
      </c>
      <c r="AE596" s="11">
        <v>1.77</v>
      </c>
      <c r="AF596" s="150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1.8708182438339236</v>
      </c>
    </row>
    <row r="597" spans="1:65">
      <c r="A597" s="30"/>
      <c r="B597" s="19">
        <v>1</v>
      </c>
      <c r="C597" s="9">
        <v>5</v>
      </c>
      <c r="D597" s="11">
        <v>1.87</v>
      </c>
      <c r="E597" s="11">
        <v>1.8745000000000001</v>
      </c>
      <c r="F597" s="11">
        <v>1.99443941</v>
      </c>
      <c r="G597" s="11">
        <v>1.7375999999999998</v>
      </c>
      <c r="H597" s="11">
        <v>1.8561789133640767</v>
      </c>
      <c r="I597" s="11">
        <v>1.95</v>
      </c>
      <c r="J597" s="146">
        <v>2.0699999999999998</v>
      </c>
      <c r="K597" s="11">
        <v>1.8399999999999999</v>
      </c>
      <c r="L597" s="146">
        <v>1.7236000000000002</v>
      </c>
      <c r="M597" s="11">
        <v>1.8000000000000003</v>
      </c>
      <c r="N597" s="11">
        <v>1.9299999999999997</v>
      </c>
      <c r="O597" s="11">
        <v>1.9299999999999997</v>
      </c>
      <c r="P597" s="11">
        <v>1.91</v>
      </c>
      <c r="Q597" s="11">
        <v>1.8000000000000003</v>
      </c>
      <c r="R597" s="11">
        <v>1.82</v>
      </c>
      <c r="S597" s="11">
        <v>1.92</v>
      </c>
      <c r="T597" s="11">
        <v>1.8380000000000001</v>
      </c>
      <c r="U597" s="11">
        <v>1.8319999999999999</v>
      </c>
      <c r="V597" s="11">
        <v>1.8380000000000001</v>
      </c>
      <c r="W597" s="146">
        <v>4.0149999999999997</v>
      </c>
      <c r="X597" s="11">
        <v>1.9329449999999997</v>
      </c>
      <c r="Y597" s="11">
        <v>1.925</v>
      </c>
      <c r="Z597" s="11">
        <v>1.8900000000000001</v>
      </c>
      <c r="AA597" s="146">
        <v>2.3420000000000001</v>
      </c>
      <c r="AB597" s="11">
        <v>1.94</v>
      </c>
      <c r="AC597" s="146">
        <v>2.19</v>
      </c>
      <c r="AD597" s="11">
        <v>1.9900000000000002</v>
      </c>
      <c r="AE597" s="11">
        <v>1.91</v>
      </c>
      <c r="AF597" s="150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45</v>
      </c>
    </row>
    <row r="598" spans="1:65">
      <c r="A598" s="30"/>
      <c r="B598" s="19">
        <v>1</v>
      </c>
      <c r="C598" s="9">
        <v>6</v>
      </c>
      <c r="D598" s="11">
        <v>1.92</v>
      </c>
      <c r="E598" s="11">
        <v>1.8787000000000003</v>
      </c>
      <c r="F598" s="11">
        <v>1.8792080799999999</v>
      </c>
      <c r="G598" s="11">
        <v>1.7702</v>
      </c>
      <c r="H598" s="11">
        <v>1.8663807371538794</v>
      </c>
      <c r="I598" s="11">
        <v>1.83</v>
      </c>
      <c r="J598" s="146">
        <v>2.0249999999999999</v>
      </c>
      <c r="K598" s="11">
        <v>1.82</v>
      </c>
      <c r="L598" s="146">
        <v>1.7250000000000001</v>
      </c>
      <c r="M598" s="11">
        <v>1.81</v>
      </c>
      <c r="N598" s="11">
        <v>1.9299999999999997</v>
      </c>
      <c r="O598" s="11">
        <v>1.92</v>
      </c>
      <c r="P598" s="11">
        <v>1.86</v>
      </c>
      <c r="Q598" s="11">
        <v>1.82</v>
      </c>
      <c r="R598" s="11">
        <v>1.8000000000000003</v>
      </c>
      <c r="S598" s="11">
        <v>1.87</v>
      </c>
      <c r="T598" s="11">
        <v>1.8640000000000001</v>
      </c>
      <c r="U598" s="11">
        <v>1.8280000000000001</v>
      </c>
      <c r="V598" s="11">
        <v>1.7849999999999997</v>
      </c>
      <c r="W598" s="146">
        <v>3.5379999999999994</v>
      </c>
      <c r="X598" s="11">
        <v>1.9254625000000001</v>
      </c>
      <c r="Y598" s="11">
        <v>1.9300000000000002</v>
      </c>
      <c r="Z598" s="11">
        <v>1.91</v>
      </c>
      <c r="AA598" s="146">
        <v>2.3439999999999999</v>
      </c>
      <c r="AB598" s="11">
        <v>1.9</v>
      </c>
      <c r="AC598" s="146">
        <v>2.15</v>
      </c>
      <c r="AD598" s="11">
        <v>1.9900000000000002</v>
      </c>
      <c r="AE598" s="11">
        <v>1.87</v>
      </c>
      <c r="AF598" s="150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273</v>
      </c>
      <c r="C599" s="12"/>
      <c r="D599" s="23">
        <v>1.9116666666666668</v>
      </c>
      <c r="E599" s="23">
        <v>1.8617666666666668</v>
      </c>
      <c r="F599" s="23">
        <v>1.8547924399999998</v>
      </c>
      <c r="G599" s="23">
        <v>1.7685833333333332</v>
      </c>
      <c r="H599" s="23">
        <v>1.8864067508732869</v>
      </c>
      <c r="I599" s="23">
        <v>1.8383333333333336</v>
      </c>
      <c r="J599" s="23">
        <v>2.0461666666666667</v>
      </c>
      <c r="K599" s="23">
        <v>1.8500000000000003</v>
      </c>
      <c r="L599" s="23">
        <v>1.7540833333333332</v>
      </c>
      <c r="M599" s="23">
        <v>1.7933333333333337</v>
      </c>
      <c r="N599" s="23">
        <v>1.8999999999999997</v>
      </c>
      <c r="O599" s="23">
        <v>1.8916666666666666</v>
      </c>
      <c r="P599" s="23">
        <v>1.905</v>
      </c>
      <c r="Q599" s="23">
        <v>1.8533333333333335</v>
      </c>
      <c r="R599" s="23">
        <v>1.8016666666666667</v>
      </c>
      <c r="S599" s="23">
        <v>1.9366666666666668</v>
      </c>
      <c r="T599" s="23">
        <v>1.8553333333333335</v>
      </c>
      <c r="U599" s="23">
        <v>1.8516666666666666</v>
      </c>
      <c r="V599" s="23">
        <v>1.8035000000000003</v>
      </c>
      <c r="W599" s="23">
        <v>3.6173333333333333</v>
      </c>
      <c r="X599" s="23">
        <v>1.8909370833333332</v>
      </c>
      <c r="Y599" s="23">
        <v>1.9225000000000001</v>
      </c>
      <c r="Z599" s="23">
        <v>1.9000000000000001</v>
      </c>
      <c r="AA599" s="23">
        <v>2.3800000000000003</v>
      </c>
      <c r="AB599" s="23">
        <v>1.915</v>
      </c>
      <c r="AC599" s="23">
        <v>2.2083333333333335</v>
      </c>
      <c r="AD599" s="23">
        <v>1.9966666666666668</v>
      </c>
      <c r="AE599" s="23">
        <v>1.8399999999999999</v>
      </c>
      <c r="AF599" s="150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11">
        <v>1.92</v>
      </c>
      <c r="E600" s="11">
        <v>1.8633</v>
      </c>
      <c r="F600" s="11">
        <v>1.85775807</v>
      </c>
      <c r="G600" s="11">
        <v>1.7732999999999999</v>
      </c>
      <c r="H600" s="11">
        <v>1.8876325523626807</v>
      </c>
      <c r="I600" s="11">
        <v>1.8250000000000002</v>
      </c>
      <c r="J600" s="11">
        <v>2.0434999999999999</v>
      </c>
      <c r="K600" s="11">
        <v>1.855</v>
      </c>
      <c r="L600" s="11">
        <v>1.7416</v>
      </c>
      <c r="M600" s="11">
        <v>1.7950000000000002</v>
      </c>
      <c r="N600" s="11">
        <v>1.8900000000000001</v>
      </c>
      <c r="O600" s="11">
        <v>1.8899999999999997</v>
      </c>
      <c r="P600" s="11">
        <v>1.915</v>
      </c>
      <c r="Q600" s="11">
        <v>1.8600000000000003</v>
      </c>
      <c r="R600" s="11">
        <v>1.8000000000000003</v>
      </c>
      <c r="S600" s="11">
        <v>1.9349999999999998</v>
      </c>
      <c r="T600" s="11">
        <v>1.8610000000000002</v>
      </c>
      <c r="U600" s="11">
        <v>1.8505</v>
      </c>
      <c r="V600" s="11">
        <v>1.7964999999999998</v>
      </c>
      <c r="W600" s="11">
        <v>3.7014999999999998</v>
      </c>
      <c r="X600" s="11">
        <v>1.9039887499999997</v>
      </c>
      <c r="Y600" s="11">
        <v>1.9224999999999999</v>
      </c>
      <c r="Z600" s="11">
        <v>1.9049999999999998</v>
      </c>
      <c r="AA600" s="11">
        <v>2.3884999999999996</v>
      </c>
      <c r="AB600" s="11">
        <v>1.9149999999999998</v>
      </c>
      <c r="AC600" s="11">
        <v>2.2050000000000001</v>
      </c>
      <c r="AD600" s="11">
        <v>1.9950000000000001</v>
      </c>
      <c r="AE600" s="11">
        <v>1.8650000000000002</v>
      </c>
      <c r="AF600" s="150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275</v>
      </c>
      <c r="C601" s="29"/>
      <c r="D601" s="24">
        <v>2.4013884872437111E-2</v>
      </c>
      <c r="E601" s="24">
        <v>1.4788463972524963E-2</v>
      </c>
      <c r="F601" s="24">
        <v>8.6461328796835643E-2</v>
      </c>
      <c r="G601" s="24">
        <v>1.645337857908424E-2</v>
      </c>
      <c r="H601" s="24">
        <v>2.5807725434132893E-2</v>
      </c>
      <c r="I601" s="24">
        <v>6.369196704975176E-2</v>
      </c>
      <c r="J601" s="24">
        <v>1.7197868084930332E-2</v>
      </c>
      <c r="K601" s="24">
        <v>1.7888543819998309E-2</v>
      </c>
      <c r="L601" s="24">
        <v>3.5849932589429818E-2</v>
      </c>
      <c r="M601" s="24">
        <v>1.6329931618554554E-2</v>
      </c>
      <c r="N601" s="24">
        <v>2.3664319132398408E-2</v>
      </c>
      <c r="O601" s="24">
        <v>3.0605010483034583E-2</v>
      </c>
      <c r="P601" s="24">
        <v>3.7282703764614393E-2</v>
      </c>
      <c r="Q601" s="24">
        <v>3.932768321000691E-2</v>
      </c>
      <c r="R601" s="24">
        <v>1.6020819787597226E-2</v>
      </c>
      <c r="S601" s="24">
        <v>4.3204937989385711E-2</v>
      </c>
      <c r="T601" s="24">
        <v>1.6293147844006917E-2</v>
      </c>
      <c r="U601" s="24">
        <v>2.0185803592293966E-2</v>
      </c>
      <c r="V601" s="24">
        <v>5.6585333788889199E-2</v>
      </c>
      <c r="W601" s="24">
        <v>0.62145463765802378</v>
      </c>
      <c r="X601" s="24">
        <v>4.2264687311533121E-2</v>
      </c>
      <c r="Y601" s="24">
        <v>1.0368220676663842E-2</v>
      </c>
      <c r="Z601" s="24">
        <v>1.7888543819998236E-2</v>
      </c>
      <c r="AA601" s="24">
        <v>3.0298514815086174E-2</v>
      </c>
      <c r="AB601" s="24">
        <v>2.0736441353327618E-2</v>
      </c>
      <c r="AC601" s="24">
        <v>5.0365331992022686E-2</v>
      </c>
      <c r="AD601" s="24">
        <v>8.164965809277086E-3</v>
      </c>
      <c r="AE601" s="24">
        <v>6.0663003552412408E-2</v>
      </c>
      <c r="AF601" s="205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56"/>
    </row>
    <row r="602" spans="1:65">
      <c r="A602" s="30"/>
      <c r="B602" s="3" t="s">
        <v>87</v>
      </c>
      <c r="C602" s="29"/>
      <c r="D602" s="13">
        <v>1.2561753202669805E-2</v>
      </c>
      <c r="E602" s="13">
        <v>7.9432424252188581E-3</v>
      </c>
      <c r="F602" s="13">
        <v>4.6615096617945918E-2</v>
      </c>
      <c r="G602" s="13">
        <v>9.3031401285874234E-3</v>
      </c>
      <c r="H602" s="13">
        <v>1.3680891155730623E-2</v>
      </c>
      <c r="I602" s="13">
        <v>3.4646582257344558E-2</v>
      </c>
      <c r="J602" s="13">
        <v>8.4049204618051633E-3</v>
      </c>
      <c r="K602" s="13">
        <v>9.6694831459450299E-3</v>
      </c>
      <c r="L602" s="13">
        <v>2.0437987128754709E-2</v>
      </c>
      <c r="M602" s="13">
        <v>9.1059098244727979E-3</v>
      </c>
      <c r="N602" s="13">
        <v>1.2454904806525479E-2</v>
      </c>
      <c r="O602" s="13">
        <v>1.6178860167242952E-2</v>
      </c>
      <c r="P602" s="13">
        <v>1.9570973104784457E-2</v>
      </c>
      <c r="Q602" s="13">
        <v>2.1219972955039697E-2</v>
      </c>
      <c r="R602" s="13">
        <v>8.8922218987588664E-3</v>
      </c>
      <c r="S602" s="13">
        <v>2.2308918066808455E-2</v>
      </c>
      <c r="T602" s="13">
        <v>8.7817900704313234E-3</v>
      </c>
      <c r="U602" s="13">
        <v>1.0901424082246968E-2</v>
      </c>
      <c r="V602" s="13">
        <v>3.1375289042910558E-2</v>
      </c>
      <c r="W602" s="13">
        <v>0.17179910735109394</v>
      </c>
      <c r="X602" s="13">
        <v>2.2351186448271016E-2</v>
      </c>
      <c r="Y602" s="13">
        <v>5.3930926796690983E-3</v>
      </c>
      <c r="Z602" s="13">
        <v>9.4150230631569656E-3</v>
      </c>
      <c r="AA602" s="13">
        <v>1.2730468409700071E-2</v>
      </c>
      <c r="AB602" s="13">
        <v>1.0828428905131915E-2</v>
      </c>
      <c r="AC602" s="13">
        <v>2.2806942788840458E-2</v>
      </c>
      <c r="AD602" s="13">
        <v>4.0892984019751683E-3</v>
      </c>
      <c r="AE602" s="13">
        <v>3.2969023669789356E-2</v>
      </c>
      <c r="AF602" s="150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276</v>
      </c>
      <c r="C603" s="29"/>
      <c r="D603" s="13">
        <v>2.1834522390069999E-2</v>
      </c>
      <c r="E603" s="13">
        <v>-4.8382985343926599E-3</v>
      </c>
      <c r="F603" s="13">
        <v>-8.5662003172909396E-3</v>
      </c>
      <c r="G603" s="13">
        <v>-5.4647163527268838E-2</v>
      </c>
      <c r="H603" s="13">
        <v>8.3324540428990623E-3</v>
      </c>
      <c r="I603" s="13">
        <v>-1.7364012034657983E-2</v>
      </c>
      <c r="J603" s="13">
        <v>9.37281980281508E-2</v>
      </c>
      <c r="K603" s="13">
        <v>-1.1127881557996711E-2</v>
      </c>
      <c r="L603" s="13">
        <v>-6.2397782833976456E-2</v>
      </c>
      <c r="M603" s="13">
        <v>-4.1417658158922954E-2</v>
      </c>
      <c r="N603" s="13">
        <v>1.5598391913408394E-2</v>
      </c>
      <c r="O603" s="13">
        <v>1.1144013001507691E-2</v>
      </c>
      <c r="P603" s="13">
        <v>1.8271019260549304E-2</v>
      </c>
      <c r="Q603" s="13">
        <v>-9.3461299932363628E-3</v>
      </c>
      <c r="R603" s="13">
        <v>-3.6963279247022141E-2</v>
      </c>
      <c r="S603" s="13">
        <v>3.5197659125772773E-2</v>
      </c>
      <c r="T603" s="13">
        <v>-8.277079054380132E-3</v>
      </c>
      <c r="U603" s="13">
        <v>-1.0237005775616703E-2</v>
      </c>
      <c r="V603" s="13">
        <v>-3.5983315886403799E-2</v>
      </c>
      <c r="W603" s="13">
        <v>0.93355679807794911</v>
      </c>
      <c r="X603" s="13">
        <v>1.0754032127770818E-2</v>
      </c>
      <c r="Y603" s="13">
        <v>2.7625214975541157E-2</v>
      </c>
      <c r="Z603" s="13">
        <v>1.5598391913408616E-2</v>
      </c>
      <c r="AA603" s="13">
        <v>0.27217061723890157</v>
      </c>
      <c r="AB603" s="13">
        <v>2.3616273954830236E-2</v>
      </c>
      <c r="AC603" s="13">
        <v>0.18041041165374261</v>
      </c>
      <c r="AD603" s="13">
        <v>6.7269187291459254E-2</v>
      </c>
      <c r="AE603" s="13">
        <v>-1.6473136252278087E-2</v>
      </c>
      <c r="AF603" s="150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277</v>
      </c>
      <c r="C604" s="47"/>
      <c r="D604" s="45">
        <v>0.41</v>
      </c>
      <c r="E604" s="45">
        <v>0.48</v>
      </c>
      <c r="F604" s="45">
        <v>0.6</v>
      </c>
      <c r="G604" s="45">
        <v>2.14</v>
      </c>
      <c r="H604" s="45">
        <v>0.04</v>
      </c>
      <c r="I604" s="45">
        <v>0.9</v>
      </c>
      <c r="J604" s="45">
        <v>2.81</v>
      </c>
      <c r="K604" s="45">
        <v>0.69</v>
      </c>
      <c r="L604" s="45">
        <v>2.4</v>
      </c>
      <c r="M604" s="45">
        <v>1.7</v>
      </c>
      <c r="N604" s="45">
        <v>0.2</v>
      </c>
      <c r="O604" s="45">
        <v>0.05</v>
      </c>
      <c r="P604" s="45">
        <v>0.28999999999999998</v>
      </c>
      <c r="Q604" s="45">
        <v>0.63</v>
      </c>
      <c r="R604" s="45">
        <v>1.55</v>
      </c>
      <c r="S604" s="45">
        <v>0.86</v>
      </c>
      <c r="T604" s="45">
        <v>0.59</v>
      </c>
      <c r="U604" s="45">
        <v>0.66</v>
      </c>
      <c r="V604" s="45">
        <v>1.52</v>
      </c>
      <c r="W604" s="45">
        <v>30.81</v>
      </c>
      <c r="X604" s="45">
        <v>0.04</v>
      </c>
      <c r="Y604" s="45">
        <v>0.6</v>
      </c>
      <c r="Z604" s="45">
        <v>0.2</v>
      </c>
      <c r="AA604" s="45">
        <v>8.76</v>
      </c>
      <c r="AB604" s="45">
        <v>0.47</v>
      </c>
      <c r="AC604" s="45">
        <v>5.7</v>
      </c>
      <c r="AD604" s="45">
        <v>1.92</v>
      </c>
      <c r="AE604" s="45">
        <v>0.87</v>
      </c>
      <c r="AF604" s="150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BM605" s="55"/>
    </row>
    <row r="606" spans="1:65" ht="15">
      <c r="B606" s="8" t="s">
        <v>553</v>
      </c>
      <c r="BM606" s="28" t="s">
        <v>67</v>
      </c>
    </row>
    <row r="607" spans="1:65" ht="15">
      <c r="A607" s="25" t="s">
        <v>29</v>
      </c>
      <c r="B607" s="18" t="s">
        <v>112</v>
      </c>
      <c r="C607" s="15" t="s">
        <v>113</v>
      </c>
      <c r="D607" s="16" t="s">
        <v>231</v>
      </c>
      <c r="E607" s="17" t="s">
        <v>231</v>
      </c>
      <c r="F607" s="17" t="s">
        <v>231</v>
      </c>
      <c r="G607" s="17" t="s">
        <v>231</v>
      </c>
      <c r="H607" s="17" t="s">
        <v>231</v>
      </c>
      <c r="I607" s="17" t="s">
        <v>231</v>
      </c>
      <c r="J607" s="17" t="s">
        <v>231</v>
      </c>
      <c r="K607" s="17" t="s">
        <v>231</v>
      </c>
      <c r="L607" s="17" t="s">
        <v>231</v>
      </c>
      <c r="M607" s="17" t="s">
        <v>231</v>
      </c>
      <c r="N607" s="17" t="s">
        <v>231</v>
      </c>
      <c r="O607" s="17" t="s">
        <v>231</v>
      </c>
      <c r="P607" s="17" t="s">
        <v>231</v>
      </c>
      <c r="Q607" s="17" t="s">
        <v>231</v>
      </c>
      <c r="R607" s="17" t="s">
        <v>231</v>
      </c>
      <c r="S607" s="17" t="s">
        <v>231</v>
      </c>
      <c r="T607" s="17" t="s">
        <v>231</v>
      </c>
      <c r="U607" s="17" t="s">
        <v>231</v>
      </c>
      <c r="V607" s="17" t="s">
        <v>231</v>
      </c>
      <c r="W607" s="17" t="s">
        <v>231</v>
      </c>
      <c r="X607" s="17" t="s">
        <v>231</v>
      </c>
      <c r="Y607" s="17" t="s">
        <v>231</v>
      </c>
      <c r="Z607" s="17" t="s">
        <v>231</v>
      </c>
      <c r="AA607" s="17" t="s">
        <v>231</v>
      </c>
      <c r="AB607" s="17" t="s">
        <v>231</v>
      </c>
      <c r="AC607" s="17" t="s">
        <v>231</v>
      </c>
      <c r="AD607" s="17" t="s">
        <v>231</v>
      </c>
      <c r="AE607" s="150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232</v>
      </c>
      <c r="C608" s="9" t="s">
        <v>232</v>
      </c>
      <c r="D608" s="148" t="s">
        <v>234</v>
      </c>
      <c r="E608" s="149" t="s">
        <v>235</v>
      </c>
      <c r="F608" s="149" t="s">
        <v>236</v>
      </c>
      <c r="G608" s="149" t="s">
        <v>237</v>
      </c>
      <c r="H608" s="149" t="s">
        <v>238</v>
      </c>
      <c r="I608" s="149" t="s">
        <v>240</v>
      </c>
      <c r="J608" s="149" t="s">
        <v>241</v>
      </c>
      <c r="K608" s="149" t="s">
        <v>243</v>
      </c>
      <c r="L608" s="149" t="s">
        <v>244</v>
      </c>
      <c r="M608" s="149" t="s">
        <v>245</v>
      </c>
      <c r="N608" s="149" t="s">
        <v>246</v>
      </c>
      <c r="O608" s="149" t="s">
        <v>247</v>
      </c>
      <c r="P608" s="149" t="s">
        <v>248</v>
      </c>
      <c r="Q608" s="149" t="s">
        <v>249</v>
      </c>
      <c r="R608" s="149" t="s">
        <v>251</v>
      </c>
      <c r="S608" s="149" t="s">
        <v>252</v>
      </c>
      <c r="T608" s="149" t="s">
        <v>253</v>
      </c>
      <c r="U608" s="149" t="s">
        <v>254</v>
      </c>
      <c r="V608" s="149" t="s">
        <v>255</v>
      </c>
      <c r="W608" s="149" t="s">
        <v>258</v>
      </c>
      <c r="X608" s="149" t="s">
        <v>259</v>
      </c>
      <c r="Y608" s="149" t="s">
        <v>305</v>
      </c>
      <c r="Z608" s="149" t="s">
        <v>260</v>
      </c>
      <c r="AA608" s="149" t="s">
        <v>261</v>
      </c>
      <c r="AB608" s="149" t="s">
        <v>262</v>
      </c>
      <c r="AC608" s="149" t="s">
        <v>263</v>
      </c>
      <c r="AD608" s="149" t="s">
        <v>264</v>
      </c>
      <c r="AE608" s="150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321</v>
      </c>
      <c r="E609" s="11" t="s">
        <v>322</v>
      </c>
      <c r="F609" s="11" t="s">
        <v>321</v>
      </c>
      <c r="G609" s="11" t="s">
        <v>322</v>
      </c>
      <c r="H609" s="11" t="s">
        <v>322</v>
      </c>
      <c r="I609" s="11" t="s">
        <v>321</v>
      </c>
      <c r="J609" s="11" t="s">
        <v>116</v>
      </c>
      <c r="K609" s="11" t="s">
        <v>322</v>
      </c>
      <c r="L609" s="11" t="s">
        <v>322</v>
      </c>
      <c r="M609" s="11" t="s">
        <v>116</v>
      </c>
      <c r="N609" s="11" t="s">
        <v>321</v>
      </c>
      <c r="O609" s="11" t="s">
        <v>321</v>
      </c>
      <c r="P609" s="11" t="s">
        <v>321</v>
      </c>
      <c r="Q609" s="11" t="s">
        <v>321</v>
      </c>
      <c r="R609" s="11" t="s">
        <v>321</v>
      </c>
      <c r="S609" s="11" t="s">
        <v>116</v>
      </c>
      <c r="T609" s="11" t="s">
        <v>116</v>
      </c>
      <c r="U609" s="11" t="s">
        <v>322</v>
      </c>
      <c r="V609" s="11" t="s">
        <v>322</v>
      </c>
      <c r="W609" s="11" t="s">
        <v>321</v>
      </c>
      <c r="X609" s="11" t="s">
        <v>322</v>
      </c>
      <c r="Y609" s="11" t="s">
        <v>321</v>
      </c>
      <c r="Z609" s="11" t="s">
        <v>321</v>
      </c>
      <c r="AA609" s="11" t="s">
        <v>322</v>
      </c>
      <c r="AB609" s="11" t="s">
        <v>321</v>
      </c>
      <c r="AC609" s="11" t="s">
        <v>321</v>
      </c>
      <c r="AD609" s="11" t="s">
        <v>321</v>
      </c>
      <c r="AE609" s="150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150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2">
        <v>3.6</v>
      </c>
      <c r="E611" s="22">
        <v>3.57</v>
      </c>
      <c r="F611" s="145">
        <v>18.93</v>
      </c>
      <c r="G611" s="145">
        <v>2.0430423741232602</v>
      </c>
      <c r="H611" s="22">
        <v>3.5261226005467079</v>
      </c>
      <c r="I611" s="145">
        <v>1</v>
      </c>
      <c r="J611" s="22">
        <v>3.5</v>
      </c>
      <c r="K611" s="22">
        <v>3.5</v>
      </c>
      <c r="L611" s="22">
        <v>3.3</v>
      </c>
      <c r="M611" s="145" t="s">
        <v>106</v>
      </c>
      <c r="N611" s="22">
        <v>3.6</v>
      </c>
      <c r="O611" s="22">
        <v>3.6</v>
      </c>
      <c r="P611" s="22">
        <v>3.6</v>
      </c>
      <c r="Q611" s="22">
        <v>3.4</v>
      </c>
      <c r="R611" s="22">
        <v>3.4</v>
      </c>
      <c r="S611" s="145">
        <v>23</v>
      </c>
      <c r="T611" s="22">
        <v>3.1</v>
      </c>
      <c r="U611" s="145">
        <v>2.9</v>
      </c>
      <c r="V611" s="22">
        <v>3.5</v>
      </c>
      <c r="W611" s="145">
        <v>4</v>
      </c>
      <c r="X611" s="22">
        <v>3.0770599999999999</v>
      </c>
      <c r="Y611" s="22">
        <v>3.7</v>
      </c>
      <c r="Z611" s="145">
        <v>4.8536999999999999</v>
      </c>
      <c r="AA611" s="22">
        <v>4</v>
      </c>
      <c r="AB611" s="22">
        <v>3.8</v>
      </c>
      <c r="AC611" s="22">
        <v>3.6</v>
      </c>
      <c r="AD611" s="22">
        <v>3.5</v>
      </c>
      <c r="AE611" s="150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3.6</v>
      </c>
      <c r="E612" s="11">
        <v>3.64</v>
      </c>
      <c r="F612" s="146">
        <v>20.05</v>
      </c>
      <c r="G612" s="146">
        <v>2.1297507187477702</v>
      </c>
      <c r="H612" s="11">
        <v>3.6155011047860852</v>
      </c>
      <c r="I612" s="146">
        <v>0.3</v>
      </c>
      <c r="J612" s="11">
        <v>4.0999999999999996</v>
      </c>
      <c r="K612" s="11">
        <v>3.5</v>
      </c>
      <c r="L612" s="11">
        <v>3.36</v>
      </c>
      <c r="M612" s="146" t="s">
        <v>106</v>
      </c>
      <c r="N612" s="11">
        <v>3.6</v>
      </c>
      <c r="O612" s="11">
        <v>3.7</v>
      </c>
      <c r="P612" s="11">
        <v>3.7</v>
      </c>
      <c r="Q612" s="11">
        <v>3.7</v>
      </c>
      <c r="R612" s="11">
        <v>3.3</v>
      </c>
      <c r="S612" s="146">
        <v>22</v>
      </c>
      <c r="T612" s="11">
        <v>3.3</v>
      </c>
      <c r="U612" s="146">
        <v>3</v>
      </c>
      <c r="V612" s="11">
        <v>3.3</v>
      </c>
      <c r="W612" s="146">
        <v>5</v>
      </c>
      <c r="X612" s="11">
        <v>2.9037799999999998</v>
      </c>
      <c r="Y612" s="11">
        <v>3.7</v>
      </c>
      <c r="Z612" s="146">
        <v>4.9063999999999997</v>
      </c>
      <c r="AA612" s="11">
        <v>4.0999999999999996</v>
      </c>
      <c r="AB612" s="11">
        <v>3.6</v>
      </c>
      <c r="AC612" s="11">
        <v>3.5</v>
      </c>
      <c r="AD612" s="11">
        <v>3.5</v>
      </c>
      <c r="AE612" s="150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7</v>
      </c>
    </row>
    <row r="613" spans="1:65">
      <c r="A613" s="30"/>
      <c r="B613" s="19">
        <v>1</v>
      </c>
      <c r="C613" s="9">
        <v>3</v>
      </c>
      <c r="D613" s="11">
        <v>3.5</v>
      </c>
      <c r="E613" s="11">
        <v>3.64</v>
      </c>
      <c r="F613" s="146">
        <v>17.23</v>
      </c>
      <c r="G613" s="146">
        <v>2.0786197191743199</v>
      </c>
      <c r="H613" s="11">
        <v>3.5991026401944297</v>
      </c>
      <c r="I613" s="146">
        <v>0.4</v>
      </c>
      <c r="J613" s="11">
        <v>3.8</v>
      </c>
      <c r="K613" s="11">
        <v>3.6</v>
      </c>
      <c r="L613" s="11">
        <v>3.49</v>
      </c>
      <c r="M613" s="146" t="s">
        <v>106</v>
      </c>
      <c r="N613" s="11">
        <v>3.6</v>
      </c>
      <c r="O613" s="11">
        <v>3.6</v>
      </c>
      <c r="P613" s="11">
        <v>3.7</v>
      </c>
      <c r="Q613" s="11">
        <v>3.4</v>
      </c>
      <c r="R613" s="11">
        <v>3.4</v>
      </c>
      <c r="S613" s="146">
        <v>22</v>
      </c>
      <c r="T613" s="11">
        <v>3.3</v>
      </c>
      <c r="U613" s="146">
        <v>3</v>
      </c>
      <c r="V613" s="11">
        <v>3.4</v>
      </c>
      <c r="W613" s="146">
        <v>4</v>
      </c>
      <c r="X613" s="11">
        <v>3.3176600000000001</v>
      </c>
      <c r="Y613" s="11">
        <v>3.8</v>
      </c>
      <c r="Z613" s="146">
        <v>4.8556999999999997</v>
      </c>
      <c r="AA613" s="11">
        <v>3.9</v>
      </c>
      <c r="AB613" s="11">
        <v>3.8</v>
      </c>
      <c r="AC613" s="11">
        <v>3.7</v>
      </c>
      <c r="AD613" s="11">
        <v>3.3</v>
      </c>
      <c r="AE613" s="150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3.4</v>
      </c>
      <c r="E614" s="11">
        <v>3.54</v>
      </c>
      <c r="F614" s="146">
        <v>18.18</v>
      </c>
      <c r="G614" s="146">
        <v>2.1354628604884698</v>
      </c>
      <c r="H614" s="11">
        <v>3.5633870431370429</v>
      </c>
      <c r="I614" s="146">
        <v>2.4</v>
      </c>
      <c r="J614" s="11">
        <v>4</v>
      </c>
      <c r="K614" s="11">
        <v>3.5</v>
      </c>
      <c r="L614" s="11">
        <v>3.44</v>
      </c>
      <c r="M614" s="146" t="s">
        <v>106</v>
      </c>
      <c r="N614" s="11">
        <v>3.6</v>
      </c>
      <c r="O614" s="11">
        <v>3.6</v>
      </c>
      <c r="P614" s="11">
        <v>3.5</v>
      </c>
      <c r="Q614" s="11">
        <v>3.6</v>
      </c>
      <c r="R614" s="11">
        <v>3.5</v>
      </c>
      <c r="S614" s="146">
        <v>22</v>
      </c>
      <c r="T614" s="11">
        <v>3.3</v>
      </c>
      <c r="U614" s="146">
        <v>2.9</v>
      </c>
      <c r="V614" s="11">
        <v>3.5</v>
      </c>
      <c r="W614" s="146">
        <v>5</v>
      </c>
      <c r="X614" s="11">
        <v>3.0465</v>
      </c>
      <c r="Y614" s="11">
        <v>3.8</v>
      </c>
      <c r="Z614" s="146">
        <v>4.8403</v>
      </c>
      <c r="AA614" s="11">
        <v>4</v>
      </c>
      <c r="AB614" s="11">
        <v>3.7</v>
      </c>
      <c r="AC614" s="11">
        <v>3.7</v>
      </c>
      <c r="AD614" s="11">
        <v>3.6</v>
      </c>
      <c r="AE614" s="150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3.5404559330298566</v>
      </c>
    </row>
    <row r="615" spans="1:65">
      <c r="A615" s="30"/>
      <c r="B615" s="19">
        <v>1</v>
      </c>
      <c r="C615" s="9">
        <v>5</v>
      </c>
      <c r="D615" s="11">
        <v>3.3</v>
      </c>
      <c r="E615" s="11">
        <v>3.39</v>
      </c>
      <c r="F615" s="146">
        <v>19.07</v>
      </c>
      <c r="G615" s="146">
        <v>1.9942356977784099</v>
      </c>
      <c r="H615" s="11">
        <v>3.5430802333749338</v>
      </c>
      <c r="I615" s="146">
        <v>4</v>
      </c>
      <c r="J615" s="11">
        <v>4</v>
      </c>
      <c r="K615" s="11">
        <v>3.5</v>
      </c>
      <c r="L615" s="11">
        <v>3.38</v>
      </c>
      <c r="M615" s="146" t="s">
        <v>106</v>
      </c>
      <c r="N615" s="11">
        <v>3.6</v>
      </c>
      <c r="O615" s="11">
        <v>3.6</v>
      </c>
      <c r="P615" s="11">
        <v>3.5</v>
      </c>
      <c r="Q615" s="152">
        <v>4.2</v>
      </c>
      <c r="R615" s="11">
        <v>3.3</v>
      </c>
      <c r="S615" s="146">
        <v>22</v>
      </c>
      <c r="T615" s="11">
        <v>3.1</v>
      </c>
      <c r="U615" s="146">
        <v>2.8</v>
      </c>
      <c r="V615" s="11">
        <v>3.4</v>
      </c>
      <c r="W615" s="146">
        <v>5</v>
      </c>
      <c r="X615" s="11">
        <v>3.0647700000000002</v>
      </c>
      <c r="Y615" s="11">
        <v>3.7</v>
      </c>
      <c r="Z615" s="146">
        <v>4.6719999999999997</v>
      </c>
      <c r="AA615" s="11">
        <v>4</v>
      </c>
      <c r="AB615" s="11">
        <v>3.6</v>
      </c>
      <c r="AC615" s="11">
        <v>3.3</v>
      </c>
      <c r="AD615" s="11">
        <v>3.3</v>
      </c>
      <c r="AE615" s="150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46</v>
      </c>
    </row>
    <row r="616" spans="1:65">
      <c r="A616" s="30"/>
      <c r="B616" s="19">
        <v>1</v>
      </c>
      <c r="C616" s="9">
        <v>6</v>
      </c>
      <c r="D616" s="11">
        <v>3.4</v>
      </c>
      <c r="E616" s="11">
        <v>3.74</v>
      </c>
      <c r="F616" s="146">
        <v>20.02</v>
      </c>
      <c r="G616" s="146">
        <v>2.1091785612451401</v>
      </c>
      <c r="H616" s="11">
        <v>3.5181427433645234</v>
      </c>
      <c r="I616" s="146">
        <v>3.8</v>
      </c>
      <c r="J616" s="152">
        <v>4.5</v>
      </c>
      <c r="K616" s="11">
        <v>3.5</v>
      </c>
      <c r="L616" s="11">
        <v>3.32</v>
      </c>
      <c r="M616" s="146" t="s">
        <v>106</v>
      </c>
      <c r="N616" s="11">
        <v>3.7</v>
      </c>
      <c r="O616" s="11">
        <v>3.7</v>
      </c>
      <c r="P616" s="11">
        <v>3.3</v>
      </c>
      <c r="Q616" s="11">
        <v>3.4</v>
      </c>
      <c r="R616" s="11">
        <v>3.4</v>
      </c>
      <c r="S616" s="146">
        <v>21</v>
      </c>
      <c r="T616" s="11">
        <v>3.4</v>
      </c>
      <c r="U616" s="146">
        <v>2.9</v>
      </c>
      <c r="V616" s="11">
        <v>3.4</v>
      </c>
      <c r="W616" s="146">
        <v>4</v>
      </c>
      <c r="X616" s="11">
        <v>3.2468699999999999</v>
      </c>
      <c r="Y616" s="11">
        <v>3.7</v>
      </c>
      <c r="Z616" s="152">
        <v>4.5430999999999999</v>
      </c>
      <c r="AA616" s="11">
        <v>4.0999999999999996</v>
      </c>
      <c r="AB616" s="11">
        <v>3.6</v>
      </c>
      <c r="AC616" s="11">
        <v>3.4</v>
      </c>
      <c r="AD616" s="11">
        <v>3.5</v>
      </c>
      <c r="AE616" s="150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273</v>
      </c>
      <c r="C617" s="12"/>
      <c r="D617" s="23">
        <v>3.4666666666666663</v>
      </c>
      <c r="E617" s="23">
        <v>3.5866666666666673</v>
      </c>
      <c r="F617" s="23">
        <v>18.913333333333334</v>
      </c>
      <c r="G617" s="23">
        <v>2.0817149885928949</v>
      </c>
      <c r="H617" s="23">
        <v>3.5608893942339539</v>
      </c>
      <c r="I617" s="23">
        <v>1.9833333333333332</v>
      </c>
      <c r="J617" s="23">
        <v>3.9833333333333329</v>
      </c>
      <c r="K617" s="23">
        <v>3.5166666666666671</v>
      </c>
      <c r="L617" s="23">
        <v>3.3816666666666664</v>
      </c>
      <c r="M617" s="23" t="s">
        <v>712</v>
      </c>
      <c r="N617" s="23">
        <v>3.6166666666666667</v>
      </c>
      <c r="O617" s="23">
        <v>3.6333333333333333</v>
      </c>
      <c r="P617" s="23">
        <v>3.5500000000000003</v>
      </c>
      <c r="Q617" s="23">
        <v>3.6166666666666667</v>
      </c>
      <c r="R617" s="23">
        <v>3.3833333333333329</v>
      </c>
      <c r="S617" s="23">
        <v>22</v>
      </c>
      <c r="T617" s="23">
        <v>3.25</v>
      </c>
      <c r="U617" s="23">
        <v>2.9166666666666665</v>
      </c>
      <c r="V617" s="23">
        <v>3.4166666666666661</v>
      </c>
      <c r="W617" s="23">
        <v>4.5</v>
      </c>
      <c r="X617" s="23">
        <v>3.1094400000000006</v>
      </c>
      <c r="Y617" s="23">
        <v>3.7333333333333329</v>
      </c>
      <c r="Z617" s="23">
        <v>4.7785333333333329</v>
      </c>
      <c r="AA617" s="23">
        <v>4.0166666666666666</v>
      </c>
      <c r="AB617" s="23">
        <v>3.6833333333333336</v>
      </c>
      <c r="AC617" s="23">
        <v>3.5333333333333332</v>
      </c>
      <c r="AD617" s="23">
        <v>3.4499999999999997</v>
      </c>
      <c r="AE617" s="150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274</v>
      </c>
      <c r="C618" s="29"/>
      <c r="D618" s="11">
        <v>3.45</v>
      </c>
      <c r="E618" s="11">
        <v>3.605</v>
      </c>
      <c r="F618" s="11">
        <v>19</v>
      </c>
      <c r="G618" s="11">
        <v>2.09389914020973</v>
      </c>
      <c r="H618" s="11">
        <v>3.5532336382559881</v>
      </c>
      <c r="I618" s="11">
        <v>1.7</v>
      </c>
      <c r="J618" s="11">
        <v>4</v>
      </c>
      <c r="K618" s="11">
        <v>3.5</v>
      </c>
      <c r="L618" s="11">
        <v>3.37</v>
      </c>
      <c r="M618" s="11" t="s">
        <v>712</v>
      </c>
      <c r="N618" s="11">
        <v>3.6</v>
      </c>
      <c r="O618" s="11">
        <v>3.6</v>
      </c>
      <c r="P618" s="11">
        <v>3.55</v>
      </c>
      <c r="Q618" s="11">
        <v>3.5</v>
      </c>
      <c r="R618" s="11">
        <v>3.4</v>
      </c>
      <c r="S618" s="11">
        <v>22</v>
      </c>
      <c r="T618" s="11">
        <v>3.3</v>
      </c>
      <c r="U618" s="11">
        <v>2.9</v>
      </c>
      <c r="V618" s="11">
        <v>3.4</v>
      </c>
      <c r="W618" s="11">
        <v>4.5</v>
      </c>
      <c r="X618" s="11">
        <v>3.0709150000000003</v>
      </c>
      <c r="Y618" s="11">
        <v>3.7</v>
      </c>
      <c r="Z618" s="11">
        <v>4.8469999999999995</v>
      </c>
      <c r="AA618" s="11">
        <v>4</v>
      </c>
      <c r="AB618" s="11">
        <v>3.6500000000000004</v>
      </c>
      <c r="AC618" s="11">
        <v>3.55</v>
      </c>
      <c r="AD618" s="11">
        <v>3.5</v>
      </c>
      <c r="AE618" s="150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275</v>
      </c>
      <c r="C619" s="29"/>
      <c r="D619" s="24">
        <v>0.12110601416389978</v>
      </c>
      <c r="E619" s="24">
        <v>0.11860297916438134</v>
      </c>
      <c r="F619" s="24">
        <v>1.0874680071922422</v>
      </c>
      <c r="G619" s="24">
        <v>5.4969611699076208E-2</v>
      </c>
      <c r="H619" s="24">
        <v>3.9502156044083622E-2</v>
      </c>
      <c r="I619" s="24">
        <v>1.6642315544018107</v>
      </c>
      <c r="J619" s="24">
        <v>0.3311595788538611</v>
      </c>
      <c r="K619" s="24">
        <v>4.0824829046386339E-2</v>
      </c>
      <c r="L619" s="24">
        <v>7.2226495600068302E-2</v>
      </c>
      <c r="M619" s="24" t="s">
        <v>712</v>
      </c>
      <c r="N619" s="24">
        <v>4.0824829046386339E-2</v>
      </c>
      <c r="O619" s="24">
        <v>5.1639777949432274E-2</v>
      </c>
      <c r="P619" s="24">
        <v>0.15165750888103113</v>
      </c>
      <c r="Q619" s="24">
        <v>0.31251666622224605</v>
      </c>
      <c r="R619" s="24">
        <v>7.5277265270908167E-2</v>
      </c>
      <c r="S619" s="24">
        <v>0.63245553203367588</v>
      </c>
      <c r="T619" s="24">
        <v>0.1224744871391588</v>
      </c>
      <c r="U619" s="24">
        <v>7.5277265270908167E-2</v>
      </c>
      <c r="V619" s="24">
        <v>7.5277265270908167E-2</v>
      </c>
      <c r="W619" s="24">
        <v>0.54772255750516607</v>
      </c>
      <c r="X619" s="24">
        <v>0.14936125722556037</v>
      </c>
      <c r="Y619" s="24">
        <v>5.1639777949432045E-2</v>
      </c>
      <c r="Z619" s="24">
        <v>0.14039083540839359</v>
      </c>
      <c r="AA619" s="24">
        <v>7.5277265270907973E-2</v>
      </c>
      <c r="AB619" s="24">
        <v>9.8319208025017382E-2</v>
      </c>
      <c r="AC619" s="24">
        <v>0.16329931618554536</v>
      </c>
      <c r="AD619" s="24">
        <v>0.12247448713915901</v>
      </c>
      <c r="AE619" s="205"/>
      <c r="AF619" s="206"/>
      <c r="AG619" s="206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  <c r="BI619" s="206"/>
      <c r="BJ619" s="206"/>
      <c r="BK619" s="206"/>
      <c r="BL619" s="206"/>
      <c r="BM619" s="56"/>
    </row>
    <row r="620" spans="1:65">
      <c r="A620" s="30"/>
      <c r="B620" s="3" t="s">
        <v>87</v>
      </c>
      <c r="C620" s="29"/>
      <c r="D620" s="13">
        <v>3.4934427162663401E-2</v>
      </c>
      <c r="E620" s="13">
        <v>3.3067745120180667E-2</v>
      </c>
      <c r="F620" s="13">
        <v>5.7497427239632123E-2</v>
      </c>
      <c r="G620" s="13">
        <v>2.6405925883366061E-2</v>
      </c>
      <c r="H620" s="13">
        <v>1.1093339801019467E-2</v>
      </c>
      <c r="I620" s="13">
        <v>0.83910834675721557</v>
      </c>
      <c r="J620" s="13">
        <v>8.3136295946576011E-2</v>
      </c>
      <c r="K620" s="13">
        <v>1.1608956126934503E-2</v>
      </c>
      <c r="L620" s="13">
        <v>2.1358253997063079E-2</v>
      </c>
      <c r="M620" s="13" t="s">
        <v>712</v>
      </c>
      <c r="N620" s="13">
        <v>1.1287971164899449E-2</v>
      </c>
      <c r="O620" s="13">
        <v>1.4212782921862094E-2</v>
      </c>
      <c r="P620" s="13">
        <v>4.2720425036910176E-2</v>
      </c>
      <c r="Q620" s="13">
        <v>8.6410138125966651E-2</v>
      </c>
      <c r="R620" s="13">
        <v>2.2249438011105866E-2</v>
      </c>
      <c r="S620" s="13">
        <v>2.8747978728803449E-2</v>
      </c>
      <c r="T620" s="13">
        <v>3.7684457581279633E-2</v>
      </c>
      <c r="U620" s="13">
        <v>2.5809348092882801E-2</v>
      </c>
      <c r="V620" s="13">
        <v>2.2032370323192638E-2</v>
      </c>
      <c r="W620" s="13">
        <v>0.1217161238900369</v>
      </c>
      <c r="X620" s="13">
        <v>4.8034777074187102E-2</v>
      </c>
      <c r="Y620" s="13">
        <v>1.3832083379312157E-2</v>
      </c>
      <c r="Z620" s="13">
        <v>2.9379482283628227E-2</v>
      </c>
      <c r="AA620" s="13">
        <v>1.8741227868275843E-2</v>
      </c>
      <c r="AB620" s="13">
        <v>2.6692997653850872E-2</v>
      </c>
      <c r="AC620" s="13">
        <v>4.6216787599682653E-2</v>
      </c>
      <c r="AD620" s="13">
        <v>3.5499851344683774E-2</v>
      </c>
      <c r="AE620" s="150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276</v>
      </c>
      <c r="C621" s="29"/>
      <c r="D621" s="13">
        <v>-2.0841741221742205E-2</v>
      </c>
      <c r="E621" s="13">
        <v>1.3052198505197676E-2</v>
      </c>
      <c r="F621" s="13">
        <v>4.342061500295995</v>
      </c>
      <c r="G621" s="13">
        <v>-0.41202064706637886</v>
      </c>
      <c r="H621" s="13">
        <v>5.7714208538703904E-3</v>
      </c>
      <c r="I621" s="13">
        <v>-0.43980849617974671</v>
      </c>
      <c r="J621" s="13">
        <v>0.12509049926924809</v>
      </c>
      <c r="K621" s="13">
        <v>-6.7192663355172266E-3</v>
      </c>
      <c r="L621" s="13">
        <v>-4.4849948528324468E-2</v>
      </c>
      <c r="M621" s="13" t="s">
        <v>712</v>
      </c>
      <c r="N621" s="13">
        <v>2.1525683436932397E-2</v>
      </c>
      <c r="O621" s="13">
        <v>2.623317506567413E-2</v>
      </c>
      <c r="P621" s="13">
        <v>2.6957169219661292E-3</v>
      </c>
      <c r="Q621" s="13">
        <v>2.1525683436932397E-2</v>
      </c>
      <c r="R621" s="13">
        <v>-4.4379199365450428E-2</v>
      </c>
      <c r="S621" s="13">
        <v>5.2138889499389443</v>
      </c>
      <c r="T621" s="13">
        <v>-8.2039132395383296E-2</v>
      </c>
      <c r="U621" s="13">
        <v>-0.17618896497021574</v>
      </c>
      <c r="V621" s="13">
        <v>-3.4964216107967183E-2</v>
      </c>
      <c r="W621" s="13">
        <v>0.2710227397602385</v>
      </c>
      <c r="X621" s="13">
        <v>-0.12174023379553844</v>
      </c>
      <c r="Y621" s="13">
        <v>5.4478124838123643E-2</v>
      </c>
      <c r="Z621" s="13">
        <v>0.3496943398597685</v>
      </c>
      <c r="AA621" s="13">
        <v>0.13450548252673133</v>
      </c>
      <c r="AB621" s="13">
        <v>4.0355649951899109E-2</v>
      </c>
      <c r="AC621" s="13">
        <v>-2.0117747067757152E-3</v>
      </c>
      <c r="AD621" s="13">
        <v>-2.5549232850483827E-2</v>
      </c>
      <c r="AE621" s="150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277</v>
      </c>
      <c r="C622" s="47"/>
      <c r="D622" s="45">
        <v>0.3</v>
      </c>
      <c r="E622" s="45">
        <v>0.24</v>
      </c>
      <c r="F622" s="45">
        <v>69.14</v>
      </c>
      <c r="G622" s="45">
        <v>6.53</v>
      </c>
      <c r="H622" s="45">
        <v>0.12</v>
      </c>
      <c r="I622" s="45">
        <v>6.97</v>
      </c>
      <c r="J622" s="45">
        <v>2.02</v>
      </c>
      <c r="K622" s="45">
        <v>7.0000000000000007E-2</v>
      </c>
      <c r="L622" s="45">
        <v>0.68</v>
      </c>
      <c r="M622" s="45">
        <v>4.6500000000000004</v>
      </c>
      <c r="N622" s="45">
        <v>0.37</v>
      </c>
      <c r="O622" s="45">
        <v>0.45</v>
      </c>
      <c r="P622" s="45">
        <v>7.0000000000000007E-2</v>
      </c>
      <c r="Q622" s="45">
        <v>0.37</v>
      </c>
      <c r="R622" s="45">
        <v>0.67</v>
      </c>
      <c r="S622" s="45" t="s">
        <v>278</v>
      </c>
      <c r="T622" s="45">
        <v>1.27</v>
      </c>
      <c r="U622" s="45">
        <v>2.77</v>
      </c>
      <c r="V622" s="45">
        <v>0.52</v>
      </c>
      <c r="W622" s="45" t="s">
        <v>278</v>
      </c>
      <c r="X622" s="45">
        <v>1.91</v>
      </c>
      <c r="Y622" s="45">
        <v>0.9</v>
      </c>
      <c r="Z622" s="45">
        <v>5.6</v>
      </c>
      <c r="AA622" s="45">
        <v>2.17</v>
      </c>
      <c r="AB622" s="45">
        <v>0.67</v>
      </c>
      <c r="AC622" s="45">
        <v>0</v>
      </c>
      <c r="AD622" s="45">
        <v>0.37</v>
      </c>
      <c r="AE622" s="150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 t="s">
        <v>337</v>
      </c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BM623" s="55"/>
    </row>
    <row r="624" spans="1:65">
      <c r="BM624" s="55"/>
    </row>
    <row r="625" spans="1:65" ht="15">
      <c r="B625" s="8" t="s">
        <v>554</v>
      </c>
      <c r="BM625" s="28" t="s">
        <v>67</v>
      </c>
    </row>
    <row r="626" spans="1:65" ht="15">
      <c r="A626" s="25" t="s">
        <v>31</v>
      </c>
      <c r="B626" s="18" t="s">
        <v>112</v>
      </c>
      <c r="C626" s="15" t="s">
        <v>113</v>
      </c>
      <c r="D626" s="16" t="s">
        <v>231</v>
      </c>
      <c r="E626" s="17" t="s">
        <v>231</v>
      </c>
      <c r="F626" s="17" t="s">
        <v>231</v>
      </c>
      <c r="G626" s="17" t="s">
        <v>231</v>
      </c>
      <c r="H626" s="17" t="s">
        <v>231</v>
      </c>
      <c r="I626" s="17" t="s">
        <v>231</v>
      </c>
      <c r="J626" s="17" t="s">
        <v>231</v>
      </c>
      <c r="K626" s="17" t="s">
        <v>231</v>
      </c>
      <c r="L626" s="150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232</v>
      </c>
      <c r="C627" s="9" t="s">
        <v>232</v>
      </c>
      <c r="D627" s="148" t="s">
        <v>235</v>
      </c>
      <c r="E627" s="149" t="s">
        <v>236</v>
      </c>
      <c r="F627" s="149" t="s">
        <v>237</v>
      </c>
      <c r="G627" s="149" t="s">
        <v>240</v>
      </c>
      <c r="H627" s="149" t="s">
        <v>241</v>
      </c>
      <c r="I627" s="149" t="s">
        <v>255</v>
      </c>
      <c r="J627" s="149" t="s">
        <v>258</v>
      </c>
      <c r="K627" s="149" t="s">
        <v>259</v>
      </c>
      <c r="L627" s="15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322</v>
      </c>
      <c r="E628" s="11" t="s">
        <v>322</v>
      </c>
      <c r="F628" s="11" t="s">
        <v>322</v>
      </c>
      <c r="G628" s="11" t="s">
        <v>321</v>
      </c>
      <c r="H628" s="11" t="s">
        <v>116</v>
      </c>
      <c r="I628" s="11" t="s">
        <v>322</v>
      </c>
      <c r="J628" s="11" t="s">
        <v>321</v>
      </c>
      <c r="K628" s="11" t="s">
        <v>322</v>
      </c>
      <c r="L628" s="150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9"/>
      <c r="C629" s="9"/>
      <c r="D629" s="26"/>
      <c r="E629" s="26"/>
      <c r="F629" s="26"/>
      <c r="G629" s="26"/>
      <c r="H629" s="26"/>
      <c r="I629" s="26"/>
      <c r="J629" s="26"/>
      <c r="K629" s="26"/>
      <c r="L629" s="150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3</v>
      </c>
    </row>
    <row r="630" spans="1:65">
      <c r="A630" s="30"/>
      <c r="B630" s="18">
        <v>1</v>
      </c>
      <c r="C630" s="14">
        <v>1</v>
      </c>
      <c r="D630" s="22">
        <v>8.76</v>
      </c>
      <c r="E630" s="145">
        <v>5.13</v>
      </c>
      <c r="F630" s="22">
        <v>8.2661171175299497</v>
      </c>
      <c r="G630" s="22">
        <v>8.5</v>
      </c>
      <c r="H630" s="22">
        <v>8.3000000000000007</v>
      </c>
      <c r="I630" s="22">
        <v>8.6</v>
      </c>
      <c r="J630" s="22">
        <v>9</v>
      </c>
      <c r="K630" s="22">
        <v>8.8355800000000002</v>
      </c>
      <c r="L630" s="150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>
        <v>1</v>
      </c>
      <c r="C631" s="9">
        <v>2</v>
      </c>
      <c r="D631" s="11">
        <v>9</v>
      </c>
      <c r="E631" s="146">
        <v>5.54</v>
      </c>
      <c r="F631" s="11">
        <v>8.2699226808644806</v>
      </c>
      <c r="G631" s="11">
        <v>8.1999999999999993</v>
      </c>
      <c r="H631" s="11">
        <v>9.3000000000000007</v>
      </c>
      <c r="I631" s="11">
        <v>8.6</v>
      </c>
      <c r="J631" s="11">
        <v>9</v>
      </c>
      <c r="K631" s="11">
        <v>8.7377800000000008</v>
      </c>
      <c r="L631" s="150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26</v>
      </c>
    </row>
    <row r="632" spans="1:65">
      <c r="A632" s="30"/>
      <c r="B632" s="19">
        <v>1</v>
      </c>
      <c r="C632" s="9">
        <v>3</v>
      </c>
      <c r="D632" s="11">
        <v>9.11</v>
      </c>
      <c r="E632" s="146">
        <v>5.47</v>
      </c>
      <c r="F632" s="11">
        <v>8.2718705098812197</v>
      </c>
      <c r="G632" s="11">
        <v>8.5</v>
      </c>
      <c r="H632" s="11">
        <v>8.8000000000000007</v>
      </c>
      <c r="I632" s="11">
        <v>9</v>
      </c>
      <c r="J632" s="11">
        <v>8.5</v>
      </c>
      <c r="K632" s="11">
        <v>9.2686299999999999</v>
      </c>
      <c r="L632" s="150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16</v>
      </c>
    </row>
    <row r="633" spans="1:65">
      <c r="A633" s="30"/>
      <c r="B633" s="19">
        <v>1</v>
      </c>
      <c r="C633" s="9">
        <v>4</v>
      </c>
      <c r="D633" s="11">
        <v>9.0299999999999994</v>
      </c>
      <c r="E633" s="146">
        <v>4.97</v>
      </c>
      <c r="F633" s="11">
        <v>8.3007174199828793</v>
      </c>
      <c r="G633" s="11">
        <v>8.3000000000000007</v>
      </c>
      <c r="H633" s="11">
        <v>8.9</v>
      </c>
      <c r="I633" s="11">
        <v>8.8000000000000007</v>
      </c>
      <c r="J633" s="11">
        <v>8.5</v>
      </c>
      <c r="K633" s="11">
        <v>9.0871300000000002</v>
      </c>
      <c r="L633" s="150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8.7420137373372491</v>
      </c>
    </row>
    <row r="634" spans="1:65">
      <c r="A634" s="30"/>
      <c r="B634" s="19">
        <v>1</v>
      </c>
      <c r="C634" s="9">
        <v>5</v>
      </c>
      <c r="D634" s="11">
        <v>8.67</v>
      </c>
      <c r="E634" s="146">
        <v>5.0599999999999996</v>
      </c>
      <c r="F634" s="11">
        <v>8.2401746050910294</v>
      </c>
      <c r="G634" s="152">
        <v>9.3000000000000007</v>
      </c>
      <c r="H634" s="11">
        <v>9.1</v>
      </c>
      <c r="I634" s="11">
        <v>8.6999999999999993</v>
      </c>
      <c r="J634" s="11">
        <v>9</v>
      </c>
      <c r="K634" s="11">
        <v>9.3292400000000004</v>
      </c>
      <c r="L634" s="150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47</v>
      </c>
    </row>
    <row r="635" spans="1:65">
      <c r="A635" s="30"/>
      <c r="B635" s="19">
        <v>1</v>
      </c>
      <c r="C635" s="9">
        <v>6</v>
      </c>
      <c r="D635" s="11">
        <v>9.2799999999999994</v>
      </c>
      <c r="E635" s="146">
        <v>5.5</v>
      </c>
      <c r="F635" s="11">
        <v>8.2719246348148694</v>
      </c>
      <c r="G635" s="11">
        <v>8.3000000000000007</v>
      </c>
      <c r="H635" s="152">
        <v>10.4</v>
      </c>
      <c r="I635" s="11">
        <v>8.9</v>
      </c>
      <c r="J635" s="11">
        <v>9</v>
      </c>
      <c r="K635" s="11">
        <v>9.3954900000000006</v>
      </c>
      <c r="L635" s="150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20" t="s">
        <v>273</v>
      </c>
      <c r="C636" s="12"/>
      <c r="D636" s="23">
        <v>8.9749999999999996</v>
      </c>
      <c r="E636" s="23">
        <v>5.2783333333333333</v>
      </c>
      <c r="F636" s="23">
        <v>8.2701211613607395</v>
      </c>
      <c r="G636" s="23">
        <v>8.5166666666666657</v>
      </c>
      <c r="H636" s="23">
        <v>9.1333333333333346</v>
      </c>
      <c r="I636" s="23">
        <v>8.7666666666666675</v>
      </c>
      <c r="J636" s="23">
        <v>8.8333333333333339</v>
      </c>
      <c r="K636" s="23">
        <v>9.1089750000000009</v>
      </c>
      <c r="L636" s="15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274</v>
      </c>
      <c r="C637" s="29"/>
      <c r="D637" s="11">
        <v>9.0150000000000006</v>
      </c>
      <c r="E637" s="11">
        <v>5.3</v>
      </c>
      <c r="F637" s="11">
        <v>8.2708965953728502</v>
      </c>
      <c r="G637" s="11">
        <v>8.4</v>
      </c>
      <c r="H637" s="11">
        <v>9</v>
      </c>
      <c r="I637" s="11">
        <v>8.75</v>
      </c>
      <c r="J637" s="11">
        <v>9</v>
      </c>
      <c r="K637" s="11">
        <v>9.17788</v>
      </c>
      <c r="L637" s="15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275</v>
      </c>
      <c r="C638" s="29"/>
      <c r="D638" s="24">
        <v>0.22545509530724719</v>
      </c>
      <c r="E638" s="24">
        <v>0.25261960863453714</v>
      </c>
      <c r="F638" s="24">
        <v>1.926297885759061E-2</v>
      </c>
      <c r="G638" s="24">
        <v>0.40207793606049419</v>
      </c>
      <c r="H638" s="24">
        <v>0.70616334276615245</v>
      </c>
      <c r="I638" s="24">
        <v>0.1632993161855455</v>
      </c>
      <c r="J638" s="24">
        <v>0.2581988897471611</v>
      </c>
      <c r="K638" s="24">
        <v>0.27170019968708148</v>
      </c>
      <c r="L638" s="205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6"/>
      <c r="AT638" s="206"/>
      <c r="AU638" s="206"/>
      <c r="AV638" s="206"/>
      <c r="AW638" s="206"/>
      <c r="AX638" s="206"/>
      <c r="AY638" s="206"/>
      <c r="AZ638" s="206"/>
      <c r="BA638" s="206"/>
      <c r="BB638" s="206"/>
      <c r="BC638" s="206"/>
      <c r="BD638" s="206"/>
      <c r="BE638" s="206"/>
      <c r="BF638" s="206"/>
      <c r="BG638" s="206"/>
      <c r="BH638" s="206"/>
      <c r="BI638" s="206"/>
      <c r="BJ638" s="206"/>
      <c r="BK638" s="206"/>
      <c r="BL638" s="206"/>
      <c r="BM638" s="56"/>
    </row>
    <row r="639" spans="1:65">
      <c r="A639" s="30"/>
      <c r="B639" s="3" t="s">
        <v>87</v>
      </c>
      <c r="C639" s="29"/>
      <c r="D639" s="13">
        <v>2.5120344881030328E-2</v>
      </c>
      <c r="E639" s="13">
        <v>4.7859730085482249E-2</v>
      </c>
      <c r="F639" s="13">
        <v>2.3292257128698633E-3</v>
      </c>
      <c r="G639" s="13">
        <v>4.7210716562876037E-2</v>
      </c>
      <c r="H639" s="13">
        <v>7.7317154317461931E-2</v>
      </c>
      <c r="I639" s="13">
        <v>1.8627298424206708E-2</v>
      </c>
      <c r="J639" s="13">
        <v>2.9230062990244651E-2</v>
      </c>
      <c r="K639" s="13">
        <v>2.9827746775798754E-2</v>
      </c>
      <c r="L639" s="150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276</v>
      </c>
      <c r="C640" s="29"/>
      <c r="D640" s="13">
        <v>2.6651326532199704E-2</v>
      </c>
      <c r="E640" s="13">
        <v>-0.39621081687512039</v>
      </c>
      <c r="F640" s="13">
        <v>-5.397984836846581E-2</v>
      </c>
      <c r="G640" s="13">
        <v>-2.5777478443910873E-2</v>
      </c>
      <c r="H640" s="13">
        <v>4.4763095523947083E-2</v>
      </c>
      <c r="I640" s="13">
        <v>2.8200515430587547E-3</v>
      </c>
      <c r="J640" s="13">
        <v>1.0446059539583885E-2</v>
      </c>
      <c r="K640" s="13">
        <v>4.1976742852216642E-2</v>
      </c>
      <c r="L640" s="150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277</v>
      </c>
      <c r="C641" s="47"/>
      <c r="D641" s="45">
        <v>0.4</v>
      </c>
      <c r="E641" s="45">
        <v>8.02</v>
      </c>
      <c r="F641" s="45">
        <v>1.21</v>
      </c>
      <c r="G641" s="45">
        <v>0.65</v>
      </c>
      <c r="H641" s="45">
        <v>0.76</v>
      </c>
      <c r="I641" s="45">
        <v>0.08</v>
      </c>
      <c r="J641" s="45">
        <v>0.08</v>
      </c>
      <c r="K641" s="45">
        <v>0.7</v>
      </c>
      <c r="L641" s="150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K642" s="20"/>
      <c r="BM642" s="55"/>
    </row>
    <row r="643" spans="1:65" ht="15">
      <c r="B643" s="8" t="s">
        <v>555</v>
      </c>
      <c r="BM643" s="28" t="s">
        <v>67</v>
      </c>
    </row>
    <row r="644" spans="1:65" ht="15">
      <c r="A644" s="25" t="s">
        <v>34</v>
      </c>
      <c r="B644" s="18" t="s">
        <v>112</v>
      </c>
      <c r="C644" s="15" t="s">
        <v>113</v>
      </c>
      <c r="D644" s="16" t="s">
        <v>231</v>
      </c>
      <c r="E644" s="17" t="s">
        <v>231</v>
      </c>
      <c r="F644" s="17" t="s">
        <v>231</v>
      </c>
      <c r="G644" s="17" t="s">
        <v>231</v>
      </c>
      <c r="H644" s="17" t="s">
        <v>231</v>
      </c>
      <c r="I644" s="17" t="s">
        <v>231</v>
      </c>
      <c r="J644" s="17" t="s">
        <v>231</v>
      </c>
      <c r="K644" s="17" t="s">
        <v>231</v>
      </c>
      <c r="L644" s="17" t="s">
        <v>231</v>
      </c>
      <c r="M644" s="17" t="s">
        <v>231</v>
      </c>
      <c r="N644" s="17" t="s">
        <v>231</v>
      </c>
      <c r="O644" s="17" t="s">
        <v>231</v>
      </c>
      <c r="P644" s="17" t="s">
        <v>231</v>
      </c>
      <c r="Q644" s="17" t="s">
        <v>231</v>
      </c>
      <c r="R644" s="17" t="s">
        <v>231</v>
      </c>
      <c r="S644" s="17" t="s">
        <v>231</v>
      </c>
      <c r="T644" s="17" t="s">
        <v>231</v>
      </c>
      <c r="U644" s="17" t="s">
        <v>231</v>
      </c>
      <c r="V644" s="17" t="s">
        <v>231</v>
      </c>
      <c r="W644" s="17" t="s">
        <v>231</v>
      </c>
      <c r="X644" s="17" t="s">
        <v>231</v>
      </c>
      <c r="Y644" s="17" t="s">
        <v>231</v>
      </c>
      <c r="Z644" s="17" t="s">
        <v>231</v>
      </c>
      <c r="AA644" s="17" t="s">
        <v>231</v>
      </c>
      <c r="AB644" s="17" t="s">
        <v>231</v>
      </c>
      <c r="AC644" s="17" t="s">
        <v>231</v>
      </c>
      <c r="AD644" s="17" t="s">
        <v>231</v>
      </c>
      <c r="AE644" s="17" t="s">
        <v>231</v>
      </c>
      <c r="AF644" s="17" t="s">
        <v>231</v>
      </c>
      <c r="AG644" s="150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232</v>
      </c>
      <c r="C645" s="9" t="s">
        <v>232</v>
      </c>
      <c r="D645" s="148" t="s">
        <v>234</v>
      </c>
      <c r="E645" s="149" t="s">
        <v>235</v>
      </c>
      <c r="F645" s="149" t="s">
        <v>236</v>
      </c>
      <c r="G645" s="149" t="s">
        <v>237</v>
      </c>
      <c r="H645" s="149" t="s">
        <v>238</v>
      </c>
      <c r="I645" s="149" t="s">
        <v>240</v>
      </c>
      <c r="J645" s="149" t="s">
        <v>241</v>
      </c>
      <c r="K645" s="149" t="s">
        <v>243</v>
      </c>
      <c r="L645" s="149" t="s">
        <v>244</v>
      </c>
      <c r="M645" s="149" t="s">
        <v>245</v>
      </c>
      <c r="N645" s="149" t="s">
        <v>246</v>
      </c>
      <c r="O645" s="149" t="s">
        <v>247</v>
      </c>
      <c r="P645" s="149" t="s">
        <v>248</v>
      </c>
      <c r="Q645" s="149" t="s">
        <v>249</v>
      </c>
      <c r="R645" s="149" t="s">
        <v>251</v>
      </c>
      <c r="S645" s="149" t="s">
        <v>252</v>
      </c>
      <c r="T645" s="149" t="s">
        <v>253</v>
      </c>
      <c r="U645" s="149" t="s">
        <v>254</v>
      </c>
      <c r="V645" s="149" t="s">
        <v>255</v>
      </c>
      <c r="W645" s="149" t="s">
        <v>256</v>
      </c>
      <c r="X645" s="149" t="s">
        <v>257</v>
      </c>
      <c r="Y645" s="149" t="s">
        <v>258</v>
      </c>
      <c r="Z645" s="149" t="s">
        <v>259</v>
      </c>
      <c r="AA645" s="149" t="s">
        <v>305</v>
      </c>
      <c r="AB645" s="149" t="s">
        <v>260</v>
      </c>
      <c r="AC645" s="149" t="s">
        <v>261</v>
      </c>
      <c r="AD645" s="149" t="s">
        <v>262</v>
      </c>
      <c r="AE645" s="149" t="s">
        <v>263</v>
      </c>
      <c r="AF645" s="149" t="s">
        <v>264</v>
      </c>
      <c r="AG645" s="150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321</v>
      </c>
      <c r="E646" s="11" t="s">
        <v>322</v>
      </c>
      <c r="F646" s="11" t="s">
        <v>321</v>
      </c>
      <c r="G646" s="11" t="s">
        <v>116</v>
      </c>
      <c r="H646" s="11" t="s">
        <v>322</v>
      </c>
      <c r="I646" s="11" t="s">
        <v>321</v>
      </c>
      <c r="J646" s="11" t="s">
        <v>116</v>
      </c>
      <c r="K646" s="11" t="s">
        <v>116</v>
      </c>
      <c r="L646" s="11" t="s">
        <v>322</v>
      </c>
      <c r="M646" s="11" t="s">
        <v>116</v>
      </c>
      <c r="N646" s="11" t="s">
        <v>321</v>
      </c>
      <c r="O646" s="11" t="s">
        <v>321</v>
      </c>
      <c r="P646" s="11" t="s">
        <v>321</v>
      </c>
      <c r="Q646" s="11" t="s">
        <v>321</v>
      </c>
      <c r="R646" s="11" t="s">
        <v>321</v>
      </c>
      <c r="S646" s="11" t="s">
        <v>116</v>
      </c>
      <c r="T646" s="11" t="s">
        <v>116</v>
      </c>
      <c r="U646" s="11" t="s">
        <v>322</v>
      </c>
      <c r="V646" s="11" t="s">
        <v>321</v>
      </c>
      <c r="W646" s="11" t="s">
        <v>321</v>
      </c>
      <c r="X646" s="11" t="s">
        <v>321</v>
      </c>
      <c r="Y646" s="11" t="s">
        <v>321</v>
      </c>
      <c r="Z646" s="11" t="s">
        <v>322</v>
      </c>
      <c r="AA646" s="11" t="s">
        <v>321</v>
      </c>
      <c r="AB646" s="11" t="s">
        <v>321</v>
      </c>
      <c r="AC646" s="11" t="s">
        <v>322</v>
      </c>
      <c r="AD646" s="11" t="s">
        <v>321</v>
      </c>
      <c r="AE646" s="11" t="s">
        <v>321</v>
      </c>
      <c r="AF646" s="11" t="s">
        <v>321</v>
      </c>
      <c r="AG646" s="150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0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150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8">
        <v>1</v>
      </c>
      <c r="C648" s="14">
        <v>1</v>
      </c>
      <c r="D648" s="214">
        <v>93.2</v>
      </c>
      <c r="E648" s="214">
        <v>94.5</v>
      </c>
      <c r="F648" s="214">
        <v>90.41</v>
      </c>
      <c r="G648" s="214">
        <v>95.14</v>
      </c>
      <c r="H648" s="214">
        <v>100.18582207002893</v>
      </c>
      <c r="I648" s="214">
        <v>93</v>
      </c>
      <c r="J648" s="215">
        <v>102</v>
      </c>
      <c r="K648" s="214">
        <v>95</v>
      </c>
      <c r="L648" s="214">
        <v>92.5</v>
      </c>
      <c r="M648" s="214">
        <v>89</v>
      </c>
      <c r="N648" s="214">
        <v>92.7</v>
      </c>
      <c r="O648" s="214">
        <v>98.9</v>
      </c>
      <c r="P648" s="214">
        <v>95.2</v>
      </c>
      <c r="Q648" s="214">
        <v>94.7</v>
      </c>
      <c r="R648" s="214">
        <v>95.9</v>
      </c>
      <c r="S648" s="214">
        <v>90</v>
      </c>
      <c r="T648" s="214">
        <v>92</v>
      </c>
      <c r="U648" s="214">
        <v>96.2</v>
      </c>
      <c r="V648" s="214">
        <v>92</v>
      </c>
      <c r="W648" s="215">
        <v>76.84</v>
      </c>
      <c r="X648" s="214">
        <v>90.256500000000003</v>
      </c>
      <c r="Y648" s="214">
        <v>95</v>
      </c>
      <c r="Z648" s="214">
        <v>96.811809999999994</v>
      </c>
      <c r="AA648" s="214">
        <v>95.6</v>
      </c>
      <c r="AB648" s="215">
        <v>76.106899999999996</v>
      </c>
      <c r="AC648" s="214">
        <v>88.8</v>
      </c>
      <c r="AD648" s="225">
        <v>106.7</v>
      </c>
      <c r="AE648" s="214">
        <v>100.3</v>
      </c>
      <c r="AF648" s="214">
        <v>93.3</v>
      </c>
      <c r="AG648" s="216"/>
      <c r="AH648" s="217"/>
      <c r="AI648" s="217"/>
      <c r="AJ648" s="217"/>
      <c r="AK648" s="217"/>
      <c r="AL648" s="217"/>
      <c r="AM648" s="217"/>
      <c r="AN648" s="217"/>
      <c r="AO648" s="217"/>
      <c r="AP648" s="217"/>
      <c r="AQ648" s="217"/>
      <c r="AR648" s="217"/>
      <c r="AS648" s="217"/>
      <c r="AT648" s="217"/>
      <c r="AU648" s="217"/>
      <c r="AV648" s="217"/>
      <c r="AW648" s="217"/>
      <c r="AX648" s="217"/>
      <c r="AY648" s="217"/>
      <c r="AZ648" s="217"/>
      <c r="BA648" s="217"/>
      <c r="BB648" s="217"/>
      <c r="BC648" s="217"/>
      <c r="BD648" s="217"/>
      <c r="BE648" s="217"/>
      <c r="BF648" s="217"/>
      <c r="BG648" s="217"/>
      <c r="BH648" s="217"/>
      <c r="BI648" s="217"/>
      <c r="BJ648" s="217"/>
      <c r="BK648" s="217"/>
      <c r="BL648" s="217"/>
      <c r="BM648" s="218">
        <v>1</v>
      </c>
    </row>
    <row r="649" spans="1:65">
      <c r="A649" s="30"/>
      <c r="B649" s="19">
        <v>1</v>
      </c>
      <c r="C649" s="9">
        <v>2</v>
      </c>
      <c r="D649" s="219">
        <v>94.3</v>
      </c>
      <c r="E649" s="219">
        <v>94.8</v>
      </c>
      <c r="F649" s="226">
        <v>94.46</v>
      </c>
      <c r="G649" s="219">
        <v>96.18</v>
      </c>
      <c r="H649" s="219">
        <v>100.84696218061276</v>
      </c>
      <c r="I649" s="219">
        <v>93</v>
      </c>
      <c r="J649" s="220">
        <v>116</v>
      </c>
      <c r="K649" s="219">
        <v>95</v>
      </c>
      <c r="L649" s="219">
        <v>93.6</v>
      </c>
      <c r="M649" s="219">
        <v>89</v>
      </c>
      <c r="N649" s="219">
        <v>93.4</v>
      </c>
      <c r="O649" s="219">
        <v>101.5</v>
      </c>
      <c r="P649" s="219">
        <v>98.6</v>
      </c>
      <c r="Q649" s="219">
        <v>97.8</v>
      </c>
      <c r="R649" s="219">
        <v>93.1</v>
      </c>
      <c r="S649" s="219">
        <v>87</v>
      </c>
      <c r="T649" s="219">
        <v>94</v>
      </c>
      <c r="U649" s="219">
        <v>92.1</v>
      </c>
      <c r="V649" s="219">
        <v>91</v>
      </c>
      <c r="W649" s="220">
        <v>74.69</v>
      </c>
      <c r="X649" s="219">
        <v>90.154200000000003</v>
      </c>
      <c r="Y649" s="219">
        <v>95</v>
      </c>
      <c r="Z649" s="219">
        <v>98.653720000000007</v>
      </c>
      <c r="AA649" s="219">
        <v>96.5</v>
      </c>
      <c r="AB649" s="220">
        <v>83.095699999999994</v>
      </c>
      <c r="AC649" s="219">
        <v>87.1</v>
      </c>
      <c r="AD649" s="219">
        <v>102.6</v>
      </c>
      <c r="AE649" s="219">
        <v>97.2</v>
      </c>
      <c r="AF649" s="219">
        <v>97.3</v>
      </c>
      <c r="AG649" s="216"/>
      <c r="AH649" s="217"/>
      <c r="AI649" s="217"/>
      <c r="AJ649" s="217"/>
      <c r="AK649" s="217"/>
      <c r="AL649" s="217"/>
      <c r="AM649" s="217"/>
      <c r="AN649" s="217"/>
      <c r="AO649" s="217"/>
      <c r="AP649" s="217"/>
      <c r="AQ649" s="217"/>
      <c r="AR649" s="217"/>
      <c r="AS649" s="217"/>
      <c r="AT649" s="217"/>
      <c r="AU649" s="217"/>
      <c r="AV649" s="217"/>
      <c r="AW649" s="217"/>
      <c r="AX649" s="217"/>
      <c r="AY649" s="217"/>
      <c r="AZ649" s="217"/>
      <c r="BA649" s="217"/>
      <c r="BB649" s="217"/>
      <c r="BC649" s="217"/>
      <c r="BD649" s="217"/>
      <c r="BE649" s="217"/>
      <c r="BF649" s="217"/>
      <c r="BG649" s="217"/>
      <c r="BH649" s="217"/>
      <c r="BI649" s="217"/>
      <c r="BJ649" s="217"/>
      <c r="BK649" s="217"/>
      <c r="BL649" s="217"/>
      <c r="BM649" s="218">
        <v>27</v>
      </c>
    </row>
    <row r="650" spans="1:65">
      <c r="A650" s="30"/>
      <c r="B650" s="19">
        <v>1</v>
      </c>
      <c r="C650" s="9">
        <v>3</v>
      </c>
      <c r="D650" s="219">
        <v>95.5</v>
      </c>
      <c r="E650" s="219">
        <v>96</v>
      </c>
      <c r="F650" s="219">
        <v>90.3</v>
      </c>
      <c r="G650" s="219">
        <v>95.77</v>
      </c>
      <c r="H650" s="219">
        <v>101.51690081730294</v>
      </c>
      <c r="I650" s="219">
        <v>92</v>
      </c>
      <c r="J650" s="220">
        <v>107</v>
      </c>
      <c r="K650" s="219">
        <v>96</v>
      </c>
      <c r="L650" s="219">
        <v>96.7</v>
      </c>
      <c r="M650" s="226">
        <v>83</v>
      </c>
      <c r="N650" s="219">
        <v>98</v>
      </c>
      <c r="O650" s="219">
        <v>99.3</v>
      </c>
      <c r="P650" s="219">
        <v>98.4</v>
      </c>
      <c r="Q650" s="219">
        <v>94</v>
      </c>
      <c r="R650" s="219">
        <v>96.5</v>
      </c>
      <c r="S650" s="219">
        <v>88</v>
      </c>
      <c r="T650" s="219">
        <v>93</v>
      </c>
      <c r="U650" s="219">
        <v>94.3</v>
      </c>
      <c r="V650" s="219">
        <v>90</v>
      </c>
      <c r="W650" s="220">
        <v>73.42</v>
      </c>
      <c r="X650" s="219">
        <v>90.200699999999998</v>
      </c>
      <c r="Y650" s="219">
        <v>95</v>
      </c>
      <c r="Z650" s="219">
        <v>96.378270000000001</v>
      </c>
      <c r="AA650" s="219">
        <v>98.5</v>
      </c>
      <c r="AB650" s="220">
        <v>79.311000000000007</v>
      </c>
      <c r="AC650" s="219">
        <v>87.5</v>
      </c>
      <c r="AD650" s="219">
        <v>103.9</v>
      </c>
      <c r="AE650" s="219">
        <v>96</v>
      </c>
      <c r="AF650" s="219">
        <v>96.4</v>
      </c>
      <c r="AG650" s="216"/>
      <c r="AH650" s="217"/>
      <c r="AI650" s="217"/>
      <c r="AJ650" s="217"/>
      <c r="AK650" s="217"/>
      <c r="AL650" s="217"/>
      <c r="AM650" s="217"/>
      <c r="AN650" s="217"/>
      <c r="AO650" s="217"/>
      <c r="AP650" s="217"/>
      <c r="AQ650" s="217"/>
      <c r="AR650" s="217"/>
      <c r="AS650" s="217"/>
      <c r="AT650" s="217"/>
      <c r="AU650" s="217"/>
      <c r="AV650" s="217"/>
      <c r="AW650" s="217"/>
      <c r="AX650" s="217"/>
      <c r="AY650" s="217"/>
      <c r="AZ650" s="217"/>
      <c r="BA650" s="217"/>
      <c r="BB650" s="217"/>
      <c r="BC650" s="217"/>
      <c r="BD650" s="217"/>
      <c r="BE650" s="217"/>
      <c r="BF650" s="217"/>
      <c r="BG650" s="217"/>
      <c r="BH650" s="217"/>
      <c r="BI650" s="217"/>
      <c r="BJ650" s="217"/>
      <c r="BK650" s="217"/>
      <c r="BL650" s="217"/>
      <c r="BM650" s="218">
        <v>16</v>
      </c>
    </row>
    <row r="651" spans="1:65">
      <c r="A651" s="30"/>
      <c r="B651" s="19">
        <v>1</v>
      </c>
      <c r="C651" s="9">
        <v>4</v>
      </c>
      <c r="D651" s="219">
        <v>93.9</v>
      </c>
      <c r="E651" s="219">
        <v>96.5</v>
      </c>
      <c r="F651" s="219">
        <v>90.31</v>
      </c>
      <c r="G651" s="219">
        <v>95.41</v>
      </c>
      <c r="H651" s="219">
        <v>100.39514730311132</v>
      </c>
      <c r="I651" s="219">
        <v>93</v>
      </c>
      <c r="J651" s="220">
        <v>112</v>
      </c>
      <c r="K651" s="219">
        <v>95</v>
      </c>
      <c r="L651" s="219">
        <v>93.5</v>
      </c>
      <c r="M651" s="219">
        <v>86</v>
      </c>
      <c r="N651" s="219">
        <v>94.6</v>
      </c>
      <c r="O651" s="219">
        <v>97.6</v>
      </c>
      <c r="P651" s="219">
        <v>96.3</v>
      </c>
      <c r="Q651" s="219">
        <v>95.1</v>
      </c>
      <c r="R651" s="219">
        <v>97.9</v>
      </c>
      <c r="S651" s="219">
        <v>87</v>
      </c>
      <c r="T651" s="219">
        <v>93</v>
      </c>
      <c r="U651" s="219">
        <v>91.6</v>
      </c>
      <c r="V651" s="219">
        <v>92</v>
      </c>
      <c r="W651" s="220">
        <v>75.89</v>
      </c>
      <c r="X651" s="219">
        <v>92.023500000000013</v>
      </c>
      <c r="Y651" s="219">
        <v>90</v>
      </c>
      <c r="Z651" s="219">
        <v>98.270319999999998</v>
      </c>
      <c r="AA651" s="219">
        <v>97.4</v>
      </c>
      <c r="AB651" s="220">
        <v>78.057400000000001</v>
      </c>
      <c r="AC651" s="219">
        <v>87.8</v>
      </c>
      <c r="AD651" s="219">
        <v>99.6</v>
      </c>
      <c r="AE651" s="219">
        <v>97.6</v>
      </c>
      <c r="AF651" s="219">
        <v>92.6</v>
      </c>
      <c r="AG651" s="216"/>
      <c r="AH651" s="217"/>
      <c r="AI651" s="217"/>
      <c r="AJ651" s="217"/>
      <c r="AK651" s="217"/>
      <c r="AL651" s="217"/>
      <c r="AM651" s="217"/>
      <c r="AN651" s="217"/>
      <c r="AO651" s="217"/>
      <c r="AP651" s="217"/>
      <c r="AQ651" s="217"/>
      <c r="AR651" s="217"/>
      <c r="AS651" s="217"/>
      <c r="AT651" s="217"/>
      <c r="AU651" s="217"/>
      <c r="AV651" s="217"/>
      <c r="AW651" s="217"/>
      <c r="AX651" s="217"/>
      <c r="AY651" s="217"/>
      <c r="AZ651" s="217"/>
      <c r="BA651" s="217"/>
      <c r="BB651" s="217"/>
      <c r="BC651" s="217"/>
      <c r="BD651" s="217"/>
      <c r="BE651" s="217"/>
      <c r="BF651" s="217"/>
      <c r="BG651" s="217"/>
      <c r="BH651" s="217"/>
      <c r="BI651" s="217"/>
      <c r="BJ651" s="217"/>
      <c r="BK651" s="217"/>
      <c r="BL651" s="217"/>
      <c r="BM651" s="218">
        <v>94.3141778731882</v>
      </c>
    </row>
    <row r="652" spans="1:65">
      <c r="A652" s="30"/>
      <c r="B652" s="19">
        <v>1</v>
      </c>
      <c r="C652" s="9">
        <v>5</v>
      </c>
      <c r="D652" s="219">
        <v>93</v>
      </c>
      <c r="E652" s="219">
        <v>91.7</v>
      </c>
      <c r="F652" s="219">
        <v>90.77</v>
      </c>
      <c r="G652" s="219">
        <v>95.05</v>
      </c>
      <c r="H652" s="219">
        <v>99.209382889087578</v>
      </c>
      <c r="I652" s="219">
        <v>92</v>
      </c>
      <c r="J652" s="220">
        <v>110</v>
      </c>
      <c r="K652" s="219">
        <v>94</v>
      </c>
      <c r="L652" s="219">
        <v>91</v>
      </c>
      <c r="M652" s="219">
        <v>89</v>
      </c>
      <c r="N652" s="219">
        <v>95.3</v>
      </c>
      <c r="O652" s="219">
        <v>100</v>
      </c>
      <c r="P652" s="219">
        <v>98</v>
      </c>
      <c r="Q652" s="219">
        <v>91.3</v>
      </c>
      <c r="R652" s="219">
        <v>93.3</v>
      </c>
      <c r="S652" s="219">
        <v>87</v>
      </c>
      <c r="T652" s="219">
        <v>92</v>
      </c>
      <c r="U652" s="219">
        <v>89.1</v>
      </c>
      <c r="V652" s="219">
        <v>92</v>
      </c>
      <c r="W652" s="226">
        <v>81.56</v>
      </c>
      <c r="X652" s="219">
        <v>91.45620000000001</v>
      </c>
      <c r="Y652" s="219">
        <v>90</v>
      </c>
      <c r="Z652" s="219">
        <v>97.785129999999995</v>
      </c>
      <c r="AA652" s="219">
        <v>97.1</v>
      </c>
      <c r="AB652" s="220">
        <v>75.857600000000005</v>
      </c>
      <c r="AC652" s="219">
        <v>86</v>
      </c>
      <c r="AD652" s="219">
        <v>99.7</v>
      </c>
      <c r="AE652" s="219">
        <v>95.9</v>
      </c>
      <c r="AF652" s="219">
        <v>99.1</v>
      </c>
      <c r="AG652" s="216"/>
      <c r="AH652" s="217"/>
      <c r="AI652" s="217"/>
      <c r="AJ652" s="217"/>
      <c r="AK652" s="217"/>
      <c r="AL652" s="217"/>
      <c r="AM652" s="217"/>
      <c r="AN652" s="217"/>
      <c r="AO652" s="217"/>
      <c r="AP652" s="217"/>
      <c r="AQ652" s="217"/>
      <c r="AR652" s="217"/>
      <c r="AS652" s="217"/>
      <c r="AT652" s="217"/>
      <c r="AU652" s="217"/>
      <c r="AV652" s="217"/>
      <c r="AW652" s="217"/>
      <c r="AX652" s="217"/>
      <c r="AY652" s="217"/>
      <c r="AZ652" s="217"/>
      <c r="BA652" s="217"/>
      <c r="BB652" s="217"/>
      <c r="BC652" s="217"/>
      <c r="BD652" s="217"/>
      <c r="BE652" s="217"/>
      <c r="BF652" s="217"/>
      <c r="BG652" s="217"/>
      <c r="BH652" s="217"/>
      <c r="BI652" s="217"/>
      <c r="BJ652" s="217"/>
      <c r="BK652" s="217"/>
      <c r="BL652" s="217"/>
      <c r="BM652" s="218">
        <v>48</v>
      </c>
    </row>
    <row r="653" spans="1:65">
      <c r="A653" s="30"/>
      <c r="B653" s="19">
        <v>1</v>
      </c>
      <c r="C653" s="9">
        <v>6</v>
      </c>
      <c r="D653" s="219">
        <v>94.5</v>
      </c>
      <c r="E653" s="219">
        <v>97.2</v>
      </c>
      <c r="F653" s="219">
        <v>91.47</v>
      </c>
      <c r="G653" s="219">
        <v>95.37</v>
      </c>
      <c r="H653" s="219">
        <v>99.818982957218523</v>
      </c>
      <c r="I653" s="219">
        <v>92</v>
      </c>
      <c r="J653" s="220">
        <v>125</v>
      </c>
      <c r="K653" s="219">
        <v>95</v>
      </c>
      <c r="L653" s="219">
        <v>92.5</v>
      </c>
      <c r="M653" s="219">
        <v>88</v>
      </c>
      <c r="N653" s="219">
        <v>94</v>
      </c>
      <c r="O653" s="219">
        <v>100.5</v>
      </c>
      <c r="P653" s="219">
        <v>102</v>
      </c>
      <c r="Q653" s="219">
        <v>91.5</v>
      </c>
      <c r="R653" s="219">
        <v>94.6</v>
      </c>
      <c r="S653" s="219">
        <v>85</v>
      </c>
      <c r="T653" s="219">
        <v>94</v>
      </c>
      <c r="U653" s="219">
        <v>91.1</v>
      </c>
      <c r="V653" s="219">
        <v>92</v>
      </c>
      <c r="W653" s="220">
        <v>74.22</v>
      </c>
      <c r="X653" s="219">
        <v>91.530600000000007</v>
      </c>
      <c r="Y653" s="219">
        <v>95</v>
      </c>
      <c r="Z653" s="219">
        <v>100.7856</v>
      </c>
      <c r="AA653" s="219">
        <v>96.5</v>
      </c>
      <c r="AB653" s="220">
        <v>76.848799999999997</v>
      </c>
      <c r="AC653" s="219">
        <v>87.6</v>
      </c>
      <c r="AD653" s="226">
        <v>107.4</v>
      </c>
      <c r="AE653" s="219">
        <v>97.7</v>
      </c>
      <c r="AF653" s="219">
        <v>96.9</v>
      </c>
      <c r="AG653" s="216"/>
      <c r="AH653" s="217"/>
      <c r="AI653" s="217"/>
      <c r="AJ653" s="217"/>
      <c r="AK653" s="217"/>
      <c r="AL653" s="217"/>
      <c r="AM653" s="217"/>
      <c r="AN653" s="217"/>
      <c r="AO653" s="217"/>
      <c r="AP653" s="217"/>
      <c r="AQ653" s="217"/>
      <c r="AR653" s="217"/>
      <c r="AS653" s="217"/>
      <c r="AT653" s="217"/>
      <c r="AU653" s="217"/>
      <c r="AV653" s="217"/>
      <c r="AW653" s="217"/>
      <c r="AX653" s="217"/>
      <c r="AY653" s="217"/>
      <c r="AZ653" s="217"/>
      <c r="BA653" s="217"/>
      <c r="BB653" s="217"/>
      <c r="BC653" s="217"/>
      <c r="BD653" s="217"/>
      <c r="BE653" s="217"/>
      <c r="BF653" s="217"/>
      <c r="BG653" s="217"/>
      <c r="BH653" s="217"/>
      <c r="BI653" s="217"/>
      <c r="BJ653" s="217"/>
      <c r="BK653" s="217"/>
      <c r="BL653" s="217"/>
      <c r="BM653" s="221"/>
    </row>
    <row r="654" spans="1:65">
      <c r="A654" s="30"/>
      <c r="B654" s="20" t="s">
        <v>273</v>
      </c>
      <c r="C654" s="12"/>
      <c r="D654" s="222">
        <v>94.066666666666663</v>
      </c>
      <c r="E654" s="222">
        <v>95.116666666666674</v>
      </c>
      <c r="F654" s="222">
        <v>91.286666666666676</v>
      </c>
      <c r="G654" s="222">
        <v>95.486666666666679</v>
      </c>
      <c r="H654" s="222">
        <v>100.32886636956034</v>
      </c>
      <c r="I654" s="222">
        <v>92.5</v>
      </c>
      <c r="J654" s="222">
        <v>112</v>
      </c>
      <c r="K654" s="222">
        <v>95</v>
      </c>
      <c r="L654" s="222">
        <v>93.3</v>
      </c>
      <c r="M654" s="222">
        <v>87.333333333333329</v>
      </c>
      <c r="N654" s="222">
        <v>94.666666666666671</v>
      </c>
      <c r="O654" s="222">
        <v>99.633333333333326</v>
      </c>
      <c r="P654" s="222">
        <v>98.083333333333329</v>
      </c>
      <c r="Q654" s="222">
        <v>94.066666666666677</v>
      </c>
      <c r="R654" s="222">
        <v>95.216666666666654</v>
      </c>
      <c r="S654" s="222">
        <v>87.333333333333329</v>
      </c>
      <c r="T654" s="222">
        <v>93</v>
      </c>
      <c r="U654" s="222">
        <v>92.40000000000002</v>
      </c>
      <c r="V654" s="222">
        <v>91.5</v>
      </c>
      <c r="W654" s="222">
        <v>76.103333333333339</v>
      </c>
      <c r="X654" s="222">
        <v>90.93695000000001</v>
      </c>
      <c r="Y654" s="222">
        <v>93.333333333333329</v>
      </c>
      <c r="Z654" s="222">
        <v>98.114141666666669</v>
      </c>
      <c r="AA654" s="222">
        <v>96.933333333333337</v>
      </c>
      <c r="AB654" s="222">
        <v>78.212900000000005</v>
      </c>
      <c r="AC654" s="222">
        <v>87.466666666666654</v>
      </c>
      <c r="AD654" s="222">
        <v>103.31666666666668</v>
      </c>
      <c r="AE654" s="222">
        <v>97.45</v>
      </c>
      <c r="AF654" s="222">
        <v>95.933333333333337</v>
      </c>
      <c r="AG654" s="216"/>
      <c r="AH654" s="217"/>
      <c r="AI654" s="217"/>
      <c r="AJ654" s="217"/>
      <c r="AK654" s="217"/>
      <c r="AL654" s="217"/>
      <c r="AM654" s="217"/>
      <c r="AN654" s="217"/>
      <c r="AO654" s="217"/>
      <c r="AP654" s="217"/>
      <c r="AQ654" s="217"/>
      <c r="AR654" s="217"/>
      <c r="AS654" s="217"/>
      <c r="AT654" s="217"/>
      <c r="AU654" s="217"/>
      <c r="AV654" s="217"/>
      <c r="AW654" s="217"/>
      <c r="AX654" s="217"/>
      <c r="AY654" s="217"/>
      <c r="AZ654" s="217"/>
      <c r="BA654" s="217"/>
      <c r="BB654" s="217"/>
      <c r="BC654" s="217"/>
      <c r="BD654" s="217"/>
      <c r="BE654" s="217"/>
      <c r="BF654" s="217"/>
      <c r="BG654" s="217"/>
      <c r="BH654" s="217"/>
      <c r="BI654" s="217"/>
      <c r="BJ654" s="217"/>
      <c r="BK654" s="217"/>
      <c r="BL654" s="217"/>
      <c r="BM654" s="221"/>
    </row>
    <row r="655" spans="1:65">
      <c r="A655" s="30"/>
      <c r="B655" s="3" t="s">
        <v>274</v>
      </c>
      <c r="C655" s="29"/>
      <c r="D655" s="219">
        <v>94.1</v>
      </c>
      <c r="E655" s="219">
        <v>95.4</v>
      </c>
      <c r="F655" s="219">
        <v>90.59</v>
      </c>
      <c r="G655" s="219">
        <v>95.39</v>
      </c>
      <c r="H655" s="219">
        <v>100.29048468657012</v>
      </c>
      <c r="I655" s="219">
        <v>92.5</v>
      </c>
      <c r="J655" s="219">
        <v>111</v>
      </c>
      <c r="K655" s="219">
        <v>95</v>
      </c>
      <c r="L655" s="219">
        <v>93</v>
      </c>
      <c r="M655" s="219">
        <v>88.5</v>
      </c>
      <c r="N655" s="219">
        <v>94.3</v>
      </c>
      <c r="O655" s="219">
        <v>99.65</v>
      </c>
      <c r="P655" s="219">
        <v>98.2</v>
      </c>
      <c r="Q655" s="219">
        <v>94.35</v>
      </c>
      <c r="R655" s="219">
        <v>95.25</v>
      </c>
      <c r="S655" s="219">
        <v>87</v>
      </c>
      <c r="T655" s="219">
        <v>93</v>
      </c>
      <c r="U655" s="219">
        <v>91.85</v>
      </c>
      <c r="V655" s="219">
        <v>92</v>
      </c>
      <c r="W655" s="219">
        <v>75.289999999999992</v>
      </c>
      <c r="X655" s="219">
        <v>90.856350000000006</v>
      </c>
      <c r="Y655" s="219">
        <v>95</v>
      </c>
      <c r="Z655" s="219">
        <v>98.027725000000004</v>
      </c>
      <c r="AA655" s="219">
        <v>96.8</v>
      </c>
      <c r="AB655" s="219">
        <v>77.453100000000006</v>
      </c>
      <c r="AC655" s="219">
        <v>87.55</v>
      </c>
      <c r="AD655" s="219">
        <v>103.25</v>
      </c>
      <c r="AE655" s="219">
        <v>97.4</v>
      </c>
      <c r="AF655" s="219">
        <v>96.65</v>
      </c>
      <c r="AG655" s="216"/>
      <c r="AH655" s="217"/>
      <c r="AI655" s="217"/>
      <c r="AJ655" s="217"/>
      <c r="AK655" s="217"/>
      <c r="AL655" s="217"/>
      <c r="AM655" s="217"/>
      <c r="AN655" s="217"/>
      <c r="AO655" s="217"/>
      <c r="AP655" s="217"/>
      <c r="AQ655" s="217"/>
      <c r="AR655" s="217"/>
      <c r="AS655" s="217"/>
      <c r="AT655" s="217"/>
      <c r="AU655" s="217"/>
      <c r="AV655" s="217"/>
      <c r="AW655" s="217"/>
      <c r="AX655" s="217"/>
      <c r="AY655" s="217"/>
      <c r="AZ655" s="217"/>
      <c r="BA655" s="217"/>
      <c r="BB655" s="217"/>
      <c r="BC655" s="217"/>
      <c r="BD655" s="217"/>
      <c r="BE655" s="217"/>
      <c r="BF655" s="217"/>
      <c r="BG655" s="217"/>
      <c r="BH655" s="217"/>
      <c r="BI655" s="217"/>
      <c r="BJ655" s="217"/>
      <c r="BK655" s="217"/>
      <c r="BL655" s="217"/>
      <c r="BM655" s="221"/>
    </row>
    <row r="656" spans="1:65">
      <c r="A656" s="30"/>
      <c r="B656" s="3" t="s">
        <v>275</v>
      </c>
      <c r="C656" s="29"/>
      <c r="D656" s="211">
        <v>0.91796877216311945</v>
      </c>
      <c r="E656" s="211">
        <v>1.9589963416675042</v>
      </c>
      <c r="F656" s="211">
        <v>1.6165725058489213</v>
      </c>
      <c r="G656" s="211">
        <v>0.42221637422850911</v>
      </c>
      <c r="H656" s="211">
        <v>0.80223790853670018</v>
      </c>
      <c r="I656" s="211">
        <v>0.54772255750516607</v>
      </c>
      <c r="J656" s="211">
        <v>7.9246451024635798</v>
      </c>
      <c r="K656" s="211">
        <v>0.63245553203367588</v>
      </c>
      <c r="L656" s="211">
        <v>1.9110206696946015</v>
      </c>
      <c r="M656" s="211">
        <v>2.4221202832779931</v>
      </c>
      <c r="N656" s="211">
        <v>1.8672618098881208</v>
      </c>
      <c r="O656" s="211">
        <v>1.3530213104998272</v>
      </c>
      <c r="P656" s="211">
        <v>2.3327380192954941</v>
      </c>
      <c r="Q656" s="211">
        <v>2.4352960121239193</v>
      </c>
      <c r="R656" s="211">
        <v>1.8893561513559807</v>
      </c>
      <c r="S656" s="211">
        <v>1.6329931618554521</v>
      </c>
      <c r="T656" s="211">
        <v>0.89442719099991586</v>
      </c>
      <c r="U656" s="211">
        <v>2.5043961347997672</v>
      </c>
      <c r="V656" s="211">
        <v>0.83666002653407556</v>
      </c>
      <c r="W656" s="211">
        <v>2.936260660545428</v>
      </c>
      <c r="X656" s="211">
        <v>0.82709196767953697</v>
      </c>
      <c r="Y656" s="211">
        <v>2.5819888974716112</v>
      </c>
      <c r="Z656" s="211">
        <v>1.5665116001028123</v>
      </c>
      <c r="AA656" s="211">
        <v>0.98522417076859747</v>
      </c>
      <c r="AB656" s="211">
        <v>2.7171743631942338</v>
      </c>
      <c r="AC656" s="211">
        <v>0.91578745714639787</v>
      </c>
      <c r="AD656" s="211">
        <v>3.3427034966725193</v>
      </c>
      <c r="AE656" s="211">
        <v>1.5984367363145757</v>
      </c>
      <c r="AF656" s="211">
        <v>2.493725459361289</v>
      </c>
      <c r="AG656" s="208"/>
      <c r="AH656" s="209"/>
      <c r="AI656" s="209"/>
      <c r="AJ656" s="209"/>
      <c r="AK656" s="209"/>
      <c r="AL656" s="209"/>
      <c r="AM656" s="209"/>
      <c r="AN656" s="209"/>
      <c r="AO656" s="209"/>
      <c r="AP656" s="209"/>
      <c r="AQ656" s="209"/>
      <c r="AR656" s="209"/>
      <c r="AS656" s="209"/>
      <c r="AT656" s="209"/>
      <c r="AU656" s="209"/>
      <c r="AV656" s="209"/>
      <c r="AW656" s="209"/>
      <c r="AX656" s="209"/>
      <c r="AY656" s="209"/>
      <c r="AZ656" s="209"/>
      <c r="BA656" s="209"/>
      <c r="BB656" s="209"/>
      <c r="BC656" s="209"/>
      <c r="BD656" s="209"/>
      <c r="BE656" s="209"/>
      <c r="BF656" s="209"/>
      <c r="BG656" s="209"/>
      <c r="BH656" s="209"/>
      <c r="BI656" s="209"/>
      <c r="BJ656" s="209"/>
      <c r="BK656" s="209"/>
      <c r="BL656" s="209"/>
      <c r="BM656" s="212"/>
    </row>
    <row r="657" spans="1:65">
      <c r="A657" s="30"/>
      <c r="B657" s="3" t="s">
        <v>87</v>
      </c>
      <c r="C657" s="29"/>
      <c r="D657" s="13">
        <v>9.7587041689913487E-3</v>
      </c>
      <c r="E657" s="13">
        <v>2.0595721131952033E-2</v>
      </c>
      <c r="F657" s="13">
        <v>1.7708747234158925E-2</v>
      </c>
      <c r="G657" s="13">
        <v>4.421731210938795E-3</v>
      </c>
      <c r="H657" s="13">
        <v>7.996082658620552E-3</v>
      </c>
      <c r="I657" s="13">
        <v>5.9213249460017955E-3</v>
      </c>
      <c r="J657" s="13">
        <v>7.0755759843424818E-2</v>
      </c>
      <c r="K657" s="13">
        <v>6.6574266529860621E-3</v>
      </c>
      <c r="L657" s="13">
        <v>2.0482536652675257E-2</v>
      </c>
      <c r="M657" s="13">
        <v>2.7734201716923586E-2</v>
      </c>
      <c r="N657" s="13">
        <v>1.9724596583325218E-2</v>
      </c>
      <c r="O657" s="13">
        <v>1.3580006462025701E-2</v>
      </c>
      <c r="P657" s="13">
        <v>2.3783225345408606E-2</v>
      </c>
      <c r="Q657" s="13">
        <v>2.5889043360636986E-2</v>
      </c>
      <c r="R657" s="13">
        <v>1.9842704197682279E-2</v>
      </c>
      <c r="S657" s="13">
        <v>1.8698394983077696E-2</v>
      </c>
      <c r="T657" s="13">
        <v>9.6174966774184509E-3</v>
      </c>
      <c r="U657" s="13">
        <v>2.7103854272724746E-2</v>
      </c>
      <c r="V657" s="13">
        <v>9.1438254266019182E-3</v>
      </c>
      <c r="W657" s="13">
        <v>3.8582549961176833E-2</v>
      </c>
      <c r="X657" s="13">
        <v>9.0952244129535557E-3</v>
      </c>
      <c r="Y657" s="13">
        <v>2.7664166758624407E-2</v>
      </c>
      <c r="Z657" s="13">
        <v>1.5966216220133528E-2</v>
      </c>
      <c r="AA657" s="13">
        <v>1.0163935736952519E-2</v>
      </c>
      <c r="AB657" s="13">
        <v>3.4740744342611429E-2</v>
      </c>
      <c r="AC657" s="13">
        <v>1.047013098871644E-2</v>
      </c>
      <c r="AD657" s="13">
        <v>3.2353961897136817E-2</v>
      </c>
      <c r="AE657" s="13">
        <v>1.6402634544018222E-2</v>
      </c>
      <c r="AF657" s="13">
        <v>2.5994358506198287E-2</v>
      </c>
      <c r="AG657" s="150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276</v>
      </c>
      <c r="C658" s="29"/>
      <c r="D658" s="13">
        <v>-2.6243266081832362E-3</v>
      </c>
      <c r="E658" s="13">
        <v>8.5086761245745102E-3</v>
      </c>
      <c r="F658" s="13">
        <v>-3.2100276700627317E-2</v>
      </c>
      <c r="G658" s="13">
        <v>1.2431734230403446E-2</v>
      </c>
      <c r="H658" s="13">
        <v>6.3772898539806944E-2</v>
      </c>
      <c r="I658" s="13">
        <v>-1.9235473542774106E-2</v>
      </c>
      <c r="J658" s="13">
        <v>0.18752029149415472</v>
      </c>
      <c r="K658" s="13">
        <v>7.2716758209347976E-3</v>
      </c>
      <c r="L658" s="13">
        <v>-1.0753185746387284E-2</v>
      </c>
      <c r="M658" s="13">
        <v>-7.4016915561105678E-2</v>
      </c>
      <c r="N658" s="13">
        <v>3.7373892391070473E-3</v>
      </c>
      <c r="O658" s="13">
        <v>5.6398259308341636E-2</v>
      </c>
      <c r="P658" s="13">
        <v>3.9963826702842153E-2</v>
      </c>
      <c r="Q658" s="13">
        <v>-2.6243266081831251E-3</v>
      </c>
      <c r="R658" s="13">
        <v>9.5689620991226132E-3</v>
      </c>
      <c r="S658" s="13">
        <v>-7.4016915561105678E-2</v>
      </c>
      <c r="T658" s="13">
        <v>-1.393404367003237E-2</v>
      </c>
      <c r="U658" s="13">
        <v>-2.0295759517322209E-2</v>
      </c>
      <c r="V658" s="13">
        <v>-2.9838333288257579E-2</v>
      </c>
      <c r="W658" s="13">
        <v>-0.19308703050288556</v>
      </c>
      <c r="X658" s="13">
        <v>-3.5808273467952012E-2</v>
      </c>
      <c r="Y658" s="13">
        <v>-1.0399757088204509E-2</v>
      </c>
      <c r="Z658" s="13">
        <v>4.029048314016781E-2</v>
      </c>
      <c r="AA658" s="13">
        <v>2.7770537995536193E-2</v>
      </c>
      <c r="AB658" s="13">
        <v>-0.17071959101247169</v>
      </c>
      <c r="AC658" s="13">
        <v>-7.2603200928374578E-2</v>
      </c>
      <c r="AD658" s="13">
        <v>9.5452126037539387E-2</v>
      </c>
      <c r="AE658" s="13">
        <v>3.3248682197369428E-2</v>
      </c>
      <c r="AF658" s="13">
        <v>1.716767825005272E-2</v>
      </c>
      <c r="AG658" s="150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277</v>
      </c>
      <c r="C659" s="47"/>
      <c r="D659" s="45">
        <v>0</v>
      </c>
      <c r="E659" s="45">
        <v>0.25</v>
      </c>
      <c r="F659" s="45">
        <v>0.67</v>
      </c>
      <c r="G659" s="45">
        <v>0.34</v>
      </c>
      <c r="H659" s="45">
        <v>1.52</v>
      </c>
      <c r="I659" s="45">
        <v>0.38</v>
      </c>
      <c r="J659" s="45">
        <v>4.3499999999999996</v>
      </c>
      <c r="K659" s="45">
        <v>0.23</v>
      </c>
      <c r="L659" s="45">
        <v>0.19</v>
      </c>
      <c r="M659" s="45">
        <v>1.63</v>
      </c>
      <c r="N659" s="45">
        <v>0.15</v>
      </c>
      <c r="O659" s="45">
        <v>1.35</v>
      </c>
      <c r="P659" s="45">
        <v>0.97</v>
      </c>
      <c r="Q659" s="45">
        <v>0</v>
      </c>
      <c r="R659" s="45">
        <v>0.28000000000000003</v>
      </c>
      <c r="S659" s="45">
        <v>1.63</v>
      </c>
      <c r="T659" s="45">
        <v>0.26</v>
      </c>
      <c r="U659" s="45">
        <v>0.4</v>
      </c>
      <c r="V659" s="45">
        <v>0.62</v>
      </c>
      <c r="W659" s="45">
        <v>4.3600000000000003</v>
      </c>
      <c r="X659" s="45">
        <v>0.76</v>
      </c>
      <c r="Y659" s="45">
        <v>0.18</v>
      </c>
      <c r="Z659" s="45">
        <v>0.98</v>
      </c>
      <c r="AA659" s="45">
        <v>0.7</v>
      </c>
      <c r="AB659" s="45">
        <v>3.85</v>
      </c>
      <c r="AC659" s="45">
        <v>1.6</v>
      </c>
      <c r="AD659" s="45">
        <v>2.2400000000000002</v>
      </c>
      <c r="AE659" s="45">
        <v>0.82</v>
      </c>
      <c r="AF659" s="45">
        <v>0.45</v>
      </c>
      <c r="AG659" s="150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BM660" s="55"/>
    </row>
    <row r="661" spans="1:65" ht="15">
      <c r="B661" s="8" t="s">
        <v>556</v>
      </c>
      <c r="BM661" s="28" t="s">
        <v>67</v>
      </c>
    </row>
    <row r="662" spans="1:65" ht="15">
      <c r="A662" s="25" t="s">
        <v>58</v>
      </c>
      <c r="B662" s="18" t="s">
        <v>112</v>
      </c>
      <c r="C662" s="15" t="s">
        <v>113</v>
      </c>
      <c r="D662" s="16" t="s">
        <v>231</v>
      </c>
      <c r="E662" s="17" t="s">
        <v>231</v>
      </c>
      <c r="F662" s="17" t="s">
        <v>231</v>
      </c>
      <c r="G662" s="17" t="s">
        <v>231</v>
      </c>
      <c r="H662" s="17" t="s">
        <v>231</v>
      </c>
      <c r="I662" s="17" t="s">
        <v>231</v>
      </c>
      <c r="J662" s="17" t="s">
        <v>231</v>
      </c>
      <c r="K662" s="17" t="s">
        <v>231</v>
      </c>
      <c r="L662" s="17" t="s">
        <v>231</v>
      </c>
      <c r="M662" s="17" t="s">
        <v>231</v>
      </c>
      <c r="N662" s="17" t="s">
        <v>231</v>
      </c>
      <c r="O662" s="17" t="s">
        <v>231</v>
      </c>
      <c r="P662" s="17" t="s">
        <v>231</v>
      </c>
      <c r="Q662" s="17" t="s">
        <v>231</v>
      </c>
      <c r="R662" s="17" t="s">
        <v>231</v>
      </c>
      <c r="S662" s="17" t="s">
        <v>231</v>
      </c>
      <c r="T662" s="17" t="s">
        <v>231</v>
      </c>
      <c r="U662" s="17" t="s">
        <v>231</v>
      </c>
      <c r="V662" s="17" t="s">
        <v>231</v>
      </c>
      <c r="W662" s="17" t="s">
        <v>231</v>
      </c>
      <c r="X662" s="17" t="s">
        <v>231</v>
      </c>
      <c r="Y662" s="17" t="s">
        <v>231</v>
      </c>
      <c r="Z662" s="17" t="s">
        <v>231</v>
      </c>
      <c r="AA662" s="17" t="s">
        <v>231</v>
      </c>
      <c r="AB662" s="17" t="s">
        <v>231</v>
      </c>
      <c r="AC662" s="150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232</v>
      </c>
      <c r="C663" s="9" t="s">
        <v>232</v>
      </c>
      <c r="D663" s="148" t="s">
        <v>234</v>
      </c>
      <c r="E663" s="149" t="s">
        <v>235</v>
      </c>
      <c r="F663" s="149" t="s">
        <v>237</v>
      </c>
      <c r="G663" s="149" t="s">
        <v>238</v>
      </c>
      <c r="H663" s="149" t="s">
        <v>240</v>
      </c>
      <c r="I663" s="149" t="s">
        <v>241</v>
      </c>
      <c r="J663" s="149" t="s">
        <v>243</v>
      </c>
      <c r="K663" s="149" t="s">
        <v>244</v>
      </c>
      <c r="L663" s="149" t="s">
        <v>245</v>
      </c>
      <c r="M663" s="149" t="s">
        <v>246</v>
      </c>
      <c r="N663" s="149" t="s">
        <v>247</v>
      </c>
      <c r="O663" s="149" t="s">
        <v>248</v>
      </c>
      <c r="P663" s="149" t="s">
        <v>249</v>
      </c>
      <c r="Q663" s="149" t="s">
        <v>251</v>
      </c>
      <c r="R663" s="149" t="s">
        <v>252</v>
      </c>
      <c r="S663" s="149" t="s">
        <v>253</v>
      </c>
      <c r="T663" s="149" t="s">
        <v>254</v>
      </c>
      <c r="U663" s="149" t="s">
        <v>255</v>
      </c>
      <c r="V663" s="149" t="s">
        <v>258</v>
      </c>
      <c r="W663" s="149" t="s">
        <v>305</v>
      </c>
      <c r="X663" s="149" t="s">
        <v>260</v>
      </c>
      <c r="Y663" s="149" t="s">
        <v>261</v>
      </c>
      <c r="Z663" s="149" t="s">
        <v>262</v>
      </c>
      <c r="AA663" s="149" t="s">
        <v>263</v>
      </c>
      <c r="AB663" s="149" t="s">
        <v>264</v>
      </c>
      <c r="AC663" s="150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321</v>
      </c>
      <c r="E664" s="11" t="s">
        <v>322</v>
      </c>
      <c r="F664" s="11" t="s">
        <v>116</v>
      </c>
      <c r="G664" s="11" t="s">
        <v>322</v>
      </c>
      <c r="H664" s="11" t="s">
        <v>321</v>
      </c>
      <c r="I664" s="11" t="s">
        <v>116</v>
      </c>
      <c r="J664" s="11" t="s">
        <v>116</v>
      </c>
      <c r="K664" s="11" t="s">
        <v>322</v>
      </c>
      <c r="L664" s="11" t="s">
        <v>116</v>
      </c>
      <c r="M664" s="11" t="s">
        <v>321</v>
      </c>
      <c r="N664" s="11" t="s">
        <v>321</v>
      </c>
      <c r="O664" s="11" t="s">
        <v>321</v>
      </c>
      <c r="P664" s="11" t="s">
        <v>321</v>
      </c>
      <c r="Q664" s="11" t="s">
        <v>321</v>
      </c>
      <c r="R664" s="11" t="s">
        <v>116</v>
      </c>
      <c r="S664" s="11" t="s">
        <v>116</v>
      </c>
      <c r="T664" s="11" t="s">
        <v>322</v>
      </c>
      <c r="U664" s="11" t="s">
        <v>321</v>
      </c>
      <c r="V664" s="11" t="s">
        <v>321</v>
      </c>
      <c r="W664" s="11" t="s">
        <v>321</v>
      </c>
      <c r="X664" s="11" t="s">
        <v>321</v>
      </c>
      <c r="Y664" s="11" t="s">
        <v>322</v>
      </c>
      <c r="Z664" s="11" t="s">
        <v>321</v>
      </c>
      <c r="AA664" s="11" t="s">
        <v>321</v>
      </c>
      <c r="AB664" s="11" t="s">
        <v>321</v>
      </c>
      <c r="AC664" s="150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150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28">
        <v>4.2599999999999999E-2</v>
      </c>
      <c r="E666" s="228">
        <v>4.4600000000000001E-2</v>
      </c>
      <c r="F666" s="228">
        <v>4.2515999999999998E-2</v>
      </c>
      <c r="G666" s="228">
        <v>4.338446448318789E-2</v>
      </c>
      <c r="H666" s="227">
        <v>3.9E-2</v>
      </c>
      <c r="I666" s="227">
        <v>5.0599999999999999E-2</v>
      </c>
      <c r="J666" s="227">
        <v>4.4999999999999998E-2</v>
      </c>
      <c r="K666" s="228">
        <v>4.1200000000000001E-2</v>
      </c>
      <c r="L666" s="228">
        <v>4.3400000000000001E-2</v>
      </c>
      <c r="M666" s="228">
        <v>4.2999999999999997E-2</v>
      </c>
      <c r="N666" s="228">
        <v>4.2999999999999997E-2</v>
      </c>
      <c r="O666" s="228">
        <v>4.2000000000000003E-2</v>
      </c>
      <c r="P666" s="228">
        <v>4.4000000000000004E-2</v>
      </c>
      <c r="Q666" s="228">
        <v>4.2000000000000003E-2</v>
      </c>
      <c r="R666" s="228">
        <v>4.4400000000000002E-2</v>
      </c>
      <c r="S666" s="228">
        <v>4.2999999999999997E-2</v>
      </c>
      <c r="T666" s="228">
        <v>4.2999999999999997E-2</v>
      </c>
      <c r="U666" s="228">
        <v>4.2999999999999997E-2</v>
      </c>
      <c r="V666" s="228">
        <v>4.1000000000000002E-2</v>
      </c>
      <c r="W666" s="228">
        <v>4.2999999999999997E-2</v>
      </c>
      <c r="X666" s="228">
        <v>4.3366614979899999E-2</v>
      </c>
      <c r="Y666" s="234">
        <v>4.4999999999999998E-2</v>
      </c>
      <c r="Z666" s="228">
        <v>4.4000000000000004E-2</v>
      </c>
      <c r="AA666" s="228">
        <v>4.2299999999999997E-2</v>
      </c>
      <c r="AB666" s="228">
        <v>4.1700000000000001E-2</v>
      </c>
      <c r="AC666" s="205"/>
      <c r="AD666" s="206"/>
      <c r="AE666" s="206"/>
      <c r="AF666" s="206"/>
      <c r="AG666" s="206"/>
      <c r="AH666" s="206"/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6"/>
      <c r="AT666" s="206"/>
      <c r="AU666" s="206"/>
      <c r="AV666" s="206"/>
      <c r="AW666" s="206"/>
      <c r="AX666" s="206"/>
      <c r="AY666" s="206"/>
      <c r="AZ666" s="206"/>
      <c r="BA666" s="206"/>
      <c r="BB666" s="206"/>
      <c r="BC666" s="206"/>
      <c r="BD666" s="206"/>
      <c r="BE666" s="206"/>
      <c r="BF666" s="206"/>
      <c r="BG666" s="206"/>
      <c r="BH666" s="206"/>
      <c r="BI666" s="206"/>
      <c r="BJ666" s="206"/>
      <c r="BK666" s="206"/>
      <c r="BL666" s="206"/>
      <c r="BM666" s="229">
        <v>1</v>
      </c>
    </row>
    <row r="667" spans="1:65">
      <c r="A667" s="30"/>
      <c r="B667" s="19">
        <v>1</v>
      </c>
      <c r="C667" s="9">
        <v>2</v>
      </c>
      <c r="D667" s="24">
        <v>4.2700000000000002E-2</v>
      </c>
      <c r="E667" s="24">
        <v>4.4700000000000004E-2</v>
      </c>
      <c r="F667" s="24">
        <v>4.2487999999999998E-2</v>
      </c>
      <c r="G667" s="24">
        <v>4.3572593114329768E-2</v>
      </c>
      <c r="H667" s="230">
        <v>3.6999999999999998E-2</v>
      </c>
      <c r="I667" s="230">
        <v>5.1900000000000002E-2</v>
      </c>
      <c r="J667" s="230">
        <v>4.5999999999999999E-2</v>
      </c>
      <c r="K667" s="231">
        <v>3.85E-2</v>
      </c>
      <c r="L667" s="24">
        <v>4.3099999999999999E-2</v>
      </c>
      <c r="M667" s="24">
        <v>4.2999999999999997E-2</v>
      </c>
      <c r="N667" s="24">
        <v>4.2999999999999997E-2</v>
      </c>
      <c r="O667" s="24">
        <v>4.4000000000000004E-2</v>
      </c>
      <c r="P667" s="24">
        <v>4.4999999999999998E-2</v>
      </c>
      <c r="Q667" s="24">
        <v>4.1000000000000002E-2</v>
      </c>
      <c r="R667" s="24">
        <v>4.2599999999999999E-2</v>
      </c>
      <c r="S667" s="24">
        <v>4.3999999999999997E-2</v>
      </c>
      <c r="T667" s="24">
        <v>4.1000000000000002E-2</v>
      </c>
      <c r="U667" s="24">
        <v>4.2999999999999997E-2</v>
      </c>
      <c r="V667" s="24">
        <v>4.2499999999999996E-2</v>
      </c>
      <c r="W667" s="24">
        <v>4.4000000000000004E-2</v>
      </c>
      <c r="X667" s="24">
        <v>4.2984340092000001E-2</v>
      </c>
      <c r="Y667" s="24">
        <v>4.2599999999999999E-2</v>
      </c>
      <c r="Z667" s="24">
        <v>4.24E-2</v>
      </c>
      <c r="AA667" s="24">
        <v>4.2799999999999998E-2</v>
      </c>
      <c r="AB667" s="24">
        <v>4.2799999999999998E-2</v>
      </c>
      <c r="AC667" s="205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229" t="e">
        <v>#N/A</v>
      </c>
    </row>
    <row r="668" spans="1:65">
      <c r="A668" s="30"/>
      <c r="B668" s="19">
        <v>1</v>
      </c>
      <c r="C668" s="9">
        <v>3</v>
      </c>
      <c r="D668" s="24">
        <v>4.2999999999999997E-2</v>
      </c>
      <c r="E668" s="24">
        <v>4.4499999999999998E-2</v>
      </c>
      <c r="F668" s="24">
        <v>4.3062999999999997E-2</v>
      </c>
      <c r="G668" s="24">
        <v>4.353338735491185E-2</v>
      </c>
      <c r="H668" s="230">
        <v>3.7999999999999999E-2</v>
      </c>
      <c r="I668" s="230">
        <v>5.0200000000000002E-2</v>
      </c>
      <c r="J668" s="230">
        <v>4.5999999999999999E-2</v>
      </c>
      <c r="K668" s="24">
        <v>4.48E-2</v>
      </c>
      <c r="L668" s="24">
        <v>4.2900000000000001E-2</v>
      </c>
      <c r="M668" s="24">
        <v>4.2000000000000003E-2</v>
      </c>
      <c r="N668" s="24">
        <v>4.2999999999999997E-2</v>
      </c>
      <c r="O668" s="24">
        <v>4.4000000000000004E-2</v>
      </c>
      <c r="P668" s="24">
        <v>4.4000000000000004E-2</v>
      </c>
      <c r="Q668" s="24">
        <v>0.04</v>
      </c>
      <c r="R668" s="24">
        <v>4.2900000000000001E-2</v>
      </c>
      <c r="S668" s="24">
        <v>4.3999999999999997E-2</v>
      </c>
      <c r="T668" s="24">
        <v>4.2000000000000003E-2</v>
      </c>
      <c r="U668" s="24">
        <v>4.2999999999999997E-2</v>
      </c>
      <c r="V668" s="24">
        <v>4.1500000000000002E-2</v>
      </c>
      <c r="W668" s="24">
        <v>4.4000000000000004E-2</v>
      </c>
      <c r="X668" s="24">
        <v>4.3393927856830002E-2</v>
      </c>
      <c r="Y668" s="24">
        <v>4.2499999999999996E-2</v>
      </c>
      <c r="Z668" s="24">
        <v>4.3299999999999998E-2</v>
      </c>
      <c r="AA668" s="24">
        <v>4.2700000000000002E-2</v>
      </c>
      <c r="AB668" s="24">
        <v>4.24E-2</v>
      </c>
      <c r="AC668" s="205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29">
        <v>16</v>
      </c>
    </row>
    <row r="669" spans="1:65">
      <c r="A669" s="30"/>
      <c r="B669" s="19">
        <v>1</v>
      </c>
      <c r="C669" s="9">
        <v>4</v>
      </c>
      <c r="D669" s="24">
        <v>4.2599999999999999E-2</v>
      </c>
      <c r="E669" s="24">
        <v>4.3800000000000006E-2</v>
      </c>
      <c r="F669" s="24">
        <v>4.2651000000000001E-2</v>
      </c>
      <c r="G669" s="24">
        <v>4.3053263695253315E-2</v>
      </c>
      <c r="H669" s="230">
        <v>0.04</v>
      </c>
      <c r="I669" s="230">
        <v>5.11E-2</v>
      </c>
      <c r="J669" s="230">
        <v>4.5999999999999999E-2</v>
      </c>
      <c r="K669" s="24">
        <v>4.3700000000000003E-2</v>
      </c>
      <c r="L669" s="24">
        <v>4.2799999999999998E-2</v>
      </c>
      <c r="M669" s="24">
        <v>4.2999999999999997E-2</v>
      </c>
      <c r="N669" s="24">
        <v>4.2999999999999997E-2</v>
      </c>
      <c r="O669" s="24">
        <v>4.4000000000000004E-2</v>
      </c>
      <c r="P669" s="24">
        <v>4.4000000000000004E-2</v>
      </c>
      <c r="Q669" s="24">
        <v>4.2999999999999997E-2</v>
      </c>
      <c r="R669" s="24">
        <v>4.3299999999999998E-2</v>
      </c>
      <c r="S669" s="24">
        <v>4.3999999999999997E-2</v>
      </c>
      <c r="T669" s="24">
        <v>4.1000000000000002E-2</v>
      </c>
      <c r="U669" s="24">
        <v>4.2999999999999997E-2</v>
      </c>
      <c r="V669" s="24">
        <v>4.2499999999999996E-2</v>
      </c>
      <c r="W669" s="24">
        <v>4.2999999999999997E-2</v>
      </c>
      <c r="X669" s="24">
        <v>4.2633503617100013E-2</v>
      </c>
      <c r="Y669" s="24">
        <v>4.2599999999999999E-2</v>
      </c>
      <c r="Z669" s="24">
        <v>4.2900000000000001E-2</v>
      </c>
      <c r="AA669" s="24">
        <v>4.2700000000000002E-2</v>
      </c>
      <c r="AB669" s="24">
        <v>4.0800000000000003E-2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29">
        <v>4.2883668081949572E-2</v>
      </c>
    </row>
    <row r="670" spans="1:65">
      <c r="A670" s="30"/>
      <c r="B670" s="19">
        <v>1</v>
      </c>
      <c r="C670" s="9">
        <v>5</v>
      </c>
      <c r="D670" s="24">
        <v>4.1500000000000002E-2</v>
      </c>
      <c r="E670" s="24">
        <v>4.2700000000000002E-2</v>
      </c>
      <c r="F670" s="24">
        <v>4.2665000000000002E-2</v>
      </c>
      <c r="G670" s="24">
        <v>4.2321443036753698E-2</v>
      </c>
      <c r="H670" s="230">
        <v>4.1000000000000002E-2</v>
      </c>
      <c r="I670" s="230">
        <v>5.0599999999999999E-2</v>
      </c>
      <c r="J670" s="230">
        <v>4.5999999999999999E-2</v>
      </c>
      <c r="K670" s="24">
        <v>4.0299999999999996E-2</v>
      </c>
      <c r="L670" s="24">
        <v>4.3299999999999998E-2</v>
      </c>
      <c r="M670" s="24">
        <v>4.4999999999999998E-2</v>
      </c>
      <c r="N670" s="24">
        <v>4.4000000000000004E-2</v>
      </c>
      <c r="O670" s="24">
        <v>4.4000000000000004E-2</v>
      </c>
      <c r="P670" s="24">
        <v>4.2999999999999997E-2</v>
      </c>
      <c r="Q670" s="24">
        <v>4.2000000000000003E-2</v>
      </c>
      <c r="R670" s="24">
        <v>4.2499999999999996E-2</v>
      </c>
      <c r="S670" s="24">
        <v>4.2999999999999997E-2</v>
      </c>
      <c r="T670" s="231">
        <v>3.9E-2</v>
      </c>
      <c r="U670" s="24">
        <v>4.2999999999999997E-2</v>
      </c>
      <c r="V670" s="24">
        <v>4.2499999999999996E-2</v>
      </c>
      <c r="W670" s="24">
        <v>4.4000000000000004E-2</v>
      </c>
      <c r="X670" s="24">
        <v>4.2758254130100003E-2</v>
      </c>
      <c r="Y670" s="24">
        <v>4.2999999999999997E-2</v>
      </c>
      <c r="Z670" s="24">
        <v>4.1200000000000001E-2</v>
      </c>
      <c r="AA670" s="24">
        <v>4.24E-2</v>
      </c>
      <c r="AB670" s="24">
        <v>4.3199999999999995E-2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29">
        <v>49</v>
      </c>
    </row>
    <row r="671" spans="1:65">
      <c r="A671" s="30"/>
      <c r="B671" s="19">
        <v>1</v>
      </c>
      <c r="C671" s="9">
        <v>6</v>
      </c>
      <c r="D671" s="24">
        <v>4.2799999999999998E-2</v>
      </c>
      <c r="E671" s="231">
        <v>4.6600000000000003E-2</v>
      </c>
      <c r="F671" s="24">
        <v>4.2085000000000004E-2</v>
      </c>
      <c r="G671" s="24">
        <v>4.296958213087794E-2</v>
      </c>
      <c r="H671" s="230">
        <v>4.1000000000000002E-2</v>
      </c>
      <c r="I671" s="230">
        <v>5.28E-2</v>
      </c>
      <c r="J671" s="230">
        <v>4.5999999999999999E-2</v>
      </c>
      <c r="K671" s="24">
        <v>4.1800000000000004E-2</v>
      </c>
      <c r="L671" s="24">
        <v>4.3499999999999997E-2</v>
      </c>
      <c r="M671" s="24">
        <v>4.5999999999999999E-2</v>
      </c>
      <c r="N671" s="24">
        <v>4.4999999999999998E-2</v>
      </c>
      <c r="O671" s="24">
        <v>4.2000000000000003E-2</v>
      </c>
      <c r="P671" s="24">
        <v>4.2999999999999997E-2</v>
      </c>
      <c r="Q671" s="24">
        <v>4.2000000000000003E-2</v>
      </c>
      <c r="R671" s="24">
        <v>4.1500000000000002E-2</v>
      </c>
      <c r="S671" s="24">
        <v>4.3999999999999997E-2</v>
      </c>
      <c r="T671" s="24">
        <v>4.1000000000000002E-2</v>
      </c>
      <c r="U671" s="24">
        <v>4.2999999999999997E-2</v>
      </c>
      <c r="V671" s="24">
        <v>4.2000000000000003E-2</v>
      </c>
      <c r="W671" s="24">
        <v>4.4000000000000004E-2</v>
      </c>
      <c r="X671" s="24">
        <v>4.19248123261E-2</v>
      </c>
      <c r="Y671" s="24">
        <v>4.2599999999999999E-2</v>
      </c>
      <c r="Z671" s="24">
        <v>4.2099999999999999E-2</v>
      </c>
      <c r="AA671" s="24">
        <v>4.2200000000000001E-2</v>
      </c>
      <c r="AB671" s="24">
        <v>4.19E-2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56"/>
    </row>
    <row r="672" spans="1:65">
      <c r="A672" s="30"/>
      <c r="B672" s="20" t="s">
        <v>273</v>
      </c>
      <c r="C672" s="12"/>
      <c r="D672" s="232">
        <v>4.2533333333333333E-2</v>
      </c>
      <c r="E672" s="232">
        <v>4.448333333333334E-2</v>
      </c>
      <c r="F672" s="232">
        <v>4.2577999999999998E-2</v>
      </c>
      <c r="G672" s="232">
        <v>4.3139122302552409E-2</v>
      </c>
      <c r="H672" s="232">
        <v>3.9333333333333338E-2</v>
      </c>
      <c r="I672" s="232">
        <v>5.1200000000000002E-2</v>
      </c>
      <c r="J672" s="232">
        <v>4.583333333333333E-2</v>
      </c>
      <c r="K672" s="232">
        <v>4.1716666666666673E-2</v>
      </c>
      <c r="L672" s="232">
        <v>4.3166666666666666E-2</v>
      </c>
      <c r="M672" s="232">
        <v>4.3666666666666659E-2</v>
      </c>
      <c r="N672" s="232">
        <v>4.3500000000000004E-2</v>
      </c>
      <c r="O672" s="232">
        <v>4.3333333333333335E-2</v>
      </c>
      <c r="P672" s="232">
        <v>4.3833333333333335E-2</v>
      </c>
      <c r="Q672" s="232">
        <v>4.1666666666666664E-2</v>
      </c>
      <c r="R672" s="232">
        <v>4.2866666666666664E-2</v>
      </c>
      <c r="S672" s="232">
        <v>4.3666666666666659E-2</v>
      </c>
      <c r="T672" s="232">
        <v>4.1166666666666671E-2</v>
      </c>
      <c r="U672" s="232">
        <v>4.299999999999999E-2</v>
      </c>
      <c r="V672" s="232">
        <v>4.1999999999999989E-2</v>
      </c>
      <c r="W672" s="232">
        <v>4.3666666666666666E-2</v>
      </c>
      <c r="X672" s="232">
        <v>4.2843575500338328E-2</v>
      </c>
      <c r="Y672" s="232">
        <v>4.3049999999999998E-2</v>
      </c>
      <c r="Z672" s="232">
        <v>4.265E-2</v>
      </c>
      <c r="AA672" s="232">
        <v>4.2516666666666668E-2</v>
      </c>
      <c r="AB672" s="232">
        <v>4.2133333333333328E-2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56"/>
    </row>
    <row r="673" spans="1:65">
      <c r="A673" s="30"/>
      <c r="B673" s="3" t="s">
        <v>274</v>
      </c>
      <c r="C673" s="29"/>
      <c r="D673" s="24">
        <v>4.265E-2</v>
      </c>
      <c r="E673" s="24">
        <v>4.4549999999999999E-2</v>
      </c>
      <c r="F673" s="24">
        <v>4.2583499999999996E-2</v>
      </c>
      <c r="G673" s="24">
        <v>4.3218864089220599E-2</v>
      </c>
      <c r="H673" s="24">
        <v>3.95E-2</v>
      </c>
      <c r="I673" s="24">
        <v>5.0849999999999999E-2</v>
      </c>
      <c r="J673" s="24">
        <v>4.5999999999999999E-2</v>
      </c>
      <c r="K673" s="24">
        <v>4.1500000000000002E-2</v>
      </c>
      <c r="L673" s="24">
        <v>4.3200000000000002E-2</v>
      </c>
      <c r="M673" s="24">
        <v>4.2999999999999997E-2</v>
      </c>
      <c r="N673" s="24">
        <v>4.2999999999999997E-2</v>
      </c>
      <c r="O673" s="24">
        <v>4.4000000000000004E-2</v>
      </c>
      <c r="P673" s="24">
        <v>4.4000000000000004E-2</v>
      </c>
      <c r="Q673" s="24">
        <v>4.2000000000000003E-2</v>
      </c>
      <c r="R673" s="24">
        <v>4.2749999999999996E-2</v>
      </c>
      <c r="S673" s="24">
        <v>4.3999999999999997E-2</v>
      </c>
      <c r="T673" s="24">
        <v>4.1000000000000002E-2</v>
      </c>
      <c r="U673" s="24">
        <v>4.2999999999999997E-2</v>
      </c>
      <c r="V673" s="24">
        <v>4.2249999999999996E-2</v>
      </c>
      <c r="W673" s="24">
        <v>4.4000000000000004E-2</v>
      </c>
      <c r="X673" s="24">
        <v>4.2871297111050005E-2</v>
      </c>
      <c r="Y673" s="24">
        <v>4.2599999999999999E-2</v>
      </c>
      <c r="Z673" s="24">
        <v>4.265E-2</v>
      </c>
      <c r="AA673" s="24">
        <v>4.2550000000000004E-2</v>
      </c>
      <c r="AB673" s="24">
        <v>4.215E-2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56"/>
    </row>
    <row r="674" spans="1:65">
      <c r="A674" s="30"/>
      <c r="B674" s="3" t="s">
        <v>275</v>
      </c>
      <c r="C674" s="29"/>
      <c r="D674" s="24">
        <v>5.2788887719544249E-4</v>
      </c>
      <c r="E674" s="24">
        <v>1.2797135096054375E-3</v>
      </c>
      <c r="F674" s="24">
        <v>3.1721160130108544E-4</v>
      </c>
      <c r="G674" s="24">
        <v>4.7079711421157971E-4</v>
      </c>
      <c r="H674" s="24">
        <v>1.6329931618554536E-3</v>
      </c>
      <c r="I674" s="24">
        <v>9.7775252492642538E-4</v>
      </c>
      <c r="J674" s="24">
        <v>4.0824829046386341E-4</v>
      </c>
      <c r="K674" s="24">
        <v>2.2833454987510478E-3</v>
      </c>
      <c r="L674" s="24">
        <v>2.8047578623950154E-4</v>
      </c>
      <c r="M674" s="24">
        <v>1.5055453054181617E-3</v>
      </c>
      <c r="N674" s="24">
        <v>8.3666002653407716E-4</v>
      </c>
      <c r="O674" s="24">
        <v>1.0327955589886453E-3</v>
      </c>
      <c r="P674" s="24">
        <v>7.5277265270908261E-4</v>
      </c>
      <c r="Q674" s="24">
        <v>1.0327955589886435E-3</v>
      </c>
      <c r="R674" s="24">
        <v>9.6055539489748698E-4</v>
      </c>
      <c r="S674" s="24">
        <v>5.1639777949432275E-4</v>
      </c>
      <c r="T674" s="24">
        <v>1.329160135825125E-3</v>
      </c>
      <c r="U674" s="24">
        <v>7.6011774306101464E-18</v>
      </c>
      <c r="V674" s="24">
        <v>6.3245553203367317E-4</v>
      </c>
      <c r="W674" s="24">
        <v>5.1639777949432633E-4</v>
      </c>
      <c r="X674" s="24">
        <v>5.4622493286646766E-4</v>
      </c>
      <c r="Y674" s="24">
        <v>9.7108187090481739E-4</v>
      </c>
      <c r="Z674" s="24">
        <v>9.7724101428460432E-4</v>
      </c>
      <c r="AA674" s="24">
        <v>2.4832774042918916E-4</v>
      </c>
      <c r="AB674" s="24">
        <v>8.5712698398000657E-4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30"/>
      <c r="B675" s="3" t="s">
        <v>87</v>
      </c>
      <c r="C675" s="29"/>
      <c r="D675" s="13">
        <v>1.2411180498325451E-2</v>
      </c>
      <c r="E675" s="13">
        <v>2.8768381632194171E-2</v>
      </c>
      <c r="F675" s="13">
        <v>7.4501292052488481E-3</v>
      </c>
      <c r="G675" s="13">
        <v>1.0913460661292224E-2</v>
      </c>
      <c r="H675" s="13">
        <v>4.1516775301409833E-2</v>
      </c>
      <c r="I675" s="13">
        <v>1.9096729002469243E-2</v>
      </c>
      <c r="J675" s="13">
        <v>8.9072354283024745E-3</v>
      </c>
      <c r="K675" s="13">
        <v>5.4734610437500143E-2</v>
      </c>
      <c r="L675" s="13">
        <v>6.497508561532854E-3</v>
      </c>
      <c r="M675" s="13">
        <v>3.4478136765301419E-2</v>
      </c>
      <c r="N675" s="13">
        <v>1.9233563828369587E-2</v>
      </c>
      <c r="O675" s="13">
        <v>2.3833743668968736E-2</v>
      </c>
      <c r="P675" s="13">
        <v>1.7173520594123557E-2</v>
      </c>
      <c r="Q675" s="13">
        <v>2.4787093415727445E-2</v>
      </c>
      <c r="R675" s="13">
        <v>2.2407979663238424E-2</v>
      </c>
      <c r="S675" s="13">
        <v>1.1825903347198232E-2</v>
      </c>
      <c r="T675" s="13">
        <v>3.2287290748788458E-2</v>
      </c>
      <c r="U675" s="13">
        <v>1.7677156815372437E-16</v>
      </c>
      <c r="V675" s="13">
        <v>1.5058465048420793E-2</v>
      </c>
      <c r="W675" s="13">
        <v>1.1825903347198312E-2</v>
      </c>
      <c r="X675" s="13">
        <v>1.2749284495691874E-2</v>
      </c>
      <c r="Y675" s="13">
        <v>2.2557070172005051E-2</v>
      </c>
      <c r="Z675" s="13">
        <v>2.2913036677247464E-2</v>
      </c>
      <c r="AA675" s="13">
        <v>5.8407151806159742E-3</v>
      </c>
      <c r="AB675" s="13">
        <v>2.034320373370269E-2</v>
      </c>
      <c r="AC675" s="150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276</v>
      </c>
      <c r="C676" s="29"/>
      <c r="D676" s="13">
        <v>-8.1694212339009642E-3</v>
      </c>
      <c r="E676" s="13">
        <v>3.730243523774246E-2</v>
      </c>
      <c r="F676" s="13">
        <v>-7.1278436668582579E-3</v>
      </c>
      <c r="G676" s="13">
        <v>5.9569116176039216E-3</v>
      </c>
      <c r="H676" s="13">
        <v>-8.278990364890515E-2</v>
      </c>
      <c r="I676" s="13">
        <v>0.19392771864006919</v>
      </c>
      <c r="J676" s="13">
        <v>6.87829512565723E-2</v>
      </c>
      <c r="K676" s="13">
        <v>-2.7213190183563385E-2</v>
      </c>
      <c r="L676" s="13">
        <v>6.5992159107353121E-3</v>
      </c>
      <c r="M676" s="13">
        <v>1.8258666288079484E-2</v>
      </c>
      <c r="N676" s="13">
        <v>1.437218282896513E-2</v>
      </c>
      <c r="O676" s="13">
        <v>1.048569936985011E-2</v>
      </c>
      <c r="P676" s="13">
        <v>2.2145149747194726E-2</v>
      </c>
      <c r="Q676" s="13">
        <v>-2.837913522129798E-2</v>
      </c>
      <c r="R676" s="13">
        <v>-3.9645431567136846E-4</v>
      </c>
      <c r="S676" s="13">
        <v>1.8258666288079484E-2</v>
      </c>
      <c r="T676" s="13">
        <v>-4.0038585598642262E-2</v>
      </c>
      <c r="U676" s="13">
        <v>2.7127324516202922E-3</v>
      </c>
      <c r="V676" s="13">
        <v>-2.0606168303068606E-2</v>
      </c>
      <c r="W676" s="13">
        <v>1.8258666288079706E-2</v>
      </c>
      <c r="X676" s="13">
        <v>-9.349149315918126E-4</v>
      </c>
      <c r="Y676" s="13">
        <v>3.878677489354887E-3</v>
      </c>
      <c r="Z676" s="13">
        <v>-5.4488828125205391E-3</v>
      </c>
      <c r="AA676" s="13">
        <v>-8.5580695798124218E-3</v>
      </c>
      <c r="AB676" s="13">
        <v>-1.7496981535776612E-2</v>
      </c>
      <c r="AC676" s="150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277</v>
      </c>
      <c r="C677" s="47"/>
      <c r="D677" s="45">
        <v>0.47</v>
      </c>
      <c r="E677" s="45">
        <v>1.5</v>
      </c>
      <c r="F677" s="45">
        <v>0.43</v>
      </c>
      <c r="G677" s="45">
        <v>0.14000000000000001</v>
      </c>
      <c r="H677" s="45">
        <v>3.71</v>
      </c>
      <c r="I677" s="45">
        <v>8.3000000000000007</v>
      </c>
      <c r="J677" s="45">
        <v>2.87</v>
      </c>
      <c r="K677" s="45">
        <v>1.3</v>
      </c>
      <c r="L677" s="45">
        <v>0.17</v>
      </c>
      <c r="M677" s="45">
        <v>0.67</v>
      </c>
      <c r="N677" s="45">
        <v>0.51</v>
      </c>
      <c r="O677" s="45">
        <v>0.34</v>
      </c>
      <c r="P677" s="45">
        <v>0.84</v>
      </c>
      <c r="Q677" s="45">
        <v>1.35</v>
      </c>
      <c r="R677" s="45">
        <v>0.13</v>
      </c>
      <c r="S677" s="45">
        <v>0.67</v>
      </c>
      <c r="T677" s="45">
        <v>1.85</v>
      </c>
      <c r="U677" s="45">
        <v>0</v>
      </c>
      <c r="V677" s="45">
        <v>1.01</v>
      </c>
      <c r="W677" s="45">
        <v>0.67</v>
      </c>
      <c r="X677" s="45">
        <v>0.16</v>
      </c>
      <c r="Y677" s="45">
        <v>0.05</v>
      </c>
      <c r="Z677" s="45">
        <v>0.35</v>
      </c>
      <c r="AA677" s="45">
        <v>0.49</v>
      </c>
      <c r="AB677" s="45">
        <v>0.88</v>
      </c>
      <c r="AC677" s="150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BM678" s="55"/>
    </row>
    <row r="679" spans="1:65" ht="15">
      <c r="B679" s="8" t="s">
        <v>557</v>
      </c>
      <c r="BM679" s="28" t="s">
        <v>67</v>
      </c>
    </row>
    <row r="680" spans="1:65" ht="15">
      <c r="A680" s="25" t="s">
        <v>37</v>
      </c>
      <c r="B680" s="18" t="s">
        <v>112</v>
      </c>
      <c r="C680" s="15" t="s">
        <v>113</v>
      </c>
      <c r="D680" s="16" t="s">
        <v>231</v>
      </c>
      <c r="E680" s="17" t="s">
        <v>231</v>
      </c>
      <c r="F680" s="17" t="s">
        <v>231</v>
      </c>
      <c r="G680" s="17" t="s">
        <v>231</v>
      </c>
      <c r="H680" s="17" t="s">
        <v>231</v>
      </c>
      <c r="I680" s="17" t="s">
        <v>231</v>
      </c>
      <c r="J680" s="17" t="s">
        <v>231</v>
      </c>
      <c r="K680" s="17" t="s">
        <v>231</v>
      </c>
      <c r="L680" s="17" t="s">
        <v>231</v>
      </c>
      <c r="M680" s="17" t="s">
        <v>231</v>
      </c>
      <c r="N680" s="17" t="s">
        <v>231</v>
      </c>
      <c r="O680" s="17" t="s">
        <v>231</v>
      </c>
      <c r="P680" s="17" t="s">
        <v>231</v>
      </c>
      <c r="Q680" s="17" t="s">
        <v>231</v>
      </c>
      <c r="R680" s="17" t="s">
        <v>231</v>
      </c>
      <c r="S680" s="17" t="s">
        <v>231</v>
      </c>
      <c r="T680" s="17" t="s">
        <v>231</v>
      </c>
      <c r="U680" s="17" t="s">
        <v>231</v>
      </c>
      <c r="V680" s="17" t="s">
        <v>231</v>
      </c>
      <c r="W680" s="17" t="s">
        <v>231</v>
      </c>
      <c r="X680" s="17" t="s">
        <v>231</v>
      </c>
      <c r="Y680" s="17" t="s">
        <v>231</v>
      </c>
      <c r="Z680" s="17" t="s">
        <v>231</v>
      </c>
      <c r="AA680" s="17" t="s">
        <v>231</v>
      </c>
      <c r="AB680" s="17" t="s">
        <v>231</v>
      </c>
      <c r="AC680" s="17" t="s">
        <v>231</v>
      </c>
      <c r="AD680" s="17" t="s">
        <v>231</v>
      </c>
      <c r="AE680" s="17" t="s">
        <v>231</v>
      </c>
      <c r="AF680" s="17" t="s">
        <v>231</v>
      </c>
      <c r="AG680" s="150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232</v>
      </c>
      <c r="C681" s="9" t="s">
        <v>232</v>
      </c>
      <c r="D681" s="148" t="s">
        <v>234</v>
      </c>
      <c r="E681" s="149" t="s">
        <v>235</v>
      </c>
      <c r="F681" s="149" t="s">
        <v>236</v>
      </c>
      <c r="G681" s="149" t="s">
        <v>237</v>
      </c>
      <c r="H681" s="149" t="s">
        <v>238</v>
      </c>
      <c r="I681" s="149" t="s">
        <v>240</v>
      </c>
      <c r="J681" s="149" t="s">
        <v>241</v>
      </c>
      <c r="K681" s="149" t="s">
        <v>243</v>
      </c>
      <c r="L681" s="149" t="s">
        <v>244</v>
      </c>
      <c r="M681" s="149" t="s">
        <v>245</v>
      </c>
      <c r="N681" s="149" t="s">
        <v>246</v>
      </c>
      <c r="O681" s="149" t="s">
        <v>247</v>
      </c>
      <c r="P681" s="149" t="s">
        <v>248</v>
      </c>
      <c r="Q681" s="149" t="s">
        <v>249</v>
      </c>
      <c r="R681" s="149" t="s">
        <v>251</v>
      </c>
      <c r="S681" s="149" t="s">
        <v>252</v>
      </c>
      <c r="T681" s="149" t="s">
        <v>253</v>
      </c>
      <c r="U681" s="149" t="s">
        <v>254</v>
      </c>
      <c r="V681" s="149" t="s">
        <v>255</v>
      </c>
      <c r="W681" s="149" t="s">
        <v>256</v>
      </c>
      <c r="X681" s="149" t="s">
        <v>257</v>
      </c>
      <c r="Y681" s="149" t="s">
        <v>258</v>
      </c>
      <c r="Z681" s="149" t="s">
        <v>259</v>
      </c>
      <c r="AA681" s="149" t="s">
        <v>305</v>
      </c>
      <c r="AB681" s="149" t="s">
        <v>260</v>
      </c>
      <c r="AC681" s="149" t="s">
        <v>261</v>
      </c>
      <c r="AD681" s="149" t="s">
        <v>262</v>
      </c>
      <c r="AE681" s="149" t="s">
        <v>263</v>
      </c>
      <c r="AF681" s="149" t="s">
        <v>264</v>
      </c>
      <c r="AG681" s="150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321</v>
      </c>
      <c r="E682" s="11" t="s">
        <v>322</v>
      </c>
      <c r="F682" s="11" t="s">
        <v>321</v>
      </c>
      <c r="G682" s="11" t="s">
        <v>116</v>
      </c>
      <c r="H682" s="11" t="s">
        <v>322</v>
      </c>
      <c r="I682" s="11" t="s">
        <v>321</v>
      </c>
      <c r="J682" s="11" t="s">
        <v>116</v>
      </c>
      <c r="K682" s="11" t="s">
        <v>322</v>
      </c>
      <c r="L682" s="11" t="s">
        <v>322</v>
      </c>
      <c r="M682" s="11" t="s">
        <v>116</v>
      </c>
      <c r="N682" s="11" t="s">
        <v>321</v>
      </c>
      <c r="O682" s="11" t="s">
        <v>321</v>
      </c>
      <c r="P682" s="11" t="s">
        <v>321</v>
      </c>
      <c r="Q682" s="11" t="s">
        <v>321</v>
      </c>
      <c r="R682" s="11" t="s">
        <v>321</v>
      </c>
      <c r="S682" s="11" t="s">
        <v>116</v>
      </c>
      <c r="T682" s="11" t="s">
        <v>116</v>
      </c>
      <c r="U682" s="11" t="s">
        <v>322</v>
      </c>
      <c r="V682" s="11" t="s">
        <v>321</v>
      </c>
      <c r="W682" s="11" t="s">
        <v>321</v>
      </c>
      <c r="X682" s="11" t="s">
        <v>321</v>
      </c>
      <c r="Y682" s="11" t="s">
        <v>321</v>
      </c>
      <c r="Z682" s="11" t="s">
        <v>322</v>
      </c>
      <c r="AA682" s="11" t="s">
        <v>321</v>
      </c>
      <c r="AB682" s="11" t="s">
        <v>321</v>
      </c>
      <c r="AC682" s="11" t="s">
        <v>322</v>
      </c>
      <c r="AD682" s="11" t="s">
        <v>321</v>
      </c>
      <c r="AE682" s="11" t="s">
        <v>321</v>
      </c>
      <c r="AF682" s="11" t="s">
        <v>321</v>
      </c>
      <c r="AG682" s="150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150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2</v>
      </c>
    </row>
    <row r="684" spans="1:65">
      <c r="A684" s="30"/>
      <c r="B684" s="18">
        <v>1</v>
      </c>
      <c r="C684" s="14">
        <v>1</v>
      </c>
      <c r="D684" s="207">
        <v>40.1</v>
      </c>
      <c r="E684" s="207">
        <v>42.3</v>
      </c>
      <c r="F684" s="207">
        <v>35.380000000000003</v>
      </c>
      <c r="G684" s="207">
        <v>39.904899999999998</v>
      </c>
      <c r="H684" s="207">
        <v>42.531812815769001</v>
      </c>
      <c r="I684" s="207">
        <v>36</v>
      </c>
      <c r="J684" s="207">
        <v>44.3</v>
      </c>
      <c r="K684" s="207">
        <v>42</v>
      </c>
      <c r="L684" s="207">
        <v>40.6</v>
      </c>
      <c r="M684" s="207">
        <v>44</v>
      </c>
      <c r="N684" s="207">
        <v>37.9</v>
      </c>
      <c r="O684" s="207">
        <v>41.2</v>
      </c>
      <c r="P684" s="207">
        <v>42</v>
      </c>
      <c r="Q684" s="207">
        <v>39.9</v>
      </c>
      <c r="R684" s="207">
        <v>39.799999999999997</v>
      </c>
      <c r="S684" s="207">
        <v>37</v>
      </c>
      <c r="T684" s="223">
        <v>34</v>
      </c>
      <c r="U684" s="207">
        <v>39.299999999999997</v>
      </c>
      <c r="V684" s="207">
        <v>38</v>
      </c>
      <c r="W684" s="207">
        <v>38.51</v>
      </c>
      <c r="X684" s="207">
        <v>39.555199999999999</v>
      </c>
      <c r="Y684" s="207">
        <v>41</v>
      </c>
      <c r="Z684" s="207">
        <v>39.893560000000001</v>
      </c>
      <c r="AA684" s="207">
        <v>42.2</v>
      </c>
      <c r="AB684" s="223">
        <v>163.75550000000001</v>
      </c>
      <c r="AC684" s="207">
        <v>42</v>
      </c>
      <c r="AD684" s="207">
        <v>43.7</v>
      </c>
      <c r="AE684" s="207">
        <v>40.799999999999997</v>
      </c>
      <c r="AF684" s="207">
        <v>46.1</v>
      </c>
      <c r="AG684" s="208"/>
      <c r="AH684" s="209"/>
      <c r="AI684" s="209"/>
      <c r="AJ684" s="209"/>
      <c r="AK684" s="209"/>
      <c r="AL684" s="209"/>
      <c r="AM684" s="209"/>
      <c r="AN684" s="209"/>
      <c r="AO684" s="209"/>
      <c r="AP684" s="209"/>
      <c r="AQ684" s="209"/>
      <c r="AR684" s="209"/>
      <c r="AS684" s="209"/>
      <c r="AT684" s="209"/>
      <c r="AU684" s="209"/>
      <c r="AV684" s="209"/>
      <c r="AW684" s="209"/>
      <c r="AX684" s="209"/>
      <c r="AY684" s="209"/>
      <c r="AZ684" s="209"/>
      <c r="BA684" s="209"/>
      <c r="BB684" s="209"/>
      <c r="BC684" s="209"/>
      <c r="BD684" s="209"/>
      <c r="BE684" s="209"/>
      <c r="BF684" s="209"/>
      <c r="BG684" s="209"/>
      <c r="BH684" s="209"/>
      <c r="BI684" s="209"/>
      <c r="BJ684" s="209"/>
      <c r="BK684" s="209"/>
      <c r="BL684" s="209"/>
      <c r="BM684" s="210">
        <v>1</v>
      </c>
    </row>
    <row r="685" spans="1:65">
      <c r="A685" s="30"/>
      <c r="B685" s="19">
        <v>1</v>
      </c>
      <c r="C685" s="9">
        <v>2</v>
      </c>
      <c r="D685" s="211">
        <v>40</v>
      </c>
      <c r="E685" s="211">
        <v>43.2</v>
      </c>
      <c r="F685" s="211">
        <v>35.28</v>
      </c>
      <c r="G685" s="211">
        <v>38.091900000000003</v>
      </c>
      <c r="H685" s="211">
        <v>41.543833242678005</v>
      </c>
      <c r="I685" s="211">
        <v>36</v>
      </c>
      <c r="J685" s="211">
        <v>47</v>
      </c>
      <c r="K685" s="211">
        <v>43</v>
      </c>
      <c r="L685" s="211">
        <v>40.5</v>
      </c>
      <c r="M685" s="211">
        <v>43</v>
      </c>
      <c r="N685" s="211">
        <v>39</v>
      </c>
      <c r="O685" s="211">
        <v>41.9</v>
      </c>
      <c r="P685" s="211">
        <v>42.8</v>
      </c>
      <c r="Q685" s="211">
        <v>41.9</v>
      </c>
      <c r="R685" s="211">
        <v>41.4</v>
      </c>
      <c r="S685" s="211">
        <v>35</v>
      </c>
      <c r="T685" s="224">
        <v>34</v>
      </c>
      <c r="U685" s="211">
        <v>39.700000000000003</v>
      </c>
      <c r="V685" s="211">
        <v>38</v>
      </c>
      <c r="W685" s="233">
        <v>30.750000000000004</v>
      </c>
      <c r="X685" s="211">
        <v>39.508200000000002</v>
      </c>
      <c r="Y685" s="211">
        <v>41</v>
      </c>
      <c r="Z685" s="211">
        <v>39.772570000000002</v>
      </c>
      <c r="AA685" s="211">
        <v>41.6</v>
      </c>
      <c r="AB685" s="224">
        <v>175.5043</v>
      </c>
      <c r="AC685" s="211">
        <v>41.9</v>
      </c>
      <c r="AD685" s="211">
        <v>42.4</v>
      </c>
      <c r="AE685" s="211">
        <v>39.299999999999997</v>
      </c>
      <c r="AF685" s="211">
        <v>43.7</v>
      </c>
      <c r="AG685" s="208"/>
      <c r="AH685" s="209"/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  <c r="BI685" s="209"/>
      <c r="BJ685" s="209"/>
      <c r="BK685" s="209"/>
      <c r="BL685" s="209"/>
      <c r="BM685" s="210">
        <v>28</v>
      </c>
    </row>
    <row r="686" spans="1:65">
      <c r="A686" s="30"/>
      <c r="B686" s="19">
        <v>1</v>
      </c>
      <c r="C686" s="9">
        <v>3</v>
      </c>
      <c r="D686" s="211">
        <v>41.3</v>
      </c>
      <c r="E686" s="211">
        <v>42.8</v>
      </c>
      <c r="F686" s="233">
        <v>32.85</v>
      </c>
      <c r="G686" s="211">
        <v>38.489599999999996</v>
      </c>
      <c r="H686" s="211">
        <v>42.436220143786201</v>
      </c>
      <c r="I686" s="211">
        <v>35</v>
      </c>
      <c r="J686" s="211">
        <v>46.5</v>
      </c>
      <c r="K686" s="211">
        <v>43</v>
      </c>
      <c r="L686" s="211">
        <v>41.6</v>
      </c>
      <c r="M686" s="211">
        <v>43</v>
      </c>
      <c r="N686" s="211">
        <v>36</v>
      </c>
      <c r="O686" s="211">
        <v>40.1</v>
      </c>
      <c r="P686" s="211">
        <v>42.6</v>
      </c>
      <c r="Q686" s="211">
        <v>40.6</v>
      </c>
      <c r="R686" s="211">
        <v>42</v>
      </c>
      <c r="S686" s="211">
        <v>34</v>
      </c>
      <c r="T686" s="224">
        <v>34</v>
      </c>
      <c r="U686" s="211">
        <v>39.5</v>
      </c>
      <c r="V686" s="211">
        <v>38</v>
      </c>
      <c r="W686" s="211">
        <v>32.32</v>
      </c>
      <c r="X686" s="211">
        <v>40.081600000000002</v>
      </c>
      <c r="Y686" s="211">
        <v>39</v>
      </c>
      <c r="Z686" s="211">
        <v>42.69267</v>
      </c>
      <c r="AA686" s="211">
        <v>42.7</v>
      </c>
      <c r="AB686" s="224">
        <v>174.33949999999999</v>
      </c>
      <c r="AC686" s="211">
        <v>42.9</v>
      </c>
      <c r="AD686" s="211">
        <v>43.4</v>
      </c>
      <c r="AE686" s="211">
        <v>40.9</v>
      </c>
      <c r="AF686" s="211">
        <v>43</v>
      </c>
      <c r="AG686" s="208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09"/>
      <c r="AT686" s="209"/>
      <c r="AU686" s="209"/>
      <c r="AV686" s="209"/>
      <c r="AW686" s="209"/>
      <c r="AX686" s="209"/>
      <c r="AY686" s="209"/>
      <c r="AZ686" s="209"/>
      <c r="BA686" s="209"/>
      <c r="BB686" s="209"/>
      <c r="BC686" s="209"/>
      <c r="BD686" s="209"/>
      <c r="BE686" s="209"/>
      <c r="BF686" s="209"/>
      <c r="BG686" s="209"/>
      <c r="BH686" s="209"/>
      <c r="BI686" s="209"/>
      <c r="BJ686" s="209"/>
      <c r="BK686" s="209"/>
      <c r="BL686" s="209"/>
      <c r="BM686" s="210">
        <v>16</v>
      </c>
    </row>
    <row r="687" spans="1:65">
      <c r="A687" s="30"/>
      <c r="B687" s="19">
        <v>1</v>
      </c>
      <c r="C687" s="9">
        <v>4</v>
      </c>
      <c r="D687" s="211">
        <v>40.299999999999997</v>
      </c>
      <c r="E687" s="211">
        <v>43.8</v>
      </c>
      <c r="F687" s="211">
        <v>36.11</v>
      </c>
      <c r="G687" s="211">
        <v>39.1783</v>
      </c>
      <c r="H687" s="211">
        <v>43.732721752855966</v>
      </c>
      <c r="I687" s="211">
        <v>35</v>
      </c>
      <c r="J687" s="211">
        <v>47.5</v>
      </c>
      <c r="K687" s="211">
        <v>43</v>
      </c>
      <c r="L687" s="211">
        <v>40.799999999999997</v>
      </c>
      <c r="M687" s="211">
        <v>43</v>
      </c>
      <c r="N687" s="211">
        <v>37.4</v>
      </c>
      <c r="O687" s="211">
        <v>39.799999999999997</v>
      </c>
      <c r="P687" s="211">
        <v>40.299999999999997</v>
      </c>
      <c r="Q687" s="211">
        <v>41.4</v>
      </c>
      <c r="R687" s="211">
        <v>43.4</v>
      </c>
      <c r="S687" s="211">
        <v>35</v>
      </c>
      <c r="T687" s="224">
        <v>34</v>
      </c>
      <c r="U687" s="211">
        <v>38.4</v>
      </c>
      <c r="V687" s="233">
        <v>43</v>
      </c>
      <c r="W687" s="211">
        <v>41.82</v>
      </c>
      <c r="X687" s="211">
        <v>42.422199999999997</v>
      </c>
      <c r="Y687" s="211">
        <v>40</v>
      </c>
      <c r="Z687" s="211">
        <v>41.280200000000001</v>
      </c>
      <c r="AA687" s="211">
        <v>42.5</v>
      </c>
      <c r="AB687" s="224">
        <v>177.5951</v>
      </c>
      <c r="AC687" s="211">
        <v>41.8</v>
      </c>
      <c r="AD687" s="211">
        <v>41.9</v>
      </c>
      <c r="AE687" s="211">
        <v>42.1</v>
      </c>
      <c r="AF687" s="211">
        <v>45.7</v>
      </c>
      <c r="AG687" s="208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0">
        <v>40.54537483424977</v>
      </c>
    </row>
    <row r="688" spans="1:65">
      <c r="A688" s="30"/>
      <c r="B688" s="19">
        <v>1</v>
      </c>
      <c r="C688" s="9">
        <v>5</v>
      </c>
      <c r="D688" s="211">
        <v>39.799999999999997</v>
      </c>
      <c r="E688" s="211">
        <v>40.9</v>
      </c>
      <c r="F688" s="211">
        <v>34.83</v>
      </c>
      <c r="G688" s="211">
        <v>38.528399999999998</v>
      </c>
      <c r="H688" s="211">
        <v>42.585056049087925</v>
      </c>
      <c r="I688" s="211">
        <v>33</v>
      </c>
      <c r="J688" s="211">
        <v>47.2</v>
      </c>
      <c r="K688" s="211">
        <v>43</v>
      </c>
      <c r="L688" s="211">
        <v>39.5</v>
      </c>
      <c r="M688" s="211">
        <v>44</v>
      </c>
      <c r="N688" s="211">
        <v>38.6</v>
      </c>
      <c r="O688" s="211">
        <v>40.6</v>
      </c>
      <c r="P688" s="211">
        <v>41.6</v>
      </c>
      <c r="Q688" s="211">
        <v>40.700000000000003</v>
      </c>
      <c r="R688" s="211">
        <v>39.700000000000003</v>
      </c>
      <c r="S688" s="211">
        <v>35</v>
      </c>
      <c r="T688" s="224">
        <v>34</v>
      </c>
      <c r="U688" s="211">
        <v>38.799999999999997</v>
      </c>
      <c r="V688" s="211">
        <v>38</v>
      </c>
      <c r="W688" s="211">
        <v>39.32</v>
      </c>
      <c r="X688" s="211">
        <v>43.474999999999994</v>
      </c>
      <c r="Y688" s="211">
        <v>40</v>
      </c>
      <c r="Z688" s="211">
        <v>40.848970000000001</v>
      </c>
      <c r="AA688" s="211">
        <v>42.1</v>
      </c>
      <c r="AB688" s="224">
        <v>170.74189999999999</v>
      </c>
      <c r="AC688" s="211">
        <v>42</v>
      </c>
      <c r="AD688" s="211">
        <v>41.7</v>
      </c>
      <c r="AE688" s="211">
        <v>39.1</v>
      </c>
      <c r="AF688" s="211">
        <v>41.5</v>
      </c>
      <c r="AG688" s="208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50</v>
      </c>
    </row>
    <row r="689" spans="1:65">
      <c r="A689" s="30"/>
      <c r="B689" s="19">
        <v>1</v>
      </c>
      <c r="C689" s="9">
        <v>6</v>
      </c>
      <c r="D689" s="211">
        <v>40.299999999999997</v>
      </c>
      <c r="E689" s="211">
        <v>43.6</v>
      </c>
      <c r="F689" s="211">
        <v>35.479999999999997</v>
      </c>
      <c r="G689" s="211">
        <v>39.053100000000001</v>
      </c>
      <c r="H689" s="211">
        <v>43.32320914428476</v>
      </c>
      <c r="I689" s="211">
        <v>34</v>
      </c>
      <c r="J689" s="233">
        <v>52.9</v>
      </c>
      <c r="K689" s="211">
        <v>43</v>
      </c>
      <c r="L689" s="211">
        <v>40.1</v>
      </c>
      <c r="M689" s="211">
        <v>43</v>
      </c>
      <c r="N689" s="211">
        <v>40.4</v>
      </c>
      <c r="O689" s="211">
        <v>41.7</v>
      </c>
      <c r="P689" s="211">
        <v>41.8</v>
      </c>
      <c r="Q689" s="211">
        <v>39.700000000000003</v>
      </c>
      <c r="R689" s="211">
        <v>39.799999999999997</v>
      </c>
      <c r="S689" s="211">
        <v>33</v>
      </c>
      <c r="T689" s="224">
        <v>34</v>
      </c>
      <c r="U689" s="211">
        <v>39</v>
      </c>
      <c r="V689" s="211">
        <v>39</v>
      </c>
      <c r="W689" s="211">
        <v>39.01</v>
      </c>
      <c r="X689" s="211">
        <v>41.726599999999998</v>
      </c>
      <c r="Y689" s="211">
        <v>40</v>
      </c>
      <c r="Z689" s="211">
        <v>43.322899999999997</v>
      </c>
      <c r="AA689" s="211">
        <v>41.7</v>
      </c>
      <c r="AB689" s="224">
        <v>163.7422</v>
      </c>
      <c r="AC689" s="211">
        <v>42.5</v>
      </c>
      <c r="AD689" s="211">
        <v>43</v>
      </c>
      <c r="AE689" s="211">
        <v>39.299999999999997</v>
      </c>
      <c r="AF689" s="211">
        <v>42.8</v>
      </c>
      <c r="AG689" s="208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2"/>
    </row>
    <row r="690" spans="1:65">
      <c r="A690" s="30"/>
      <c r="B690" s="20" t="s">
        <v>273</v>
      </c>
      <c r="C690" s="12"/>
      <c r="D690" s="213">
        <v>40.300000000000004</v>
      </c>
      <c r="E690" s="213">
        <v>42.766666666666673</v>
      </c>
      <c r="F690" s="213">
        <v>34.98833333333333</v>
      </c>
      <c r="G690" s="213">
        <v>38.874366666666667</v>
      </c>
      <c r="H690" s="213">
        <v>42.692142191410312</v>
      </c>
      <c r="I690" s="213">
        <v>34.833333333333336</v>
      </c>
      <c r="J690" s="213">
        <v>47.566666666666663</v>
      </c>
      <c r="K690" s="213">
        <v>42.833333333333336</v>
      </c>
      <c r="L690" s="213">
        <v>40.516666666666666</v>
      </c>
      <c r="M690" s="213">
        <v>43.333333333333336</v>
      </c>
      <c r="N690" s="213">
        <v>38.216666666666669</v>
      </c>
      <c r="O690" s="213">
        <v>40.883333333333333</v>
      </c>
      <c r="P690" s="213">
        <v>41.849999999999994</v>
      </c>
      <c r="Q690" s="213">
        <v>40.699999999999996</v>
      </c>
      <c r="R690" s="213">
        <v>41.016666666666673</v>
      </c>
      <c r="S690" s="213">
        <v>34.833333333333336</v>
      </c>
      <c r="T690" s="213">
        <v>34</v>
      </c>
      <c r="U690" s="213">
        <v>39.116666666666667</v>
      </c>
      <c r="V690" s="213">
        <v>39</v>
      </c>
      <c r="W690" s="213">
        <v>36.954999999999998</v>
      </c>
      <c r="X690" s="213">
        <v>41.128133333333331</v>
      </c>
      <c r="Y690" s="213">
        <v>40.166666666666664</v>
      </c>
      <c r="Z690" s="213">
        <v>41.301811666666673</v>
      </c>
      <c r="AA690" s="213">
        <v>42.133333333333333</v>
      </c>
      <c r="AB690" s="213">
        <v>170.94641666666666</v>
      </c>
      <c r="AC690" s="213">
        <v>42.183333333333337</v>
      </c>
      <c r="AD690" s="213">
        <v>42.683333333333337</v>
      </c>
      <c r="AE690" s="213">
        <v>40.25</v>
      </c>
      <c r="AF690" s="213">
        <v>43.800000000000004</v>
      </c>
      <c r="AG690" s="208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2"/>
    </row>
    <row r="691" spans="1:65">
      <c r="A691" s="30"/>
      <c r="B691" s="3" t="s">
        <v>274</v>
      </c>
      <c r="C691" s="29"/>
      <c r="D691" s="211">
        <v>40.200000000000003</v>
      </c>
      <c r="E691" s="211">
        <v>43</v>
      </c>
      <c r="F691" s="211">
        <v>35.33</v>
      </c>
      <c r="G691" s="211">
        <v>38.790750000000003</v>
      </c>
      <c r="H691" s="211">
        <v>42.558434432428463</v>
      </c>
      <c r="I691" s="211">
        <v>35</v>
      </c>
      <c r="J691" s="211">
        <v>47.1</v>
      </c>
      <c r="K691" s="211">
        <v>43</v>
      </c>
      <c r="L691" s="211">
        <v>40.549999999999997</v>
      </c>
      <c r="M691" s="211">
        <v>43</v>
      </c>
      <c r="N691" s="211">
        <v>38.25</v>
      </c>
      <c r="O691" s="211">
        <v>40.900000000000006</v>
      </c>
      <c r="P691" s="211">
        <v>41.9</v>
      </c>
      <c r="Q691" s="211">
        <v>40.650000000000006</v>
      </c>
      <c r="R691" s="211">
        <v>40.599999999999994</v>
      </c>
      <c r="S691" s="211">
        <v>35</v>
      </c>
      <c r="T691" s="211">
        <v>34</v>
      </c>
      <c r="U691" s="211">
        <v>39.15</v>
      </c>
      <c r="V691" s="211">
        <v>38</v>
      </c>
      <c r="W691" s="211">
        <v>38.76</v>
      </c>
      <c r="X691" s="211">
        <v>40.9041</v>
      </c>
      <c r="Y691" s="211">
        <v>40</v>
      </c>
      <c r="Z691" s="211">
        <v>41.064585000000001</v>
      </c>
      <c r="AA691" s="211">
        <v>42.150000000000006</v>
      </c>
      <c r="AB691" s="211">
        <v>172.54069999999999</v>
      </c>
      <c r="AC691" s="211">
        <v>42</v>
      </c>
      <c r="AD691" s="211">
        <v>42.7</v>
      </c>
      <c r="AE691" s="211">
        <v>40.049999999999997</v>
      </c>
      <c r="AF691" s="211">
        <v>43.35</v>
      </c>
      <c r="AG691" s="208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2"/>
    </row>
    <row r="692" spans="1:65">
      <c r="A692" s="30"/>
      <c r="B692" s="3" t="s">
        <v>275</v>
      </c>
      <c r="C692" s="29"/>
      <c r="D692" s="24">
        <v>0.52535702146254726</v>
      </c>
      <c r="E692" s="24">
        <v>1.0633281086601012</v>
      </c>
      <c r="F692" s="24">
        <v>1.1256894183862018</v>
      </c>
      <c r="G692" s="24">
        <v>0.64285494994334924</v>
      </c>
      <c r="H692" s="24">
        <v>0.76188369315513071</v>
      </c>
      <c r="I692" s="24">
        <v>1.169045194450012</v>
      </c>
      <c r="J692" s="24">
        <v>2.8535358183605593</v>
      </c>
      <c r="K692" s="24">
        <v>0.40824829046386302</v>
      </c>
      <c r="L692" s="24">
        <v>0.70261416628663753</v>
      </c>
      <c r="M692" s="24">
        <v>0.51639777949432231</v>
      </c>
      <c r="N692" s="24">
        <v>1.4972196454317137</v>
      </c>
      <c r="O692" s="24">
        <v>0.8565434412022942</v>
      </c>
      <c r="P692" s="24">
        <v>0.88938180777436693</v>
      </c>
      <c r="Q692" s="24">
        <v>0.8461678320522461</v>
      </c>
      <c r="R692" s="24">
        <v>1.5158056163857774</v>
      </c>
      <c r="S692" s="24">
        <v>1.3291601358251257</v>
      </c>
      <c r="T692" s="24">
        <v>0</v>
      </c>
      <c r="U692" s="24">
        <v>0.47923550230201845</v>
      </c>
      <c r="V692" s="24">
        <v>2</v>
      </c>
      <c r="W692" s="24">
        <v>4.3792179667151006</v>
      </c>
      <c r="X692" s="24">
        <v>1.6573526681628921</v>
      </c>
      <c r="Y692" s="24">
        <v>0.752772652709081</v>
      </c>
      <c r="Z692" s="24">
        <v>1.452347783795831</v>
      </c>
      <c r="AA692" s="24">
        <v>0.43204937989385722</v>
      </c>
      <c r="AB692" s="24">
        <v>6.0024020593148064</v>
      </c>
      <c r="AC692" s="24">
        <v>0.42622372841814765</v>
      </c>
      <c r="AD692" s="24">
        <v>0.81342895612749544</v>
      </c>
      <c r="AE692" s="24">
        <v>1.2062338081814825</v>
      </c>
      <c r="AF692" s="24">
        <v>1.7798876369029604</v>
      </c>
      <c r="AG692" s="150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87</v>
      </c>
      <c r="C693" s="29"/>
      <c r="D693" s="13">
        <v>1.3036154378723255E-2</v>
      </c>
      <c r="E693" s="13">
        <v>2.4863478768357778E-2</v>
      </c>
      <c r="F693" s="13">
        <v>3.2173279237446825E-2</v>
      </c>
      <c r="G693" s="13">
        <v>1.6536731143573166E-2</v>
      </c>
      <c r="H693" s="13">
        <v>1.7845993525909837E-2</v>
      </c>
      <c r="I693" s="13">
        <v>3.3561106060765893E-2</v>
      </c>
      <c r="J693" s="13">
        <v>5.9990241451168033E-2</v>
      </c>
      <c r="K693" s="13">
        <v>9.5310884933197584E-3</v>
      </c>
      <c r="L693" s="13">
        <v>1.73413615702173E-2</v>
      </c>
      <c r="M693" s="13">
        <v>1.1916871834484361E-2</v>
      </c>
      <c r="N693" s="13">
        <v>3.9177138563411609E-2</v>
      </c>
      <c r="O693" s="13">
        <v>2.0950919882648859E-2</v>
      </c>
      <c r="P693" s="13">
        <v>2.1251656099745928E-2</v>
      </c>
      <c r="Q693" s="13">
        <v>2.0790364423888114E-2</v>
      </c>
      <c r="R693" s="13">
        <v>3.695584599071379E-2</v>
      </c>
      <c r="S693" s="13">
        <v>3.81577072485682E-2</v>
      </c>
      <c r="T693" s="13">
        <v>0</v>
      </c>
      <c r="U693" s="13">
        <v>1.2251440195194335E-2</v>
      </c>
      <c r="V693" s="13">
        <v>5.128205128205128E-2</v>
      </c>
      <c r="W693" s="13">
        <v>0.11850136562616968</v>
      </c>
      <c r="X693" s="13">
        <v>4.0297298560342122E-2</v>
      </c>
      <c r="Y693" s="13">
        <v>1.8741227868275877E-2</v>
      </c>
      <c r="Z693" s="13">
        <v>3.5164263386731114E-2</v>
      </c>
      <c r="AA693" s="13">
        <v>1.02543365481137E-2</v>
      </c>
      <c r="AB693" s="13">
        <v>3.5112769114190111E-2</v>
      </c>
      <c r="AC693" s="13">
        <v>1.0104078903630524E-2</v>
      </c>
      <c r="AD693" s="13">
        <v>1.9057296902635582E-2</v>
      </c>
      <c r="AE693" s="13">
        <v>2.9968541818173478E-2</v>
      </c>
      <c r="AF693" s="13">
        <v>4.0636704038880367E-2</v>
      </c>
      <c r="AG693" s="150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276</v>
      </c>
      <c r="C694" s="29"/>
      <c r="D694" s="13">
        <v>-6.0518575855534884E-3</v>
      </c>
      <c r="E694" s="13">
        <v>5.4785332272733633E-2</v>
      </c>
      <c r="F694" s="13">
        <v>-0.13705734682768944</v>
      </c>
      <c r="G694" s="13">
        <v>-4.1213286951081729E-2</v>
      </c>
      <c r="H694" s="13">
        <v>5.2947281063168594E-2</v>
      </c>
      <c r="I694" s="13">
        <v>-0.1408802242985141</v>
      </c>
      <c r="J694" s="13">
        <v>0.17317121524021073</v>
      </c>
      <c r="K694" s="13">
        <v>5.6429580647281652E-2</v>
      </c>
      <c r="L694" s="13">
        <v>-7.0805036827170653E-4</v>
      </c>
      <c r="M694" s="13">
        <v>6.87614434563939E-2</v>
      </c>
      <c r="N694" s="13">
        <v>-5.7434619290187894E-2</v>
      </c>
      <c r="O694" s="13">
        <v>8.3353156917440607E-3</v>
      </c>
      <c r="P694" s="13">
        <v>3.2176917122694215E-2</v>
      </c>
      <c r="Q694" s="13">
        <v>3.8136326617359551E-3</v>
      </c>
      <c r="R694" s="13">
        <v>1.1623812440840764E-2</v>
      </c>
      <c r="S694" s="13">
        <v>-0.1408802242985141</v>
      </c>
      <c r="T694" s="13">
        <v>-0.16143332898036789</v>
      </c>
      <c r="U694" s="13">
        <v>-3.523726623378598E-2</v>
      </c>
      <c r="V694" s="13">
        <v>-3.8114700889245512E-2</v>
      </c>
      <c r="W694" s="13">
        <v>-8.8552019778514568E-2</v>
      </c>
      <c r="X694" s="13">
        <v>1.4372995723085147E-2</v>
      </c>
      <c r="Y694" s="13">
        <v>-9.3403543346503026E-3</v>
      </c>
      <c r="Z694" s="13">
        <v>1.8656550482249346E-2</v>
      </c>
      <c r="AA694" s="13">
        <v>3.916497271452446E-2</v>
      </c>
      <c r="AB694" s="13">
        <v>3.2161755160853422</v>
      </c>
      <c r="AC694" s="13">
        <v>4.0398158995435862E-2</v>
      </c>
      <c r="AD694" s="13">
        <v>5.2730021804548111E-2</v>
      </c>
      <c r="AE694" s="13">
        <v>-7.2850438664648909E-3</v>
      </c>
      <c r="AF694" s="13">
        <v>8.0271182078232028E-2</v>
      </c>
      <c r="AG694" s="150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277</v>
      </c>
      <c r="C695" s="47"/>
      <c r="D695" s="45">
        <v>0.22</v>
      </c>
      <c r="E695" s="45">
        <v>0.7</v>
      </c>
      <c r="F695" s="45">
        <v>2.2000000000000002</v>
      </c>
      <c r="G695" s="45">
        <v>0.75</v>
      </c>
      <c r="H695" s="45">
        <v>0.67</v>
      </c>
      <c r="I695" s="45">
        <v>2.2599999999999998</v>
      </c>
      <c r="J695" s="45">
        <v>2.4900000000000002</v>
      </c>
      <c r="K695" s="45">
        <v>0.73</v>
      </c>
      <c r="L695" s="45">
        <v>0.14000000000000001</v>
      </c>
      <c r="M695" s="45">
        <v>0.91</v>
      </c>
      <c r="N695" s="45">
        <v>0.99</v>
      </c>
      <c r="O695" s="45">
        <v>0</v>
      </c>
      <c r="P695" s="45">
        <v>0.36</v>
      </c>
      <c r="Q695" s="45">
        <v>7.0000000000000007E-2</v>
      </c>
      <c r="R695" s="45">
        <v>0.05</v>
      </c>
      <c r="S695" s="45">
        <v>2.2599999999999998</v>
      </c>
      <c r="T695" s="45">
        <v>2.57</v>
      </c>
      <c r="U695" s="45">
        <v>0.66</v>
      </c>
      <c r="V695" s="45">
        <v>0.7</v>
      </c>
      <c r="W695" s="45">
        <v>1.46</v>
      </c>
      <c r="X695" s="45">
        <v>0.09</v>
      </c>
      <c r="Y695" s="45">
        <v>0.27</v>
      </c>
      <c r="Z695" s="45">
        <v>0.16</v>
      </c>
      <c r="AA695" s="45">
        <v>0.47</v>
      </c>
      <c r="AB695" s="45">
        <v>48.49</v>
      </c>
      <c r="AC695" s="45">
        <v>0.48</v>
      </c>
      <c r="AD695" s="45">
        <v>0.67</v>
      </c>
      <c r="AE695" s="45">
        <v>0.24</v>
      </c>
      <c r="AF695" s="45">
        <v>1.0900000000000001</v>
      </c>
      <c r="AG695" s="150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BM696" s="55"/>
    </row>
    <row r="697" spans="1:65" ht="15">
      <c r="B697" s="8" t="s">
        <v>558</v>
      </c>
      <c r="BM697" s="28" t="s">
        <v>67</v>
      </c>
    </row>
    <row r="698" spans="1:65" ht="15">
      <c r="A698" s="25" t="s">
        <v>40</v>
      </c>
      <c r="B698" s="18" t="s">
        <v>112</v>
      </c>
      <c r="C698" s="15" t="s">
        <v>113</v>
      </c>
      <c r="D698" s="16" t="s">
        <v>231</v>
      </c>
      <c r="E698" s="17" t="s">
        <v>231</v>
      </c>
      <c r="F698" s="17" t="s">
        <v>231</v>
      </c>
      <c r="G698" s="17" t="s">
        <v>231</v>
      </c>
      <c r="H698" s="17" t="s">
        <v>231</v>
      </c>
      <c r="I698" s="17" t="s">
        <v>231</v>
      </c>
      <c r="J698" s="17" t="s">
        <v>231</v>
      </c>
      <c r="K698" s="17" t="s">
        <v>231</v>
      </c>
      <c r="L698" s="15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232</v>
      </c>
      <c r="C699" s="9" t="s">
        <v>232</v>
      </c>
      <c r="D699" s="148" t="s">
        <v>235</v>
      </c>
      <c r="E699" s="149" t="s">
        <v>236</v>
      </c>
      <c r="F699" s="149" t="s">
        <v>237</v>
      </c>
      <c r="G699" s="149" t="s">
        <v>240</v>
      </c>
      <c r="H699" s="149" t="s">
        <v>241</v>
      </c>
      <c r="I699" s="149" t="s">
        <v>255</v>
      </c>
      <c r="J699" s="149" t="s">
        <v>258</v>
      </c>
      <c r="K699" s="149" t="s">
        <v>259</v>
      </c>
      <c r="L699" s="15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322</v>
      </c>
      <c r="E700" s="11" t="s">
        <v>322</v>
      </c>
      <c r="F700" s="11" t="s">
        <v>322</v>
      </c>
      <c r="G700" s="11" t="s">
        <v>321</v>
      </c>
      <c r="H700" s="11" t="s">
        <v>116</v>
      </c>
      <c r="I700" s="11" t="s">
        <v>322</v>
      </c>
      <c r="J700" s="11" t="s">
        <v>321</v>
      </c>
      <c r="K700" s="11" t="s">
        <v>322</v>
      </c>
      <c r="L700" s="15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15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</v>
      </c>
    </row>
    <row r="702" spans="1:65">
      <c r="A702" s="30"/>
      <c r="B702" s="18">
        <v>1</v>
      </c>
      <c r="C702" s="14">
        <v>1</v>
      </c>
      <c r="D702" s="22">
        <v>2</v>
      </c>
      <c r="E702" s="22">
        <v>1.75</v>
      </c>
      <c r="F702" s="22">
        <v>1.8339010339367099</v>
      </c>
      <c r="G702" s="22">
        <v>1.8</v>
      </c>
      <c r="H702" s="145">
        <v>2</v>
      </c>
      <c r="I702" s="22">
        <v>1.92</v>
      </c>
      <c r="J702" s="22">
        <v>2</v>
      </c>
      <c r="K702" s="22">
        <v>1.9349099999999997</v>
      </c>
      <c r="L702" s="15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>
        <v>1</v>
      </c>
      <c r="C703" s="9">
        <v>2</v>
      </c>
      <c r="D703" s="11">
        <v>1.9699999999999998</v>
      </c>
      <c r="E703" s="11">
        <v>1.86</v>
      </c>
      <c r="F703" s="11">
        <v>1.78198061719544</v>
      </c>
      <c r="G703" s="11">
        <v>1.9</v>
      </c>
      <c r="H703" s="146">
        <v>2.2000000000000002</v>
      </c>
      <c r="I703" s="11">
        <v>1.95</v>
      </c>
      <c r="J703" s="11">
        <v>2</v>
      </c>
      <c r="K703" s="11">
        <v>1.8969199999999999</v>
      </c>
      <c r="L703" s="15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29</v>
      </c>
    </row>
    <row r="704" spans="1:65">
      <c r="A704" s="30"/>
      <c r="B704" s="19">
        <v>1</v>
      </c>
      <c r="C704" s="9">
        <v>3</v>
      </c>
      <c r="D704" s="11">
        <v>2.0299999999999998</v>
      </c>
      <c r="E704" s="11">
        <v>1.85</v>
      </c>
      <c r="F704" s="11">
        <v>1.7973178672835799</v>
      </c>
      <c r="G704" s="11">
        <v>1.8</v>
      </c>
      <c r="H704" s="146">
        <v>2.1</v>
      </c>
      <c r="I704" s="11">
        <v>1.9699999999999998</v>
      </c>
      <c r="J704" s="11">
        <v>1.9</v>
      </c>
      <c r="K704" s="11">
        <v>2.0637300000000001</v>
      </c>
      <c r="L704" s="15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16</v>
      </c>
    </row>
    <row r="705" spans="1:65">
      <c r="A705" s="30"/>
      <c r="B705" s="19">
        <v>1</v>
      </c>
      <c r="C705" s="9">
        <v>4</v>
      </c>
      <c r="D705" s="11">
        <v>1.9699999999999998</v>
      </c>
      <c r="E705" s="11">
        <v>1.74</v>
      </c>
      <c r="F705" s="11">
        <v>1.8185974045289699</v>
      </c>
      <c r="G705" s="11">
        <v>1.9</v>
      </c>
      <c r="H705" s="146">
        <v>2.1</v>
      </c>
      <c r="I705" s="152">
        <v>1.82</v>
      </c>
      <c r="J705" s="11">
        <v>1.9</v>
      </c>
      <c r="K705" s="11">
        <v>1.9646700000000001</v>
      </c>
      <c r="L705" s="15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1.9111153327850094</v>
      </c>
    </row>
    <row r="706" spans="1:65">
      <c r="A706" s="30"/>
      <c r="B706" s="19">
        <v>1</v>
      </c>
      <c r="C706" s="9">
        <v>5</v>
      </c>
      <c r="D706" s="11">
        <v>1.9299999999999997</v>
      </c>
      <c r="E706" s="11">
        <v>1.75</v>
      </c>
      <c r="F706" s="11">
        <v>1.8089514632188901</v>
      </c>
      <c r="G706" s="11">
        <v>2</v>
      </c>
      <c r="H706" s="146">
        <v>2.2000000000000002</v>
      </c>
      <c r="I706" s="11">
        <v>1.9400000000000002</v>
      </c>
      <c r="J706" s="11">
        <v>2</v>
      </c>
      <c r="K706" s="11">
        <v>1.9768700000000001</v>
      </c>
      <c r="L706" s="15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51</v>
      </c>
    </row>
    <row r="707" spans="1:65">
      <c r="A707" s="30"/>
      <c r="B707" s="19">
        <v>1</v>
      </c>
      <c r="C707" s="9">
        <v>6</v>
      </c>
      <c r="D707" s="11">
        <v>2.04</v>
      </c>
      <c r="E707" s="11">
        <v>1.84</v>
      </c>
      <c r="F707" s="11">
        <v>1.8308655908068201</v>
      </c>
      <c r="G707" s="11">
        <v>1.9</v>
      </c>
      <c r="H707" s="146">
        <v>2.4</v>
      </c>
      <c r="I707" s="11">
        <v>1.9699999999999998</v>
      </c>
      <c r="J707" s="11">
        <v>1.9</v>
      </c>
      <c r="K707" s="11">
        <v>2.1281300000000001</v>
      </c>
      <c r="L707" s="15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20" t="s">
        <v>273</v>
      </c>
      <c r="C708" s="12"/>
      <c r="D708" s="23">
        <v>1.9899999999999995</v>
      </c>
      <c r="E708" s="23">
        <v>1.7983333333333336</v>
      </c>
      <c r="F708" s="23">
        <v>1.8119356628284013</v>
      </c>
      <c r="G708" s="23">
        <v>1.8833333333333335</v>
      </c>
      <c r="H708" s="23">
        <v>2.166666666666667</v>
      </c>
      <c r="I708" s="23">
        <v>1.9283333333333335</v>
      </c>
      <c r="J708" s="23">
        <v>1.9500000000000002</v>
      </c>
      <c r="K708" s="23">
        <v>1.994205</v>
      </c>
      <c r="L708" s="15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274</v>
      </c>
      <c r="C709" s="29"/>
      <c r="D709" s="11">
        <v>1.9849999999999999</v>
      </c>
      <c r="E709" s="11">
        <v>1.7949999999999999</v>
      </c>
      <c r="F709" s="11">
        <v>1.8137744338739301</v>
      </c>
      <c r="G709" s="11">
        <v>1.9</v>
      </c>
      <c r="H709" s="11">
        <v>2.1500000000000004</v>
      </c>
      <c r="I709" s="11">
        <v>1.9450000000000001</v>
      </c>
      <c r="J709" s="11">
        <v>1.95</v>
      </c>
      <c r="K709" s="11">
        <v>1.9707700000000001</v>
      </c>
      <c r="L709" s="15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275</v>
      </c>
      <c r="C710" s="29"/>
      <c r="D710" s="24">
        <v>4.1472882706655542E-2</v>
      </c>
      <c r="E710" s="24">
        <v>5.7067211835402233E-2</v>
      </c>
      <c r="F710" s="24">
        <v>2.0025427118797425E-2</v>
      </c>
      <c r="G710" s="24">
        <v>7.527726527090807E-2</v>
      </c>
      <c r="H710" s="24">
        <v>0.13662601021279461</v>
      </c>
      <c r="I710" s="24">
        <v>5.6361925682739553E-2</v>
      </c>
      <c r="J710" s="24">
        <v>5.4772255750516662E-2</v>
      </c>
      <c r="K710" s="24">
        <v>8.5933367151532075E-2</v>
      </c>
      <c r="L710" s="205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06"/>
      <c r="AT710" s="206"/>
      <c r="AU710" s="206"/>
      <c r="AV710" s="206"/>
      <c r="AW710" s="206"/>
      <c r="AX710" s="206"/>
      <c r="AY710" s="206"/>
      <c r="AZ710" s="206"/>
      <c r="BA710" s="206"/>
      <c r="BB710" s="206"/>
      <c r="BC710" s="206"/>
      <c r="BD710" s="206"/>
      <c r="BE710" s="206"/>
      <c r="BF710" s="206"/>
      <c r="BG710" s="206"/>
      <c r="BH710" s="206"/>
      <c r="BI710" s="206"/>
      <c r="BJ710" s="206"/>
      <c r="BK710" s="206"/>
      <c r="BL710" s="206"/>
      <c r="BM710" s="56"/>
    </row>
    <row r="711" spans="1:65">
      <c r="A711" s="30"/>
      <c r="B711" s="3" t="s">
        <v>87</v>
      </c>
      <c r="C711" s="29"/>
      <c r="D711" s="13">
        <v>2.0840644576208819E-2</v>
      </c>
      <c r="E711" s="13">
        <v>3.1733389343133765E-2</v>
      </c>
      <c r="F711" s="13">
        <v>1.1051952632544396E-2</v>
      </c>
      <c r="G711" s="13">
        <v>3.9970229347384811E-2</v>
      </c>
      <c r="H711" s="13">
        <v>6.3058158559751346E-2</v>
      </c>
      <c r="I711" s="13">
        <v>2.9228310639277208E-2</v>
      </c>
      <c r="J711" s="13">
        <v>2.8088336282316235E-2</v>
      </c>
      <c r="K711" s="13">
        <v>4.3091541316731263E-2</v>
      </c>
      <c r="L711" s="150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276</v>
      </c>
      <c r="C712" s="29"/>
      <c r="D712" s="13">
        <v>4.1276769571009675E-2</v>
      </c>
      <c r="E712" s="13">
        <v>-5.9013706560201218E-2</v>
      </c>
      <c r="F712" s="13">
        <v>-5.189622429122398E-2</v>
      </c>
      <c r="G712" s="13">
        <v>-1.4537060623751041E-2</v>
      </c>
      <c r="H712" s="13">
        <v>0.13371842583108284</v>
      </c>
      <c r="I712" s="13">
        <v>9.0093989896635751E-3</v>
      </c>
      <c r="J712" s="13">
        <v>2.0346583247974559E-2</v>
      </c>
      <c r="K712" s="13">
        <v>4.347705540821889E-2</v>
      </c>
      <c r="L712" s="150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277</v>
      </c>
      <c r="C713" s="47"/>
      <c r="D713" s="45">
        <v>0.62</v>
      </c>
      <c r="E713" s="45">
        <v>1.71</v>
      </c>
      <c r="F713" s="45">
        <v>1.55</v>
      </c>
      <c r="G713" s="45">
        <v>0.68</v>
      </c>
      <c r="H713" s="45">
        <v>2.77</v>
      </c>
      <c r="I713" s="45">
        <v>0.13</v>
      </c>
      <c r="J713" s="45">
        <v>0.13</v>
      </c>
      <c r="K713" s="45">
        <v>0.67</v>
      </c>
      <c r="L713" s="150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BM714" s="55"/>
    </row>
    <row r="715" spans="1:65" ht="15">
      <c r="B715" s="8" t="s">
        <v>559</v>
      </c>
      <c r="BM715" s="28" t="s">
        <v>67</v>
      </c>
    </row>
    <row r="716" spans="1:65" ht="15">
      <c r="A716" s="25" t="s">
        <v>43</v>
      </c>
      <c r="B716" s="18" t="s">
        <v>112</v>
      </c>
      <c r="C716" s="15" t="s">
        <v>113</v>
      </c>
      <c r="D716" s="16" t="s">
        <v>231</v>
      </c>
      <c r="E716" s="17" t="s">
        <v>231</v>
      </c>
      <c r="F716" s="17" t="s">
        <v>231</v>
      </c>
      <c r="G716" s="17" t="s">
        <v>231</v>
      </c>
      <c r="H716" s="17" t="s">
        <v>231</v>
      </c>
      <c r="I716" s="17" t="s">
        <v>231</v>
      </c>
      <c r="J716" s="17" t="s">
        <v>231</v>
      </c>
      <c r="K716" s="17" t="s">
        <v>231</v>
      </c>
      <c r="L716" s="17" t="s">
        <v>231</v>
      </c>
      <c r="M716" s="17" t="s">
        <v>231</v>
      </c>
      <c r="N716" s="17" t="s">
        <v>231</v>
      </c>
      <c r="O716" s="17" t="s">
        <v>231</v>
      </c>
      <c r="P716" s="17" t="s">
        <v>231</v>
      </c>
      <c r="Q716" s="17" t="s">
        <v>231</v>
      </c>
      <c r="R716" s="17" t="s">
        <v>231</v>
      </c>
      <c r="S716" s="17" t="s">
        <v>231</v>
      </c>
      <c r="T716" s="17" t="s">
        <v>231</v>
      </c>
      <c r="U716" s="17" t="s">
        <v>231</v>
      </c>
      <c r="V716" s="17" t="s">
        <v>231</v>
      </c>
      <c r="W716" s="17" t="s">
        <v>231</v>
      </c>
      <c r="X716" s="17" t="s">
        <v>231</v>
      </c>
      <c r="Y716" s="17" t="s">
        <v>231</v>
      </c>
      <c r="Z716" s="17" t="s">
        <v>231</v>
      </c>
      <c r="AA716" s="17" t="s">
        <v>231</v>
      </c>
      <c r="AB716" s="150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232</v>
      </c>
      <c r="C717" s="9" t="s">
        <v>232</v>
      </c>
      <c r="D717" s="148" t="s">
        <v>234</v>
      </c>
      <c r="E717" s="149" t="s">
        <v>235</v>
      </c>
      <c r="F717" s="149" t="s">
        <v>237</v>
      </c>
      <c r="G717" s="149" t="s">
        <v>238</v>
      </c>
      <c r="H717" s="149" t="s">
        <v>240</v>
      </c>
      <c r="I717" s="149" t="s">
        <v>241</v>
      </c>
      <c r="J717" s="149" t="s">
        <v>243</v>
      </c>
      <c r="K717" s="149" t="s">
        <v>244</v>
      </c>
      <c r="L717" s="149" t="s">
        <v>246</v>
      </c>
      <c r="M717" s="149" t="s">
        <v>247</v>
      </c>
      <c r="N717" s="149" t="s">
        <v>248</v>
      </c>
      <c r="O717" s="149" t="s">
        <v>249</v>
      </c>
      <c r="P717" s="149" t="s">
        <v>251</v>
      </c>
      <c r="Q717" s="149" t="s">
        <v>253</v>
      </c>
      <c r="R717" s="149" t="s">
        <v>254</v>
      </c>
      <c r="S717" s="149" t="s">
        <v>255</v>
      </c>
      <c r="T717" s="149" t="s">
        <v>258</v>
      </c>
      <c r="U717" s="149" t="s">
        <v>259</v>
      </c>
      <c r="V717" s="149" t="s">
        <v>305</v>
      </c>
      <c r="W717" s="149" t="s">
        <v>260</v>
      </c>
      <c r="X717" s="149" t="s">
        <v>261</v>
      </c>
      <c r="Y717" s="149" t="s">
        <v>262</v>
      </c>
      <c r="Z717" s="149" t="s">
        <v>263</v>
      </c>
      <c r="AA717" s="149" t="s">
        <v>264</v>
      </c>
      <c r="AB717" s="150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321</v>
      </c>
      <c r="E718" s="11" t="s">
        <v>322</v>
      </c>
      <c r="F718" s="11" t="s">
        <v>322</v>
      </c>
      <c r="G718" s="11" t="s">
        <v>322</v>
      </c>
      <c r="H718" s="11" t="s">
        <v>321</v>
      </c>
      <c r="I718" s="11" t="s">
        <v>116</v>
      </c>
      <c r="J718" s="11" t="s">
        <v>322</v>
      </c>
      <c r="K718" s="11" t="s">
        <v>322</v>
      </c>
      <c r="L718" s="11" t="s">
        <v>321</v>
      </c>
      <c r="M718" s="11" t="s">
        <v>321</v>
      </c>
      <c r="N718" s="11" t="s">
        <v>321</v>
      </c>
      <c r="O718" s="11" t="s">
        <v>321</v>
      </c>
      <c r="P718" s="11" t="s">
        <v>321</v>
      </c>
      <c r="Q718" s="11" t="s">
        <v>116</v>
      </c>
      <c r="R718" s="11" t="s">
        <v>322</v>
      </c>
      <c r="S718" s="11" t="s">
        <v>322</v>
      </c>
      <c r="T718" s="11" t="s">
        <v>321</v>
      </c>
      <c r="U718" s="11" t="s">
        <v>322</v>
      </c>
      <c r="V718" s="11" t="s">
        <v>321</v>
      </c>
      <c r="W718" s="11" t="s">
        <v>321</v>
      </c>
      <c r="X718" s="11" t="s">
        <v>322</v>
      </c>
      <c r="Y718" s="11" t="s">
        <v>321</v>
      </c>
      <c r="Z718" s="11" t="s">
        <v>321</v>
      </c>
      <c r="AA718" s="11" t="s">
        <v>321</v>
      </c>
      <c r="AB718" s="150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/>
      <c r="C719" s="9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150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</v>
      </c>
    </row>
    <row r="720" spans="1:65">
      <c r="A720" s="30"/>
      <c r="B720" s="18">
        <v>1</v>
      </c>
      <c r="C720" s="14">
        <v>1</v>
      </c>
      <c r="D720" s="207">
        <v>21.4</v>
      </c>
      <c r="E720" s="207">
        <v>20</v>
      </c>
      <c r="F720" s="223">
        <v>19.3423467721558</v>
      </c>
      <c r="G720" s="207">
        <v>19.930881848537467</v>
      </c>
      <c r="H720" s="207">
        <v>20.2</v>
      </c>
      <c r="I720" s="207">
        <v>19.8</v>
      </c>
      <c r="J720" s="207">
        <v>20.8</v>
      </c>
      <c r="K720" s="207">
        <v>20.14</v>
      </c>
      <c r="L720" s="207">
        <v>19.2</v>
      </c>
      <c r="M720" s="207">
        <v>21.1</v>
      </c>
      <c r="N720" s="207">
        <v>22.1</v>
      </c>
      <c r="O720" s="207">
        <v>19.600000000000001</v>
      </c>
      <c r="P720" s="207">
        <v>21</v>
      </c>
      <c r="Q720" s="207">
        <v>18.600000000000001</v>
      </c>
      <c r="R720" s="207">
        <v>20.8</v>
      </c>
      <c r="S720" s="207">
        <v>20.5</v>
      </c>
      <c r="T720" s="207">
        <v>21.5</v>
      </c>
      <c r="U720" s="207">
        <v>23.235199999999999</v>
      </c>
      <c r="V720" s="207">
        <v>21.8</v>
      </c>
      <c r="W720" s="207">
        <v>21.5913</v>
      </c>
      <c r="X720" s="207">
        <v>23.3</v>
      </c>
      <c r="Y720" s="207">
        <v>21.8</v>
      </c>
      <c r="Z720" s="207">
        <v>21.3</v>
      </c>
      <c r="AA720" s="207">
        <v>22.5</v>
      </c>
      <c r="AB720" s="208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1</v>
      </c>
    </row>
    <row r="721" spans="1:65">
      <c r="A721" s="30"/>
      <c r="B721" s="19">
        <v>1</v>
      </c>
      <c r="C721" s="9">
        <v>2</v>
      </c>
      <c r="D721" s="211">
        <v>21.7</v>
      </c>
      <c r="E721" s="211">
        <v>20.440000000000001</v>
      </c>
      <c r="F721" s="224">
        <v>19.3937231038791</v>
      </c>
      <c r="G721" s="211">
        <v>19.875978801593664</v>
      </c>
      <c r="H721" s="211">
        <v>20.5</v>
      </c>
      <c r="I721" s="211">
        <v>22</v>
      </c>
      <c r="J721" s="211">
        <v>21.1</v>
      </c>
      <c r="K721" s="211">
        <v>20.11</v>
      </c>
      <c r="L721" s="211">
        <v>19.399999999999999</v>
      </c>
      <c r="M721" s="211">
        <v>21.9</v>
      </c>
      <c r="N721" s="211">
        <v>23.1</v>
      </c>
      <c r="O721" s="211">
        <v>20.5</v>
      </c>
      <c r="P721" s="211">
        <v>20.8</v>
      </c>
      <c r="Q721" s="211">
        <v>23.2</v>
      </c>
      <c r="R721" s="211">
        <v>20.2</v>
      </c>
      <c r="S721" s="211">
        <v>20.7</v>
      </c>
      <c r="T721" s="211">
        <v>21.5</v>
      </c>
      <c r="U721" s="211">
        <v>23.529789999999998</v>
      </c>
      <c r="V721" s="211">
        <v>21.2</v>
      </c>
      <c r="W721" s="211">
        <v>22.097999999999999</v>
      </c>
      <c r="X721" s="211">
        <v>22.5</v>
      </c>
      <c r="Y721" s="211">
        <v>21.1</v>
      </c>
      <c r="Z721" s="211">
        <v>20.9</v>
      </c>
      <c r="AA721" s="211">
        <v>21.6</v>
      </c>
      <c r="AB721" s="208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30</v>
      </c>
    </row>
    <row r="722" spans="1:65">
      <c r="A722" s="30"/>
      <c r="B722" s="19">
        <v>1</v>
      </c>
      <c r="C722" s="9">
        <v>3</v>
      </c>
      <c r="D722" s="211">
        <v>21.5</v>
      </c>
      <c r="E722" s="211">
        <v>20.98</v>
      </c>
      <c r="F722" s="224">
        <v>19.4369136341111</v>
      </c>
      <c r="G722" s="211">
        <v>19.857815068057096</v>
      </c>
      <c r="H722" s="211">
        <v>20.7</v>
      </c>
      <c r="I722" s="211">
        <v>20.8</v>
      </c>
      <c r="J722" s="211">
        <v>21.4</v>
      </c>
      <c r="K722" s="211">
        <v>21.29</v>
      </c>
      <c r="L722" s="211">
        <v>18.899999999999999</v>
      </c>
      <c r="M722" s="211">
        <v>21.3</v>
      </c>
      <c r="N722" s="211">
        <v>22</v>
      </c>
      <c r="O722" s="211">
        <v>19.7</v>
      </c>
      <c r="P722" s="211">
        <v>21</v>
      </c>
      <c r="Q722" s="211">
        <v>21.1</v>
      </c>
      <c r="R722" s="211">
        <v>20.6</v>
      </c>
      <c r="S722" s="211">
        <v>20.9</v>
      </c>
      <c r="T722" s="211">
        <v>21</v>
      </c>
      <c r="U722" s="211">
        <v>21.2956</v>
      </c>
      <c r="V722" s="233">
        <v>22.4</v>
      </c>
      <c r="W722" s="211">
        <v>22.023700000000002</v>
      </c>
      <c r="X722" s="211">
        <v>22.9</v>
      </c>
      <c r="Y722" s="211">
        <v>22</v>
      </c>
      <c r="Z722" s="211">
        <v>21.2</v>
      </c>
      <c r="AA722" s="211">
        <v>20.3</v>
      </c>
      <c r="AB722" s="208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16</v>
      </c>
    </row>
    <row r="723" spans="1:65">
      <c r="A723" s="30"/>
      <c r="B723" s="19">
        <v>1</v>
      </c>
      <c r="C723" s="9">
        <v>4</v>
      </c>
      <c r="D723" s="211">
        <v>21.4</v>
      </c>
      <c r="E723" s="211">
        <v>20.94</v>
      </c>
      <c r="F723" s="224">
        <v>18.778192211123599</v>
      </c>
      <c r="G723" s="211">
        <v>19.508712073422469</v>
      </c>
      <c r="H723" s="211">
        <v>20.6</v>
      </c>
      <c r="I723" s="211">
        <v>21.7</v>
      </c>
      <c r="J723" s="233">
        <v>22.2</v>
      </c>
      <c r="K723" s="211">
        <v>20.81</v>
      </c>
      <c r="L723" s="211">
        <v>18.399999999999999</v>
      </c>
      <c r="M723" s="211">
        <v>21.2</v>
      </c>
      <c r="N723" s="211">
        <v>21.2</v>
      </c>
      <c r="O723" s="211">
        <v>19.8</v>
      </c>
      <c r="P723" s="211">
        <v>20.9</v>
      </c>
      <c r="Q723" s="211">
        <v>20.9</v>
      </c>
      <c r="R723" s="211">
        <v>20.100000000000001</v>
      </c>
      <c r="S723" s="233">
        <v>19.100000000000001</v>
      </c>
      <c r="T723" s="211">
        <v>21</v>
      </c>
      <c r="U723" s="211">
        <v>23.476510000000001</v>
      </c>
      <c r="V723" s="211">
        <v>21.7</v>
      </c>
      <c r="W723" s="211">
        <v>21.734300000000001</v>
      </c>
      <c r="X723" s="211">
        <v>22.8</v>
      </c>
      <c r="Y723" s="211">
        <v>21.7</v>
      </c>
      <c r="Z723" s="211">
        <v>21.8</v>
      </c>
      <c r="AA723" s="211">
        <v>23.2</v>
      </c>
      <c r="AB723" s="208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21.05901129982276</v>
      </c>
    </row>
    <row r="724" spans="1:65">
      <c r="A724" s="30"/>
      <c r="B724" s="19">
        <v>1</v>
      </c>
      <c r="C724" s="9">
        <v>5</v>
      </c>
      <c r="D724" s="233">
        <v>20</v>
      </c>
      <c r="E724" s="211">
        <v>19.690000000000001</v>
      </c>
      <c r="F724" s="224">
        <v>19.071285602859401</v>
      </c>
      <c r="G724" s="211">
        <v>19.548855877685501</v>
      </c>
      <c r="H724" s="233">
        <v>21.8</v>
      </c>
      <c r="I724" s="211">
        <v>21.7</v>
      </c>
      <c r="J724" s="211">
        <v>21.2</v>
      </c>
      <c r="K724" s="211">
        <v>20.81</v>
      </c>
      <c r="L724" s="211">
        <v>20.9</v>
      </c>
      <c r="M724" s="211">
        <v>22</v>
      </c>
      <c r="N724" s="211">
        <v>21.9</v>
      </c>
      <c r="O724" s="211">
        <v>19.5</v>
      </c>
      <c r="P724" s="211">
        <v>20.3</v>
      </c>
      <c r="Q724" s="211">
        <v>19.3</v>
      </c>
      <c r="R724" s="211">
        <v>19.899999999999999</v>
      </c>
      <c r="S724" s="211">
        <v>20.2</v>
      </c>
      <c r="T724" s="211">
        <v>21.5</v>
      </c>
      <c r="U724" s="211">
        <v>21.990860000000001</v>
      </c>
      <c r="V724" s="211">
        <v>21.7</v>
      </c>
      <c r="W724" s="211">
        <v>21.036100000000001</v>
      </c>
      <c r="X724" s="211">
        <v>23.2</v>
      </c>
      <c r="Y724" s="211">
        <v>20.3</v>
      </c>
      <c r="Z724" s="211">
        <v>21.2</v>
      </c>
      <c r="AA724" s="211">
        <v>19.5</v>
      </c>
      <c r="AB724" s="208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0">
        <v>52</v>
      </c>
    </row>
    <row r="725" spans="1:65">
      <c r="A725" s="30"/>
      <c r="B725" s="19">
        <v>1</v>
      </c>
      <c r="C725" s="9">
        <v>6</v>
      </c>
      <c r="D725" s="211">
        <v>20.6</v>
      </c>
      <c r="E725" s="211">
        <v>20.45</v>
      </c>
      <c r="F725" s="224">
        <v>19.366203730637899</v>
      </c>
      <c r="G725" s="211">
        <v>19.608675706243901</v>
      </c>
      <c r="H725" s="211">
        <v>20.5</v>
      </c>
      <c r="I725" s="211">
        <v>24.1</v>
      </c>
      <c r="J725" s="211">
        <v>21.3</v>
      </c>
      <c r="K725" s="211">
        <v>19.690000000000001</v>
      </c>
      <c r="L725" s="211">
        <v>20.2</v>
      </c>
      <c r="M725" s="211">
        <v>21.6</v>
      </c>
      <c r="N725" s="211">
        <v>21.2</v>
      </c>
      <c r="O725" s="211">
        <v>19.2</v>
      </c>
      <c r="P725" s="211">
        <v>20.3</v>
      </c>
      <c r="Q725" s="211">
        <v>21.9</v>
      </c>
      <c r="R725" s="211">
        <v>19.7</v>
      </c>
      <c r="S725" s="211">
        <v>21.1</v>
      </c>
      <c r="T725" s="211">
        <v>20.5</v>
      </c>
      <c r="U725" s="211">
        <v>22.76878</v>
      </c>
      <c r="V725" s="211">
        <v>21.7</v>
      </c>
      <c r="W725" s="211">
        <v>20.202500000000001</v>
      </c>
      <c r="X725" s="211">
        <v>23.4</v>
      </c>
      <c r="Y725" s="211">
        <v>20.8</v>
      </c>
      <c r="Z725" s="211">
        <v>21.4</v>
      </c>
      <c r="AA725" s="211">
        <v>21.5</v>
      </c>
      <c r="AB725" s="208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2"/>
    </row>
    <row r="726" spans="1:65">
      <c r="A726" s="30"/>
      <c r="B726" s="20" t="s">
        <v>273</v>
      </c>
      <c r="C726" s="12"/>
      <c r="D726" s="213">
        <v>21.099999999999998</v>
      </c>
      <c r="E726" s="213">
        <v>20.416666666666668</v>
      </c>
      <c r="F726" s="213">
        <v>19.231444175794483</v>
      </c>
      <c r="G726" s="213">
        <v>19.72181989592335</v>
      </c>
      <c r="H726" s="213">
        <v>20.716666666666665</v>
      </c>
      <c r="I726" s="213">
        <v>21.683333333333334</v>
      </c>
      <c r="J726" s="213">
        <v>21.333333333333332</v>
      </c>
      <c r="K726" s="213">
        <v>20.474999999999998</v>
      </c>
      <c r="L726" s="213">
        <v>19.499999999999996</v>
      </c>
      <c r="M726" s="213">
        <v>21.516666666666666</v>
      </c>
      <c r="N726" s="213">
        <v>21.916666666666668</v>
      </c>
      <c r="O726" s="213">
        <v>19.716666666666665</v>
      </c>
      <c r="P726" s="213">
        <v>20.716666666666665</v>
      </c>
      <c r="Q726" s="213">
        <v>20.833333333333332</v>
      </c>
      <c r="R726" s="213">
        <v>20.216666666666665</v>
      </c>
      <c r="S726" s="213">
        <v>20.416666666666668</v>
      </c>
      <c r="T726" s="213">
        <v>21.166666666666668</v>
      </c>
      <c r="U726" s="213">
        <v>22.716123333333332</v>
      </c>
      <c r="V726" s="213">
        <v>21.75</v>
      </c>
      <c r="W726" s="213">
        <v>21.447649999999999</v>
      </c>
      <c r="X726" s="213">
        <v>23.016666666666666</v>
      </c>
      <c r="Y726" s="213">
        <v>21.283333333333335</v>
      </c>
      <c r="Z726" s="213">
        <v>21.3</v>
      </c>
      <c r="AA726" s="213">
        <v>21.433333333333337</v>
      </c>
      <c r="AB726" s="208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3" t="s">
        <v>274</v>
      </c>
      <c r="C727" s="29"/>
      <c r="D727" s="211">
        <v>21.4</v>
      </c>
      <c r="E727" s="211">
        <v>20.445</v>
      </c>
      <c r="F727" s="211">
        <v>19.354275251396849</v>
      </c>
      <c r="G727" s="211">
        <v>19.733245387150497</v>
      </c>
      <c r="H727" s="211">
        <v>20.55</v>
      </c>
      <c r="I727" s="211">
        <v>21.7</v>
      </c>
      <c r="J727" s="211">
        <v>21.25</v>
      </c>
      <c r="K727" s="211">
        <v>20.475000000000001</v>
      </c>
      <c r="L727" s="211">
        <v>19.299999999999997</v>
      </c>
      <c r="M727" s="211">
        <v>21.450000000000003</v>
      </c>
      <c r="N727" s="211">
        <v>21.95</v>
      </c>
      <c r="O727" s="211">
        <v>19.649999999999999</v>
      </c>
      <c r="P727" s="211">
        <v>20.85</v>
      </c>
      <c r="Q727" s="211">
        <v>21</v>
      </c>
      <c r="R727" s="211">
        <v>20.149999999999999</v>
      </c>
      <c r="S727" s="211">
        <v>20.6</v>
      </c>
      <c r="T727" s="211">
        <v>21.25</v>
      </c>
      <c r="U727" s="211">
        <v>23.001989999999999</v>
      </c>
      <c r="V727" s="211">
        <v>21.7</v>
      </c>
      <c r="W727" s="211">
        <v>21.662800000000001</v>
      </c>
      <c r="X727" s="211">
        <v>23.049999999999997</v>
      </c>
      <c r="Y727" s="211">
        <v>21.4</v>
      </c>
      <c r="Z727" s="211">
        <v>21.25</v>
      </c>
      <c r="AA727" s="211">
        <v>21.55</v>
      </c>
      <c r="AB727" s="208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275</v>
      </c>
      <c r="C728" s="29"/>
      <c r="D728" s="24">
        <v>0.65726706900619869</v>
      </c>
      <c r="E728" s="24">
        <v>0.50882872036341142</v>
      </c>
      <c r="F728" s="24">
        <v>0.25694348961011304</v>
      </c>
      <c r="G728" s="24">
        <v>0.18660099589565582</v>
      </c>
      <c r="H728" s="24">
        <v>0.55647701360134105</v>
      </c>
      <c r="I728" s="24">
        <v>1.4330619898199335</v>
      </c>
      <c r="J728" s="24">
        <v>0.47187568984496986</v>
      </c>
      <c r="K728" s="24">
        <v>0.59166713615004762</v>
      </c>
      <c r="L728" s="24">
        <v>0.9077444574328174</v>
      </c>
      <c r="M728" s="24">
        <v>0.37638632635454</v>
      </c>
      <c r="N728" s="24">
        <v>0.70261416628663831</v>
      </c>
      <c r="O728" s="24">
        <v>0.4355073669487885</v>
      </c>
      <c r="P728" s="24">
        <v>0.33115957885386066</v>
      </c>
      <c r="Q728" s="24">
        <v>1.6824585185574901</v>
      </c>
      <c r="R728" s="24">
        <v>0.416733328000854</v>
      </c>
      <c r="S728" s="24">
        <v>0.71670542530851955</v>
      </c>
      <c r="T728" s="24">
        <v>0.40824829046386302</v>
      </c>
      <c r="U728" s="24">
        <v>0.90070506614910617</v>
      </c>
      <c r="V728" s="24">
        <v>0.38340579025361604</v>
      </c>
      <c r="W728" s="24">
        <v>0.71796437167870641</v>
      </c>
      <c r="X728" s="24">
        <v>0.34302575219167802</v>
      </c>
      <c r="Y728" s="24">
        <v>0.6615638039272298</v>
      </c>
      <c r="Z728" s="24">
        <v>0.29664793948382712</v>
      </c>
      <c r="AA728" s="24">
        <v>1.3647954669717606</v>
      </c>
      <c r="AB728" s="150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87</v>
      </c>
      <c r="C729" s="29"/>
      <c r="D729" s="13">
        <v>3.1150098057165818E-2</v>
      </c>
      <c r="E729" s="13">
        <v>2.4922223038207906E-2</v>
      </c>
      <c r="F729" s="13">
        <v>1.3360592541121435E-2</v>
      </c>
      <c r="G729" s="13">
        <v>9.4616519611472397E-3</v>
      </c>
      <c r="H729" s="13">
        <v>2.6861320045117029E-2</v>
      </c>
      <c r="I729" s="13">
        <v>6.6090483773402001E-2</v>
      </c>
      <c r="J729" s="13">
        <v>2.2119172961482962E-2</v>
      </c>
      <c r="K729" s="13">
        <v>2.8897051826620154E-2</v>
      </c>
      <c r="L729" s="13">
        <v>4.655099781706757E-2</v>
      </c>
      <c r="M729" s="13">
        <v>1.7492780465741598E-2</v>
      </c>
      <c r="N729" s="13">
        <v>3.2058441047299081E-2</v>
      </c>
      <c r="O729" s="13">
        <v>2.2088285728594517E-2</v>
      </c>
      <c r="P729" s="13">
        <v>1.5985176774924892E-2</v>
      </c>
      <c r="Q729" s="13">
        <v>8.0758008890759528E-2</v>
      </c>
      <c r="R729" s="13">
        <v>2.0613355053628393E-2</v>
      </c>
      <c r="S729" s="13">
        <v>3.5103939198784628E-2</v>
      </c>
      <c r="T729" s="13">
        <v>1.9287320809316361E-2</v>
      </c>
      <c r="U729" s="13">
        <v>3.9650474375943531E-2</v>
      </c>
      <c r="V729" s="13">
        <v>1.7627852425453613E-2</v>
      </c>
      <c r="W729" s="13">
        <v>3.3475199925339441E-2</v>
      </c>
      <c r="X729" s="13">
        <v>1.4903363599928082E-2</v>
      </c>
      <c r="Y729" s="13">
        <v>3.1083655626964593E-2</v>
      </c>
      <c r="Z729" s="13">
        <v>1.3927133309099865E-2</v>
      </c>
      <c r="AA729" s="13">
        <v>6.3676304835385403E-2</v>
      </c>
      <c r="AB729" s="150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276</v>
      </c>
      <c r="C730" s="29"/>
      <c r="D730" s="13">
        <v>1.9463734357549889E-3</v>
      </c>
      <c r="E730" s="13">
        <v>-3.0502126809794694E-2</v>
      </c>
      <c r="F730" s="13">
        <v>-8.6783139911400298E-2</v>
      </c>
      <c r="G730" s="13">
        <v>-6.3497349655283419E-2</v>
      </c>
      <c r="H730" s="13">
        <v>-1.6256443775163221E-2</v>
      </c>
      <c r="I730" s="13">
        <v>2.964631266976081E-2</v>
      </c>
      <c r="J730" s="13">
        <v>1.3026349129357406E-2</v>
      </c>
      <c r="K730" s="13">
        <v>-2.7732132886394201E-2</v>
      </c>
      <c r="L730" s="13">
        <v>-7.4030602748946905E-2</v>
      </c>
      <c r="M730" s="13">
        <v>2.1732044317187782E-2</v>
      </c>
      <c r="N730" s="13">
        <v>4.0726288363363228E-2</v>
      </c>
      <c r="O730" s="13">
        <v>-6.3742053890601835E-2</v>
      </c>
      <c r="P730" s="13">
        <v>-1.6256443775163221E-2</v>
      </c>
      <c r="Q730" s="13">
        <v>-1.0716455928362012E-2</v>
      </c>
      <c r="R730" s="13">
        <v>-3.9999248832882528E-2</v>
      </c>
      <c r="S730" s="13">
        <v>-3.0502126809794694E-2</v>
      </c>
      <c r="T730" s="13">
        <v>5.1120807767843779E-3</v>
      </c>
      <c r="U730" s="13">
        <v>7.8688975940884642E-2</v>
      </c>
      <c r="V730" s="13">
        <v>3.2812020010790199E-2</v>
      </c>
      <c r="W730" s="13">
        <v>1.8454745792387151E-2</v>
      </c>
      <c r="X730" s="13">
        <v>9.2960459490345704E-2</v>
      </c>
      <c r="Y730" s="13">
        <v>1.0652068623585587E-2</v>
      </c>
      <c r="Z730" s="13">
        <v>1.1443495458842712E-2</v>
      </c>
      <c r="AA730" s="13">
        <v>1.777491014090149E-2</v>
      </c>
      <c r="AB730" s="150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277</v>
      </c>
      <c r="C731" s="47"/>
      <c r="D731" s="45">
        <v>0.04</v>
      </c>
      <c r="E731" s="45">
        <v>0.83</v>
      </c>
      <c r="F731" s="45">
        <v>2.2000000000000002</v>
      </c>
      <c r="G731" s="45">
        <v>1.63</v>
      </c>
      <c r="H731" s="45">
        <v>0.48</v>
      </c>
      <c r="I731" s="45">
        <v>0.64</v>
      </c>
      <c r="J731" s="45">
        <v>0.23</v>
      </c>
      <c r="K731" s="45">
        <v>0.76</v>
      </c>
      <c r="L731" s="45">
        <v>1.89</v>
      </c>
      <c r="M731" s="45">
        <v>0.44</v>
      </c>
      <c r="N731" s="45">
        <v>0.91</v>
      </c>
      <c r="O731" s="45">
        <v>1.64</v>
      </c>
      <c r="P731" s="45">
        <v>0.48</v>
      </c>
      <c r="Q731" s="45">
        <v>0.35</v>
      </c>
      <c r="R731" s="45">
        <v>1.06</v>
      </c>
      <c r="S731" s="45">
        <v>0.83</v>
      </c>
      <c r="T731" s="45">
        <v>0.04</v>
      </c>
      <c r="U731" s="45">
        <v>1.83</v>
      </c>
      <c r="V731" s="45">
        <v>0.71</v>
      </c>
      <c r="W731" s="45">
        <v>0.36</v>
      </c>
      <c r="X731" s="45">
        <v>2.1800000000000002</v>
      </c>
      <c r="Y731" s="45">
        <v>0.17</v>
      </c>
      <c r="Z731" s="45">
        <v>0.19</v>
      </c>
      <c r="AA731" s="45">
        <v>0.35</v>
      </c>
      <c r="AB731" s="150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BM732" s="55"/>
    </row>
    <row r="733" spans="1:65" ht="15">
      <c r="B733" s="8" t="s">
        <v>560</v>
      </c>
      <c r="BM733" s="28" t="s">
        <v>67</v>
      </c>
    </row>
    <row r="734" spans="1:65" ht="15">
      <c r="A734" s="25" t="s">
        <v>59</v>
      </c>
      <c r="B734" s="18" t="s">
        <v>112</v>
      </c>
      <c r="C734" s="15" t="s">
        <v>113</v>
      </c>
      <c r="D734" s="16" t="s">
        <v>231</v>
      </c>
      <c r="E734" s="17" t="s">
        <v>231</v>
      </c>
      <c r="F734" s="17" t="s">
        <v>231</v>
      </c>
      <c r="G734" s="17" t="s">
        <v>231</v>
      </c>
      <c r="H734" s="17" t="s">
        <v>231</v>
      </c>
      <c r="I734" s="17" t="s">
        <v>231</v>
      </c>
      <c r="J734" s="17" t="s">
        <v>231</v>
      </c>
      <c r="K734" s="17" t="s">
        <v>231</v>
      </c>
      <c r="L734" s="17" t="s">
        <v>231</v>
      </c>
      <c r="M734" s="17" t="s">
        <v>231</v>
      </c>
      <c r="N734" s="17" t="s">
        <v>231</v>
      </c>
      <c r="O734" s="17" t="s">
        <v>231</v>
      </c>
      <c r="P734" s="17" t="s">
        <v>231</v>
      </c>
      <c r="Q734" s="17" t="s">
        <v>231</v>
      </c>
      <c r="R734" s="17" t="s">
        <v>231</v>
      </c>
      <c r="S734" s="17" t="s">
        <v>231</v>
      </c>
      <c r="T734" s="17" t="s">
        <v>231</v>
      </c>
      <c r="U734" s="17" t="s">
        <v>231</v>
      </c>
      <c r="V734" s="17" t="s">
        <v>231</v>
      </c>
      <c r="W734" s="150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232</v>
      </c>
      <c r="C735" s="9" t="s">
        <v>232</v>
      </c>
      <c r="D735" s="148" t="s">
        <v>235</v>
      </c>
      <c r="E735" s="149" t="s">
        <v>238</v>
      </c>
      <c r="F735" s="149" t="s">
        <v>240</v>
      </c>
      <c r="G735" s="149" t="s">
        <v>243</v>
      </c>
      <c r="H735" s="149" t="s">
        <v>244</v>
      </c>
      <c r="I735" s="149" t="s">
        <v>246</v>
      </c>
      <c r="J735" s="149" t="s">
        <v>247</v>
      </c>
      <c r="K735" s="149" t="s">
        <v>248</v>
      </c>
      <c r="L735" s="149" t="s">
        <v>249</v>
      </c>
      <c r="M735" s="149" t="s">
        <v>251</v>
      </c>
      <c r="N735" s="149" t="s">
        <v>252</v>
      </c>
      <c r="O735" s="149" t="s">
        <v>253</v>
      </c>
      <c r="P735" s="149" t="s">
        <v>254</v>
      </c>
      <c r="Q735" s="149" t="s">
        <v>258</v>
      </c>
      <c r="R735" s="149" t="s">
        <v>305</v>
      </c>
      <c r="S735" s="149" t="s">
        <v>260</v>
      </c>
      <c r="T735" s="149" t="s">
        <v>261</v>
      </c>
      <c r="U735" s="149" t="s">
        <v>263</v>
      </c>
      <c r="V735" s="149" t="s">
        <v>264</v>
      </c>
      <c r="W735" s="150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3</v>
      </c>
    </row>
    <row r="736" spans="1:65">
      <c r="A736" s="30"/>
      <c r="B736" s="19"/>
      <c r="C736" s="9"/>
      <c r="D736" s="10" t="s">
        <v>322</v>
      </c>
      <c r="E736" s="11" t="s">
        <v>322</v>
      </c>
      <c r="F736" s="11" t="s">
        <v>321</v>
      </c>
      <c r="G736" s="11" t="s">
        <v>322</v>
      </c>
      <c r="H736" s="11" t="s">
        <v>322</v>
      </c>
      <c r="I736" s="11" t="s">
        <v>321</v>
      </c>
      <c r="J736" s="11" t="s">
        <v>321</v>
      </c>
      <c r="K736" s="11" t="s">
        <v>321</v>
      </c>
      <c r="L736" s="11" t="s">
        <v>321</v>
      </c>
      <c r="M736" s="11" t="s">
        <v>321</v>
      </c>
      <c r="N736" s="11" t="s">
        <v>116</v>
      </c>
      <c r="O736" s="11" t="s">
        <v>116</v>
      </c>
      <c r="P736" s="11" t="s">
        <v>322</v>
      </c>
      <c r="Q736" s="11" t="s">
        <v>321</v>
      </c>
      <c r="R736" s="11" t="s">
        <v>321</v>
      </c>
      <c r="S736" s="11" t="s">
        <v>321</v>
      </c>
      <c r="T736" s="11" t="s">
        <v>322</v>
      </c>
      <c r="U736" s="11" t="s">
        <v>321</v>
      </c>
      <c r="V736" s="11" t="s">
        <v>321</v>
      </c>
      <c r="W736" s="150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9"/>
      <c r="C737" s="9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150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27" t="s">
        <v>338</v>
      </c>
      <c r="E738" s="227" t="s">
        <v>108</v>
      </c>
      <c r="F738" s="228">
        <v>2E-3</v>
      </c>
      <c r="G738" s="227" t="s">
        <v>330</v>
      </c>
      <c r="H738" s="227" t="s">
        <v>338</v>
      </c>
      <c r="I738" s="227" t="s">
        <v>339</v>
      </c>
      <c r="J738" s="228">
        <v>3.0000000000000001E-3</v>
      </c>
      <c r="K738" s="228">
        <v>2E-3</v>
      </c>
      <c r="L738" s="228">
        <v>2E-3</v>
      </c>
      <c r="M738" s="228">
        <v>2E-3</v>
      </c>
      <c r="N738" s="227" t="s">
        <v>106</v>
      </c>
      <c r="O738" s="227" t="s">
        <v>330</v>
      </c>
      <c r="P738" s="227" t="s">
        <v>339</v>
      </c>
      <c r="Q738" s="227" t="s">
        <v>330</v>
      </c>
      <c r="R738" s="228">
        <v>2E-3</v>
      </c>
      <c r="S738" s="227">
        <v>2.18E-2</v>
      </c>
      <c r="T738" s="227">
        <v>5.0000000000000001E-3</v>
      </c>
      <c r="U738" s="228">
        <v>4.0000000000000001E-3</v>
      </c>
      <c r="V738" s="227">
        <v>6.0000000000000001E-3</v>
      </c>
      <c r="W738" s="205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  <c r="AK738" s="206"/>
      <c r="AL738" s="206"/>
      <c r="AM738" s="206"/>
      <c r="AN738" s="206"/>
      <c r="AO738" s="206"/>
      <c r="AP738" s="206"/>
      <c r="AQ738" s="206"/>
      <c r="AR738" s="206"/>
      <c r="AS738" s="206"/>
      <c r="AT738" s="206"/>
      <c r="AU738" s="206"/>
      <c r="AV738" s="206"/>
      <c r="AW738" s="206"/>
      <c r="AX738" s="206"/>
      <c r="AY738" s="206"/>
      <c r="AZ738" s="206"/>
      <c r="BA738" s="206"/>
      <c r="BB738" s="206"/>
      <c r="BC738" s="206"/>
      <c r="BD738" s="206"/>
      <c r="BE738" s="206"/>
      <c r="BF738" s="206"/>
      <c r="BG738" s="206"/>
      <c r="BH738" s="206"/>
      <c r="BI738" s="206"/>
      <c r="BJ738" s="206"/>
      <c r="BK738" s="206"/>
      <c r="BL738" s="206"/>
      <c r="BM738" s="229">
        <v>1</v>
      </c>
    </row>
    <row r="739" spans="1:65">
      <c r="A739" s="30"/>
      <c r="B739" s="19">
        <v>1</v>
      </c>
      <c r="C739" s="9">
        <v>2</v>
      </c>
      <c r="D739" s="230" t="s">
        <v>338</v>
      </c>
      <c r="E739" s="230" t="s">
        <v>108</v>
      </c>
      <c r="F739" s="24">
        <v>2E-3</v>
      </c>
      <c r="G739" s="230" t="s">
        <v>330</v>
      </c>
      <c r="H739" s="24">
        <v>2E-3</v>
      </c>
      <c r="I739" s="230" t="s">
        <v>339</v>
      </c>
      <c r="J739" s="24">
        <v>2E-3</v>
      </c>
      <c r="K739" s="24">
        <v>3.0000000000000001E-3</v>
      </c>
      <c r="L739" s="24">
        <v>2E-3</v>
      </c>
      <c r="M739" s="230" t="s">
        <v>338</v>
      </c>
      <c r="N739" s="230" t="s">
        <v>106</v>
      </c>
      <c r="O739" s="230" t="s">
        <v>330</v>
      </c>
      <c r="P739" s="230" t="s">
        <v>339</v>
      </c>
      <c r="Q739" s="230" t="s">
        <v>330</v>
      </c>
      <c r="R739" s="24">
        <v>2E-3</v>
      </c>
      <c r="S739" s="230">
        <v>2.2100000000000002E-2</v>
      </c>
      <c r="T739" s="230">
        <v>6.0000000000000001E-3</v>
      </c>
      <c r="U739" s="24">
        <v>3.0000000000000001E-3</v>
      </c>
      <c r="V739" s="230">
        <v>6.0000000000000001E-3</v>
      </c>
      <c r="W739" s="205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  <c r="BI739" s="206"/>
      <c r="BJ739" s="206"/>
      <c r="BK739" s="206"/>
      <c r="BL739" s="206"/>
      <c r="BM739" s="229">
        <v>31</v>
      </c>
    </row>
    <row r="740" spans="1:65">
      <c r="A740" s="30"/>
      <c r="B740" s="19">
        <v>1</v>
      </c>
      <c r="C740" s="9">
        <v>3</v>
      </c>
      <c r="D740" s="24">
        <v>2E-3</v>
      </c>
      <c r="E740" s="230" t="s">
        <v>108</v>
      </c>
      <c r="F740" s="24">
        <v>2E-3</v>
      </c>
      <c r="G740" s="230" t="s">
        <v>330</v>
      </c>
      <c r="H740" s="24">
        <v>2E-3</v>
      </c>
      <c r="I740" s="230" t="s">
        <v>339</v>
      </c>
      <c r="J740" s="24">
        <v>2E-3</v>
      </c>
      <c r="K740" s="24">
        <v>3.0000000000000001E-3</v>
      </c>
      <c r="L740" s="24">
        <v>3.0000000000000001E-3</v>
      </c>
      <c r="M740" s="24">
        <v>4.0000000000000001E-3</v>
      </c>
      <c r="N740" s="230" t="s">
        <v>106</v>
      </c>
      <c r="O740" s="230" t="s">
        <v>330</v>
      </c>
      <c r="P740" s="230" t="s">
        <v>339</v>
      </c>
      <c r="Q740" s="230" t="s">
        <v>330</v>
      </c>
      <c r="R740" s="24">
        <v>2E-3</v>
      </c>
      <c r="S740" s="230">
        <v>2.24E-2</v>
      </c>
      <c r="T740" s="230">
        <v>4.0000000000000001E-3</v>
      </c>
      <c r="U740" s="24">
        <v>4.0000000000000001E-3</v>
      </c>
      <c r="V740" s="230">
        <v>5.0000000000000001E-3</v>
      </c>
      <c r="W740" s="205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  <c r="AK740" s="206"/>
      <c r="AL740" s="206"/>
      <c r="AM740" s="206"/>
      <c r="AN740" s="206"/>
      <c r="AO740" s="206"/>
      <c r="AP740" s="206"/>
      <c r="AQ740" s="206"/>
      <c r="AR740" s="206"/>
      <c r="AS740" s="206"/>
      <c r="AT740" s="206"/>
      <c r="AU740" s="206"/>
      <c r="AV740" s="206"/>
      <c r="AW740" s="206"/>
      <c r="AX740" s="206"/>
      <c r="AY740" s="206"/>
      <c r="AZ740" s="206"/>
      <c r="BA740" s="206"/>
      <c r="BB740" s="206"/>
      <c r="BC740" s="206"/>
      <c r="BD740" s="206"/>
      <c r="BE740" s="206"/>
      <c r="BF740" s="206"/>
      <c r="BG740" s="206"/>
      <c r="BH740" s="206"/>
      <c r="BI740" s="206"/>
      <c r="BJ740" s="206"/>
      <c r="BK740" s="206"/>
      <c r="BL740" s="206"/>
      <c r="BM740" s="229">
        <v>16</v>
      </c>
    </row>
    <row r="741" spans="1:65">
      <c r="A741" s="30"/>
      <c r="B741" s="19">
        <v>1</v>
      </c>
      <c r="C741" s="9">
        <v>4</v>
      </c>
      <c r="D741" s="230" t="s">
        <v>338</v>
      </c>
      <c r="E741" s="230" t="s">
        <v>108</v>
      </c>
      <c r="F741" s="231">
        <v>5.0000000000000001E-3</v>
      </c>
      <c r="G741" s="230" t="s">
        <v>330</v>
      </c>
      <c r="H741" s="24">
        <v>2E-3</v>
      </c>
      <c r="I741" s="230" t="s">
        <v>339</v>
      </c>
      <c r="J741" s="24">
        <v>2E-3</v>
      </c>
      <c r="K741" s="24">
        <v>3.0000000000000001E-3</v>
      </c>
      <c r="L741" s="24">
        <v>2E-3</v>
      </c>
      <c r="M741" s="24">
        <v>3.0000000000000001E-3</v>
      </c>
      <c r="N741" s="230" t="s">
        <v>106</v>
      </c>
      <c r="O741" s="230" t="s">
        <v>330</v>
      </c>
      <c r="P741" s="230" t="s">
        <v>339</v>
      </c>
      <c r="Q741" s="230" t="s">
        <v>330</v>
      </c>
      <c r="R741" s="24">
        <v>2E-3</v>
      </c>
      <c r="S741" s="230">
        <v>2.0500000000000001E-2</v>
      </c>
      <c r="T741" s="230">
        <v>5.0000000000000001E-3</v>
      </c>
      <c r="U741" s="24">
        <v>3.0000000000000001E-3</v>
      </c>
      <c r="V741" s="230">
        <v>6.0000000000000001E-3</v>
      </c>
      <c r="W741" s="205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29">
        <v>2.4962962962962968E-3</v>
      </c>
    </row>
    <row r="742" spans="1:65">
      <c r="A742" s="30"/>
      <c r="B742" s="19">
        <v>1</v>
      </c>
      <c r="C742" s="9">
        <v>5</v>
      </c>
      <c r="D742" s="230" t="s">
        <v>338</v>
      </c>
      <c r="E742" s="230" t="s">
        <v>108</v>
      </c>
      <c r="F742" s="24">
        <v>3.0000000000000001E-3</v>
      </c>
      <c r="G742" s="230" t="s">
        <v>330</v>
      </c>
      <c r="H742" s="24">
        <v>4.0000000000000001E-3</v>
      </c>
      <c r="I742" s="230" t="s">
        <v>339</v>
      </c>
      <c r="J742" s="24">
        <v>3.0000000000000001E-3</v>
      </c>
      <c r="K742" s="24">
        <v>2E-3</v>
      </c>
      <c r="L742" s="24">
        <v>3.0000000000000001E-3</v>
      </c>
      <c r="M742" s="24">
        <v>2E-3</v>
      </c>
      <c r="N742" s="230" t="s">
        <v>106</v>
      </c>
      <c r="O742" s="230" t="s">
        <v>330</v>
      </c>
      <c r="P742" s="230" t="s">
        <v>339</v>
      </c>
      <c r="Q742" s="230" t="s">
        <v>330</v>
      </c>
      <c r="R742" s="24">
        <v>2E-3</v>
      </c>
      <c r="S742" s="230">
        <v>2.1499999999999998E-2</v>
      </c>
      <c r="T742" s="230">
        <v>6.0000000000000001E-3</v>
      </c>
      <c r="U742" s="24">
        <v>3.0000000000000001E-3</v>
      </c>
      <c r="V742" s="230">
        <v>5.0000000000000001E-3</v>
      </c>
      <c r="W742" s="205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29">
        <v>53</v>
      </c>
    </row>
    <row r="743" spans="1:65">
      <c r="A743" s="30"/>
      <c r="B743" s="19">
        <v>1</v>
      </c>
      <c r="C743" s="9">
        <v>6</v>
      </c>
      <c r="D743" s="230" t="s">
        <v>338</v>
      </c>
      <c r="E743" s="230" t="s">
        <v>108</v>
      </c>
      <c r="F743" s="24">
        <v>3.0000000000000001E-3</v>
      </c>
      <c r="G743" s="230" t="s">
        <v>330</v>
      </c>
      <c r="H743" s="24">
        <v>3.0000000000000001E-3</v>
      </c>
      <c r="I743" s="230" t="s">
        <v>339</v>
      </c>
      <c r="J743" s="24">
        <v>2E-3</v>
      </c>
      <c r="K743" s="24">
        <v>3.0000000000000001E-3</v>
      </c>
      <c r="L743" s="24">
        <v>2E-3</v>
      </c>
      <c r="M743" s="24">
        <v>3.0000000000000001E-3</v>
      </c>
      <c r="N743" s="230" t="s">
        <v>106</v>
      </c>
      <c r="O743" s="230" t="s">
        <v>330</v>
      </c>
      <c r="P743" s="230" t="s">
        <v>339</v>
      </c>
      <c r="Q743" s="230" t="s">
        <v>330</v>
      </c>
      <c r="R743" s="24">
        <v>2E-3</v>
      </c>
      <c r="S743" s="230">
        <v>1.9199999999999998E-2</v>
      </c>
      <c r="T743" s="230">
        <v>6.0000000000000001E-3</v>
      </c>
      <c r="U743" s="24">
        <v>3.0000000000000001E-3</v>
      </c>
      <c r="V743" s="230">
        <v>5.0000000000000001E-3</v>
      </c>
      <c r="W743" s="205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56"/>
    </row>
    <row r="744" spans="1:65">
      <c r="A744" s="30"/>
      <c r="B744" s="20" t="s">
        <v>273</v>
      </c>
      <c r="C744" s="12"/>
      <c r="D744" s="232">
        <v>2E-3</v>
      </c>
      <c r="E744" s="232" t="s">
        <v>712</v>
      </c>
      <c r="F744" s="232">
        <v>2.8333333333333331E-3</v>
      </c>
      <c r="G744" s="232" t="s">
        <v>712</v>
      </c>
      <c r="H744" s="232">
        <v>2.6000000000000003E-3</v>
      </c>
      <c r="I744" s="232" t="s">
        <v>712</v>
      </c>
      <c r="J744" s="232">
        <v>2.3333333333333335E-3</v>
      </c>
      <c r="K744" s="232">
        <v>2.6666666666666666E-3</v>
      </c>
      <c r="L744" s="232">
        <v>2.3333333333333335E-3</v>
      </c>
      <c r="M744" s="232">
        <v>2.8000000000000004E-3</v>
      </c>
      <c r="N744" s="232" t="s">
        <v>712</v>
      </c>
      <c r="O744" s="232" t="s">
        <v>712</v>
      </c>
      <c r="P744" s="232" t="s">
        <v>712</v>
      </c>
      <c r="Q744" s="232" t="s">
        <v>712</v>
      </c>
      <c r="R744" s="232">
        <v>2E-3</v>
      </c>
      <c r="S744" s="232">
        <v>2.1250000000000002E-2</v>
      </c>
      <c r="T744" s="232">
        <v>5.3333333333333332E-3</v>
      </c>
      <c r="U744" s="232">
        <v>3.3333333333333327E-3</v>
      </c>
      <c r="V744" s="232">
        <v>5.5000000000000005E-3</v>
      </c>
      <c r="W744" s="205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56"/>
    </row>
    <row r="745" spans="1:65">
      <c r="A745" s="30"/>
      <c r="B745" s="3" t="s">
        <v>274</v>
      </c>
      <c r="C745" s="29"/>
      <c r="D745" s="24">
        <v>2E-3</v>
      </c>
      <c r="E745" s="24" t="s">
        <v>712</v>
      </c>
      <c r="F745" s="24">
        <v>2.5000000000000001E-3</v>
      </c>
      <c r="G745" s="24" t="s">
        <v>712</v>
      </c>
      <c r="H745" s="24">
        <v>2E-3</v>
      </c>
      <c r="I745" s="24" t="s">
        <v>712</v>
      </c>
      <c r="J745" s="24">
        <v>2E-3</v>
      </c>
      <c r="K745" s="24">
        <v>3.0000000000000001E-3</v>
      </c>
      <c r="L745" s="24">
        <v>2E-3</v>
      </c>
      <c r="M745" s="24">
        <v>3.0000000000000001E-3</v>
      </c>
      <c r="N745" s="24" t="s">
        <v>712</v>
      </c>
      <c r="O745" s="24" t="s">
        <v>712</v>
      </c>
      <c r="P745" s="24" t="s">
        <v>712</v>
      </c>
      <c r="Q745" s="24" t="s">
        <v>712</v>
      </c>
      <c r="R745" s="24">
        <v>2E-3</v>
      </c>
      <c r="S745" s="24">
        <v>2.1649999999999999E-2</v>
      </c>
      <c r="T745" s="24">
        <v>5.4999999999999997E-3</v>
      </c>
      <c r="U745" s="24">
        <v>3.0000000000000001E-3</v>
      </c>
      <c r="V745" s="24">
        <v>5.4999999999999997E-3</v>
      </c>
      <c r="W745" s="205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275</v>
      </c>
      <c r="C746" s="29"/>
      <c r="D746" s="24" t="s">
        <v>712</v>
      </c>
      <c r="E746" s="24" t="s">
        <v>712</v>
      </c>
      <c r="F746" s="24">
        <v>1.1690451944500121E-3</v>
      </c>
      <c r="G746" s="24" t="s">
        <v>712</v>
      </c>
      <c r="H746" s="24">
        <v>8.9442719099991591E-4</v>
      </c>
      <c r="I746" s="24" t="s">
        <v>712</v>
      </c>
      <c r="J746" s="24">
        <v>5.1639777949432221E-4</v>
      </c>
      <c r="K746" s="24">
        <v>5.1639777949432221E-4</v>
      </c>
      <c r="L746" s="24">
        <v>5.1639777949432221E-4</v>
      </c>
      <c r="M746" s="24">
        <v>8.3666002653407564E-4</v>
      </c>
      <c r="N746" s="24" t="s">
        <v>712</v>
      </c>
      <c r="O746" s="24" t="s">
        <v>712</v>
      </c>
      <c r="P746" s="24" t="s">
        <v>712</v>
      </c>
      <c r="Q746" s="24" t="s">
        <v>712</v>
      </c>
      <c r="R746" s="24">
        <v>0</v>
      </c>
      <c r="S746" s="24">
        <v>1.1979148550710945E-3</v>
      </c>
      <c r="T746" s="24">
        <v>8.1649658092772606E-4</v>
      </c>
      <c r="U746" s="24">
        <v>5.1639777949432221E-4</v>
      </c>
      <c r="V746" s="24">
        <v>5.4772255750516611E-4</v>
      </c>
      <c r="W746" s="205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30"/>
      <c r="B747" s="3" t="s">
        <v>87</v>
      </c>
      <c r="C747" s="29"/>
      <c r="D747" s="13" t="s">
        <v>712</v>
      </c>
      <c r="E747" s="13" t="s">
        <v>712</v>
      </c>
      <c r="F747" s="13">
        <v>0.41260418627647488</v>
      </c>
      <c r="G747" s="13" t="s">
        <v>712</v>
      </c>
      <c r="H747" s="13">
        <v>0.34401045807689068</v>
      </c>
      <c r="I747" s="13" t="s">
        <v>712</v>
      </c>
      <c r="J747" s="13">
        <v>0.22131333406899523</v>
      </c>
      <c r="K747" s="13">
        <v>0.19364916731037082</v>
      </c>
      <c r="L747" s="13">
        <v>0.22131333406899523</v>
      </c>
      <c r="M747" s="13">
        <v>0.29880715233359839</v>
      </c>
      <c r="N747" s="13" t="s">
        <v>712</v>
      </c>
      <c r="O747" s="13" t="s">
        <v>712</v>
      </c>
      <c r="P747" s="13" t="s">
        <v>712</v>
      </c>
      <c r="Q747" s="13" t="s">
        <v>712</v>
      </c>
      <c r="R747" s="13">
        <v>0</v>
      </c>
      <c r="S747" s="13">
        <v>5.6372463768051502E-2</v>
      </c>
      <c r="T747" s="13">
        <v>0.15309310892394865</v>
      </c>
      <c r="U747" s="13">
        <v>0.1549193338482967</v>
      </c>
      <c r="V747" s="13">
        <v>9.9585919546393828E-2</v>
      </c>
      <c r="W747" s="150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276</v>
      </c>
      <c r="C748" s="29"/>
      <c r="D748" s="13">
        <v>-0.19881305637982205</v>
      </c>
      <c r="E748" s="13" t="s">
        <v>712</v>
      </c>
      <c r="F748" s="13">
        <v>0.13501483679525195</v>
      </c>
      <c r="G748" s="13" t="s">
        <v>712</v>
      </c>
      <c r="H748" s="13">
        <v>4.1543026706231334E-2</v>
      </c>
      <c r="I748" s="13" t="s">
        <v>712</v>
      </c>
      <c r="J748" s="13">
        <v>-6.5281899109792429E-2</v>
      </c>
      <c r="K748" s="13">
        <v>6.8249258160237192E-2</v>
      </c>
      <c r="L748" s="13">
        <v>-6.5281899109792429E-2</v>
      </c>
      <c r="M748" s="13">
        <v>0.12166172106824913</v>
      </c>
      <c r="N748" s="13" t="s">
        <v>712</v>
      </c>
      <c r="O748" s="13" t="s">
        <v>712</v>
      </c>
      <c r="P748" s="13" t="s">
        <v>712</v>
      </c>
      <c r="Q748" s="13" t="s">
        <v>712</v>
      </c>
      <c r="R748" s="13">
        <v>-0.19881305637982205</v>
      </c>
      <c r="S748" s="13">
        <v>7.5126112759643906</v>
      </c>
      <c r="T748" s="13">
        <v>1.1364985163204744</v>
      </c>
      <c r="U748" s="13">
        <v>0.33531157270029621</v>
      </c>
      <c r="V748" s="13">
        <v>1.2032640949554896</v>
      </c>
      <c r="W748" s="150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277</v>
      </c>
      <c r="C749" s="47"/>
      <c r="D749" s="45">
        <v>1.35</v>
      </c>
      <c r="E749" s="45">
        <v>1.75</v>
      </c>
      <c r="F749" s="45">
        <v>0</v>
      </c>
      <c r="G749" s="45">
        <v>17.940000000000001</v>
      </c>
      <c r="H749" s="45">
        <v>0.4</v>
      </c>
      <c r="I749" s="45">
        <v>0.27</v>
      </c>
      <c r="J749" s="45">
        <v>0.4</v>
      </c>
      <c r="K749" s="45">
        <v>0.13</v>
      </c>
      <c r="L749" s="45">
        <v>0.4</v>
      </c>
      <c r="M749" s="45">
        <v>0.27</v>
      </c>
      <c r="N749" s="45">
        <v>2020.63</v>
      </c>
      <c r="O749" s="45">
        <v>17.940000000000001</v>
      </c>
      <c r="P749" s="45">
        <v>0.27</v>
      </c>
      <c r="Q749" s="45">
        <v>17.940000000000001</v>
      </c>
      <c r="R749" s="45">
        <v>0.67</v>
      </c>
      <c r="S749" s="45">
        <v>14.9</v>
      </c>
      <c r="T749" s="45">
        <v>2.02</v>
      </c>
      <c r="U749" s="45">
        <v>0.4</v>
      </c>
      <c r="V749" s="45">
        <v>2.16</v>
      </c>
      <c r="W749" s="150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BM750" s="55"/>
    </row>
    <row r="751" spans="1:65" ht="15">
      <c r="B751" s="8" t="s">
        <v>561</v>
      </c>
      <c r="BM751" s="28" t="s">
        <v>67</v>
      </c>
    </row>
    <row r="752" spans="1:65" ht="15">
      <c r="A752" s="25" t="s">
        <v>60</v>
      </c>
      <c r="B752" s="18" t="s">
        <v>112</v>
      </c>
      <c r="C752" s="15" t="s">
        <v>113</v>
      </c>
      <c r="D752" s="16" t="s">
        <v>231</v>
      </c>
      <c r="E752" s="17" t="s">
        <v>231</v>
      </c>
      <c r="F752" s="17" t="s">
        <v>231</v>
      </c>
      <c r="G752" s="17" t="s">
        <v>231</v>
      </c>
      <c r="H752" s="17" t="s">
        <v>231</v>
      </c>
      <c r="I752" s="17" t="s">
        <v>231</v>
      </c>
      <c r="J752" s="17" t="s">
        <v>231</v>
      </c>
      <c r="K752" s="17" t="s">
        <v>231</v>
      </c>
      <c r="L752" s="17" t="s">
        <v>231</v>
      </c>
      <c r="M752" s="17" t="s">
        <v>231</v>
      </c>
      <c r="N752" s="17" t="s">
        <v>231</v>
      </c>
      <c r="O752" s="17" t="s">
        <v>231</v>
      </c>
      <c r="P752" s="17" t="s">
        <v>231</v>
      </c>
      <c r="Q752" s="17" t="s">
        <v>231</v>
      </c>
      <c r="R752" s="17" t="s">
        <v>231</v>
      </c>
      <c r="S752" s="17" t="s">
        <v>231</v>
      </c>
      <c r="T752" s="17" t="s">
        <v>231</v>
      </c>
      <c r="U752" s="17" t="s">
        <v>231</v>
      </c>
      <c r="V752" s="17" t="s">
        <v>231</v>
      </c>
      <c r="W752" s="17" t="s">
        <v>231</v>
      </c>
      <c r="X752" s="17" t="s">
        <v>231</v>
      </c>
      <c r="Y752" s="17" t="s">
        <v>231</v>
      </c>
      <c r="Z752" s="17" t="s">
        <v>231</v>
      </c>
      <c r="AA752" s="17" t="s">
        <v>231</v>
      </c>
      <c r="AB752" s="17" t="s">
        <v>231</v>
      </c>
      <c r="AC752" s="17" t="s">
        <v>231</v>
      </c>
      <c r="AD752" s="150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232</v>
      </c>
      <c r="C753" s="9" t="s">
        <v>232</v>
      </c>
      <c r="D753" s="148" t="s">
        <v>234</v>
      </c>
      <c r="E753" s="149" t="s">
        <v>235</v>
      </c>
      <c r="F753" s="149" t="s">
        <v>237</v>
      </c>
      <c r="G753" s="149" t="s">
        <v>238</v>
      </c>
      <c r="H753" s="149" t="s">
        <v>240</v>
      </c>
      <c r="I753" s="149" t="s">
        <v>241</v>
      </c>
      <c r="J753" s="149" t="s">
        <v>243</v>
      </c>
      <c r="K753" s="149" t="s">
        <v>244</v>
      </c>
      <c r="L753" s="149" t="s">
        <v>245</v>
      </c>
      <c r="M753" s="149" t="s">
        <v>246</v>
      </c>
      <c r="N753" s="149" t="s">
        <v>247</v>
      </c>
      <c r="O753" s="149" t="s">
        <v>248</v>
      </c>
      <c r="P753" s="149" t="s">
        <v>249</v>
      </c>
      <c r="Q753" s="149" t="s">
        <v>251</v>
      </c>
      <c r="R753" s="149" t="s">
        <v>252</v>
      </c>
      <c r="S753" s="149" t="s">
        <v>253</v>
      </c>
      <c r="T753" s="149" t="s">
        <v>254</v>
      </c>
      <c r="U753" s="149" t="s">
        <v>255</v>
      </c>
      <c r="V753" s="149" t="s">
        <v>257</v>
      </c>
      <c r="W753" s="149" t="s">
        <v>258</v>
      </c>
      <c r="X753" s="149" t="s">
        <v>305</v>
      </c>
      <c r="Y753" s="149" t="s">
        <v>260</v>
      </c>
      <c r="Z753" s="149" t="s">
        <v>261</v>
      </c>
      <c r="AA753" s="149" t="s">
        <v>262</v>
      </c>
      <c r="AB753" s="149" t="s">
        <v>263</v>
      </c>
      <c r="AC753" s="149" t="s">
        <v>264</v>
      </c>
      <c r="AD753" s="150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1</v>
      </c>
    </row>
    <row r="754" spans="1:65">
      <c r="A754" s="30"/>
      <c r="B754" s="19"/>
      <c r="C754" s="9"/>
      <c r="D754" s="10" t="s">
        <v>321</v>
      </c>
      <c r="E754" s="11" t="s">
        <v>322</v>
      </c>
      <c r="F754" s="11" t="s">
        <v>116</v>
      </c>
      <c r="G754" s="11" t="s">
        <v>322</v>
      </c>
      <c r="H754" s="11" t="s">
        <v>321</v>
      </c>
      <c r="I754" s="11" t="s">
        <v>116</v>
      </c>
      <c r="J754" s="11" t="s">
        <v>116</v>
      </c>
      <c r="K754" s="11" t="s">
        <v>322</v>
      </c>
      <c r="L754" s="11" t="s">
        <v>116</v>
      </c>
      <c r="M754" s="11" t="s">
        <v>321</v>
      </c>
      <c r="N754" s="11" t="s">
        <v>321</v>
      </c>
      <c r="O754" s="11" t="s">
        <v>321</v>
      </c>
      <c r="P754" s="11" t="s">
        <v>321</v>
      </c>
      <c r="Q754" s="11" t="s">
        <v>321</v>
      </c>
      <c r="R754" s="11" t="s">
        <v>116</v>
      </c>
      <c r="S754" s="11" t="s">
        <v>116</v>
      </c>
      <c r="T754" s="11" t="s">
        <v>322</v>
      </c>
      <c r="U754" s="11" t="s">
        <v>321</v>
      </c>
      <c r="V754" s="11" t="s">
        <v>321</v>
      </c>
      <c r="W754" s="11" t="s">
        <v>321</v>
      </c>
      <c r="X754" s="11" t="s">
        <v>321</v>
      </c>
      <c r="Y754" s="11" t="s">
        <v>321</v>
      </c>
      <c r="Z754" s="11" t="s">
        <v>322</v>
      </c>
      <c r="AA754" s="11" t="s">
        <v>321</v>
      </c>
      <c r="AB754" s="11" t="s">
        <v>321</v>
      </c>
      <c r="AC754" s="11" t="s">
        <v>321</v>
      </c>
      <c r="AD754" s="150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</v>
      </c>
    </row>
    <row r="755" spans="1:65">
      <c r="A755" s="30"/>
      <c r="B755" s="19"/>
      <c r="C755" s="9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150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8">
        <v>1</v>
      </c>
      <c r="C756" s="14">
        <v>1</v>
      </c>
      <c r="D756" s="228">
        <v>0.55000000000000004</v>
      </c>
      <c r="E756" s="228">
        <v>0.55000000000000004</v>
      </c>
      <c r="F756" s="228">
        <v>0.56801200000000007</v>
      </c>
      <c r="G756" s="228">
        <v>0.56583709661015946</v>
      </c>
      <c r="H756" s="228">
        <v>0.52</v>
      </c>
      <c r="I756" s="227">
        <v>0.61499999999999999</v>
      </c>
      <c r="J756" s="228">
        <v>0.54900000000000004</v>
      </c>
      <c r="K756" s="228">
        <v>0.51</v>
      </c>
      <c r="L756" s="228">
        <v>0.56000000000000005</v>
      </c>
      <c r="M756" s="228">
        <v>0.52</v>
      </c>
      <c r="N756" s="228">
        <v>0.55000000000000004</v>
      </c>
      <c r="O756" s="228">
        <v>0.55000000000000004</v>
      </c>
      <c r="P756" s="228">
        <v>0.55000000000000004</v>
      </c>
      <c r="Q756" s="228">
        <v>0.54</v>
      </c>
      <c r="R756" s="228">
        <v>0.56000000000000005</v>
      </c>
      <c r="S756" s="228">
        <v>0.55300000000000005</v>
      </c>
      <c r="T756" s="227">
        <v>0.5</v>
      </c>
      <c r="U756" s="228">
        <v>0.57199999999999995</v>
      </c>
      <c r="V756" s="228">
        <v>0.521173</v>
      </c>
      <c r="W756" s="228">
        <v>0.55999999999999994</v>
      </c>
      <c r="X756" s="228">
        <v>0.53</v>
      </c>
      <c r="Y756" s="227">
        <v>0.48852991763609999</v>
      </c>
      <c r="Z756" s="228">
        <v>0.56000000000000005</v>
      </c>
      <c r="AA756" s="228">
        <v>0.56999999999999995</v>
      </c>
      <c r="AB756" s="228">
        <v>0.56000000000000005</v>
      </c>
      <c r="AC756" s="228">
        <v>0.54</v>
      </c>
      <c r="AD756" s="205"/>
      <c r="AE756" s="206"/>
      <c r="AF756" s="206"/>
      <c r="AG756" s="206"/>
      <c r="AH756" s="206"/>
      <c r="AI756" s="206"/>
      <c r="AJ756" s="206"/>
      <c r="AK756" s="206"/>
      <c r="AL756" s="206"/>
      <c r="AM756" s="206"/>
      <c r="AN756" s="206"/>
      <c r="AO756" s="206"/>
      <c r="AP756" s="206"/>
      <c r="AQ756" s="206"/>
      <c r="AR756" s="206"/>
      <c r="AS756" s="206"/>
      <c r="AT756" s="206"/>
      <c r="AU756" s="206"/>
      <c r="AV756" s="206"/>
      <c r="AW756" s="206"/>
      <c r="AX756" s="206"/>
      <c r="AY756" s="206"/>
      <c r="AZ756" s="206"/>
      <c r="BA756" s="206"/>
      <c r="BB756" s="206"/>
      <c r="BC756" s="206"/>
      <c r="BD756" s="206"/>
      <c r="BE756" s="206"/>
      <c r="BF756" s="206"/>
      <c r="BG756" s="206"/>
      <c r="BH756" s="206"/>
      <c r="BI756" s="206"/>
      <c r="BJ756" s="206"/>
      <c r="BK756" s="206"/>
      <c r="BL756" s="206"/>
      <c r="BM756" s="229">
        <v>1</v>
      </c>
    </row>
    <row r="757" spans="1:65">
      <c r="A757" s="30"/>
      <c r="B757" s="19">
        <v>1</v>
      </c>
      <c r="C757" s="9">
        <v>2</v>
      </c>
      <c r="D757" s="24">
        <v>0.55000000000000004</v>
      </c>
      <c r="E757" s="24">
        <v>0.55000000000000004</v>
      </c>
      <c r="F757" s="24">
        <v>0.56817700000000004</v>
      </c>
      <c r="G757" s="24">
        <v>0.56597370211676767</v>
      </c>
      <c r="H757" s="24">
        <v>0.52</v>
      </c>
      <c r="I757" s="230">
        <v>0.6</v>
      </c>
      <c r="J757" s="24">
        <v>0.54900000000000004</v>
      </c>
      <c r="K757" s="24">
        <v>0.52</v>
      </c>
      <c r="L757" s="24">
        <v>0.56999999999999995</v>
      </c>
      <c r="M757" s="24">
        <v>0.53</v>
      </c>
      <c r="N757" s="24">
        <v>0.55000000000000004</v>
      </c>
      <c r="O757" s="24">
        <v>0.56999999999999995</v>
      </c>
      <c r="P757" s="24">
        <v>0.55000000000000004</v>
      </c>
      <c r="Q757" s="24">
        <v>0.53</v>
      </c>
      <c r="R757" s="24">
        <v>0.53</v>
      </c>
      <c r="S757" s="24">
        <v>0.56499999999999995</v>
      </c>
      <c r="T757" s="230">
        <v>0.5</v>
      </c>
      <c r="U757" s="24">
        <v>0.57399999999999995</v>
      </c>
      <c r="V757" s="24">
        <v>0.52003999999999995</v>
      </c>
      <c r="W757" s="24">
        <v>0.55500000000000005</v>
      </c>
      <c r="X757" s="24">
        <v>0.53</v>
      </c>
      <c r="Y757" s="230">
        <v>0.50255099498669997</v>
      </c>
      <c r="Z757" s="24">
        <v>0.56999999999999995</v>
      </c>
      <c r="AA757" s="24">
        <v>0.55000000000000004</v>
      </c>
      <c r="AB757" s="24">
        <v>0.56000000000000005</v>
      </c>
      <c r="AC757" s="24">
        <v>0.55000000000000004</v>
      </c>
      <c r="AD757" s="205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  <c r="BI757" s="206"/>
      <c r="BJ757" s="206"/>
      <c r="BK757" s="206"/>
      <c r="BL757" s="206"/>
      <c r="BM757" s="229">
        <v>16</v>
      </c>
    </row>
    <row r="758" spans="1:65">
      <c r="A758" s="30"/>
      <c r="B758" s="19">
        <v>1</v>
      </c>
      <c r="C758" s="9">
        <v>3</v>
      </c>
      <c r="D758" s="24">
        <v>0.56000000000000005</v>
      </c>
      <c r="E758" s="24">
        <v>0.55000000000000004</v>
      </c>
      <c r="F758" s="24">
        <v>0.56340200000000007</v>
      </c>
      <c r="G758" s="24">
        <v>0.55076897909654998</v>
      </c>
      <c r="H758" s="24">
        <v>0.52</v>
      </c>
      <c r="I758" s="230">
        <v>0.60699999999999998</v>
      </c>
      <c r="J758" s="24">
        <v>0.55199999999999994</v>
      </c>
      <c r="K758" s="24">
        <v>0.56000000000000005</v>
      </c>
      <c r="L758" s="24">
        <v>0.56000000000000005</v>
      </c>
      <c r="M758" s="24">
        <v>0.53</v>
      </c>
      <c r="N758" s="24">
        <v>0.54</v>
      </c>
      <c r="O758" s="24">
        <v>0.56999999999999995</v>
      </c>
      <c r="P758" s="24">
        <v>0.54</v>
      </c>
      <c r="Q758" s="24">
        <v>0.53</v>
      </c>
      <c r="R758" s="24">
        <v>0.54</v>
      </c>
      <c r="S758" s="24">
        <v>0.56699999999999995</v>
      </c>
      <c r="T758" s="230">
        <v>0.5</v>
      </c>
      <c r="U758" s="24">
        <v>0.56200000000000006</v>
      </c>
      <c r="V758" s="24">
        <v>0.533026</v>
      </c>
      <c r="W758" s="24">
        <v>0.54999999999999993</v>
      </c>
      <c r="X758" s="24">
        <v>0.55000000000000004</v>
      </c>
      <c r="Y758" s="230">
        <v>0.50335706938439995</v>
      </c>
      <c r="Z758" s="24">
        <v>0.56999999999999995</v>
      </c>
      <c r="AA758" s="24">
        <v>0.56000000000000005</v>
      </c>
      <c r="AB758" s="24">
        <v>0.56000000000000005</v>
      </c>
      <c r="AC758" s="24">
        <v>0.55000000000000004</v>
      </c>
      <c r="AD758" s="205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6"/>
      <c r="AT758" s="206"/>
      <c r="AU758" s="206"/>
      <c r="AV758" s="206"/>
      <c r="AW758" s="206"/>
      <c r="AX758" s="206"/>
      <c r="AY758" s="206"/>
      <c r="AZ758" s="206"/>
      <c r="BA758" s="206"/>
      <c r="BB758" s="206"/>
      <c r="BC758" s="206"/>
      <c r="BD758" s="206"/>
      <c r="BE758" s="206"/>
      <c r="BF758" s="206"/>
      <c r="BG758" s="206"/>
      <c r="BH758" s="206"/>
      <c r="BI758" s="206"/>
      <c r="BJ758" s="206"/>
      <c r="BK758" s="206"/>
      <c r="BL758" s="206"/>
      <c r="BM758" s="229">
        <v>16</v>
      </c>
    </row>
    <row r="759" spans="1:65">
      <c r="A759" s="30"/>
      <c r="B759" s="19">
        <v>1</v>
      </c>
      <c r="C759" s="9">
        <v>4</v>
      </c>
      <c r="D759" s="24">
        <v>0.55000000000000004</v>
      </c>
      <c r="E759" s="24">
        <v>0.55000000000000004</v>
      </c>
      <c r="F759" s="24">
        <v>0.57282000000000011</v>
      </c>
      <c r="G759" s="24">
        <v>0.55341718011137142</v>
      </c>
      <c r="H759" s="24">
        <v>0.53</v>
      </c>
      <c r="I759" s="230">
        <v>0.61099999999999999</v>
      </c>
      <c r="J759" s="24">
        <v>0.55799999999999994</v>
      </c>
      <c r="K759" s="24">
        <v>0.53</v>
      </c>
      <c r="L759" s="24">
        <v>0.56999999999999995</v>
      </c>
      <c r="M759" s="24">
        <v>0.54</v>
      </c>
      <c r="N759" s="24">
        <v>0.54</v>
      </c>
      <c r="O759" s="24">
        <v>0.56999999999999995</v>
      </c>
      <c r="P759" s="24">
        <v>0.54</v>
      </c>
      <c r="Q759" s="24">
        <v>0.54</v>
      </c>
      <c r="R759" s="24">
        <v>0.54</v>
      </c>
      <c r="S759" s="24">
        <v>0.56799999999999995</v>
      </c>
      <c r="T759" s="230">
        <v>0.5</v>
      </c>
      <c r="U759" s="231">
        <v>0.54100000000000004</v>
      </c>
      <c r="V759" s="24">
        <v>0.53927199999999997</v>
      </c>
      <c r="W759" s="24">
        <v>0.54500000000000004</v>
      </c>
      <c r="X759" s="24">
        <v>0.54</v>
      </c>
      <c r="Y759" s="230">
        <v>0.51344829508949996</v>
      </c>
      <c r="Z759" s="24">
        <v>0.56000000000000005</v>
      </c>
      <c r="AA759" s="24">
        <v>0.55000000000000004</v>
      </c>
      <c r="AB759" s="24">
        <v>0.56000000000000005</v>
      </c>
      <c r="AC759" s="24">
        <v>0.53</v>
      </c>
      <c r="AD759" s="205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29">
        <v>0.54945350065856569</v>
      </c>
    </row>
    <row r="760" spans="1:65">
      <c r="A760" s="30"/>
      <c r="B760" s="19">
        <v>1</v>
      </c>
      <c r="C760" s="9">
        <v>5</v>
      </c>
      <c r="D760" s="24">
        <v>0.55000000000000004</v>
      </c>
      <c r="E760" s="231">
        <v>0.52</v>
      </c>
      <c r="F760" s="24">
        <v>0.56927899999999998</v>
      </c>
      <c r="G760" s="24">
        <v>0.54519790452125461</v>
      </c>
      <c r="H760" s="24">
        <v>0.53</v>
      </c>
      <c r="I760" s="230">
        <v>0.628</v>
      </c>
      <c r="J760" s="24">
        <v>0.54400000000000004</v>
      </c>
      <c r="K760" s="231">
        <v>0.48</v>
      </c>
      <c r="L760" s="24">
        <v>0.56000000000000005</v>
      </c>
      <c r="M760" s="24">
        <v>0.55000000000000004</v>
      </c>
      <c r="N760" s="24">
        <v>0.56000000000000005</v>
      </c>
      <c r="O760" s="24">
        <v>0.56999999999999995</v>
      </c>
      <c r="P760" s="24">
        <v>0.53</v>
      </c>
      <c r="Q760" s="24">
        <v>0.54</v>
      </c>
      <c r="R760" s="24">
        <v>0.53</v>
      </c>
      <c r="S760" s="24">
        <v>0.55200000000000005</v>
      </c>
      <c r="T760" s="230">
        <v>0.5</v>
      </c>
      <c r="U760" s="24">
        <v>0.57899999999999996</v>
      </c>
      <c r="V760" s="24">
        <v>0.54447400000000012</v>
      </c>
      <c r="W760" s="24">
        <v>0.54999999999999993</v>
      </c>
      <c r="X760" s="24">
        <v>0.54</v>
      </c>
      <c r="Y760" s="230">
        <v>0.47538710422670011</v>
      </c>
      <c r="Z760" s="24">
        <v>0.57999999999999996</v>
      </c>
      <c r="AA760" s="24">
        <v>0.54</v>
      </c>
      <c r="AB760" s="24">
        <v>0.56000000000000005</v>
      </c>
      <c r="AC760" s="24">
        <v>0.54</v>
      </c>
      <c r="AD760" s="205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29">
        <v>54</v>
      </c>
    </row>
    <row r="761" spans="1:65">
      <c r="A761" s="30"/>
      <c r="B761" s="19">
        <v>1</v>
      </c>
      <c r="C761" s="9">
        <v>6</v>
      </c>
      <c r="D761" s="24">
        <v>0.55000000000000004</v>
      </c>
      <c r="E761" s="24">
        <v>0.54</v>
      </c>
      <c r="F761" s="24">
        <v>0.56758299999999995</v>
      </c>
      <c r="G761" s="24">
        <v>0.55319722842597363</v>
      </c>
      <c r="H761" s="24">
        <v>0.54</v>
      </c>
      <c r="I761" s="230">
        <v>0.622</v>
      </c>
      <c r="J761" s="24">
        <v>0.54100000000000004</v>
      </c>
      <c r="K761" s="24">
        <v>0.52</v>
      </c>
      <c r="L761" s="24">
        <v>0.56000000000000005</v>
      </c>
      <c r="M761" s="24">
        <v>0.54</v>
      </c>
      <c r="N761" s="24">
        <v>0.56000000000000005</v>
      </c>
      <c r="O761" s="231">
        <v>0.53</v>
      </c>
      <c r="P761" s="24">
        <v>0.53</v>
      </c>
      <c r="Q761" s="24">
        <v>0.54</v>
      </c>
      <c r="R761" s="24">
        <v>0.52</v>
      </c>
      <c r="S761" s="24">
        <v>0.55600000000000005</v>
      </c>
      <c r="T761" s="230">
        <v>0.5</v>
      </c>
      <c r="U761" s="24">
        <v>0.57299999999999995</v>
      </c>
      <c r="V761" s="24">
        <v>0.544933</v>
      </c>
      <c r="W761" s="24">
        <v>0.54999999999999993</v>
      </c>
      <c r="X761" s="24">
        <v>0.55000000000000004</v>
      </c>
      <c r="Y761" s="230">
        <v>0.50609002717420015</v>
      </c>
      <c r="Z761" s="24">
        <v>0.56999999999999995</v>
      </c>
      <c r="AA761" s="24">
        <v>0.55000000000000004</v>
      </c>
      <c r="AB761" s="24">
        <v>0.56000000000000005</v>
      </c>
      <c r="AC761" s="24">
        <v>0.55000000000000004</v>
      </c>
      <c r="AD761" s="205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56"/>
    </row>
    <row r="762" spans="1:65">
      <c r="A762" s="30"/>
      <c r="B762" s="20" t="s">
        <v>273</v>
      </c>
      <c r="C762" s="12"/>
      <c r="D762" s="232">
        <v>0.55166666666666664</v>
      </c>
      <c r="E762" s="232">
        <v>0.54333333333333333</v>
      </c>
      <c r="F762" s="232">
        <v>0.56821216666666674</v>
      </c>
      <c r="G762" s="232">
        <v>0.55573201514701276</v>
      </c>
      <c r="H762" s="232">
        <v>0.52666666666666673</v>
      </c>
      <c r="I762" s="232">
        <v>0.61383333333333334</v>
      </c>
      <c r="J762" s="232">
        <v>0.54883333333333328</v>
      </c>
      <c r="K762" s="232">
        <v>0.52</v>
      </c>
      <c r="L762" s="232">
        <v>0.56333333333333335</v>
      </c>
      <c r="M762" s="232">
        <v>0.53500000000000003</v>
      </c>
      <c r="N762" s="232">
        <v>0.55000000000000004</v>
      </c>
      <c r="O762" s="232">
        <v>0.55999999999999994</v>
      </c>
      <c r="P762" s="232">
        <v>0.54</v>
      </c>
      <c r="Q762" s="232">
        <v>0.53666666666666674</v>
      </c>
      <c r="R762" s="232">
        <v>0.53666666666666674</v>
      </c>
      <c r="S762" s="232">
        <v>0.56016666666666659</v>
      </c>
      <c r="T762" s="232">
        <v>0.5</v>
      </c>
      <c r="U762" s="232">
        <v>0.56683333333333341</v>
      </c>
      <c r="V762" s="232">
        <v>0.53381966666666669</v>
      </c>
      <c r="W762" s="232">
        <v>0.55166666666666664</v>
      </c>
      <c r="X762" s="232">
        <v>0.54</v>
      </c>
      <c r="Y762" s="232">
        <v>0.49822723474960001</v>
      </c>
      <c r="Z762" s="232">
        <v>0.56833333333333325</v>
      </c>
      <c r="AA762" s="232">
        <v>0.55333333333333334</v>
      </c>
      <c r="AB762" s="232">
        <v>0.56000000000000005</v>
      </c>
      <c r="AC762" s="232">
        <v>0.54333333333333333</v>
      </c>
      <c r="AD762" s="205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56"/>
    </row>
    <row r="763" spans="1:65">
      <c r="A763" s="30"/>
      <c r="B763" s="3" t="s">
        <v>274</v>
      </c>
      <c r="C763" s="29"/>
      <c r="D763" s="24">
        <v>0.55000000000000004</v>
      </c>
      <c r="E763" s="24">
        <v>0.55000000000000004</v>
      </c>
      <c r="F763" s="24">
        <v>0.56809450000000006</v>
      </c>
      <c r="G763" s="24">
        <v>0.55330720426867253</v>
      </c>
      <c r="H763" s="24">
        <v>0.52500000000000002</v>
      </c>
      <c r="I763" s="24">
        <v>0.61299999999999999</v>
      </c>
      <c r="J763" s="24">
        <v>0.54900000000000004</v>
      </c>
      <c r="K763" s="24">
        <v>0.52</v>
      </c>
      <c r="L763" s="24">
        <v>0.56000000000000005</v>
      </c>
      <c r="M763" s="24">
        <v>0.53500000000000003</v>
      </c>
      <c r="N763" s="24">
        <v>0.55000000000000004</v>
      </c>
      <c r="O763" s="24">
        <v>0.56999999999999995</v>
      </c>
      <c r="P763" s="24">
        <v>0.54</v>
      </c>
      <c r="Q763" s="24">
        <v>0.54</v>
      </c>
      <c r="R763" s="24">
        <v>0.53500000000000003</v>
      </c>
      <c r="S763" s="24">
        <v>0.5605</v>
      </c>
      <c r="T763" s="24">
        <v>0.5</v>
      </c>
      <c r="U763" s="24">
        <v>0.57250000000000001</v>
      </c>
      <c r="V763" s="24">
        <v>0.53614899999999999</v>
      </c>
      <c r="W763" s="24">
        <v>0.54999999999999993</v>
      </c>
      <c r="X763" s="24">
        <v>0.54</v>
      </c>
      <c r="Y763" s="24">
        <v>0.5029540321855499</v>
      </c>
      <c r="Z763" s="24">
        <v>0.56999999999999995</v>
      </c>
      <c r="AA763" s="24">
        <v>0.55000000000000004</v>
      </c>
      <c r="AB763" s="24">
        <v>0.56000000000000005</v>
      </c>
      <c r="AC763" s="24">
        <v>0.54500000000000004</v>
      </c>
      <c r="AD763" s="205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56"/>
    </row>
    <row r="764" spans="1:65">
      <c r="A764" s="30"/>
      <c r="B764" s="3" t="s">
        <v>275</v>
      </c>
      <c r="C764" s="29"/>
      <c r="D764" s="24">
        <v>4.0824829046386332E-3</v>
      </c>
      <c r="E764" s="24">
        <v>1.2110601416389978E-2</v>
      </c>
      <c r="F764" s="24">
        <v>3.0313402591373223E-3</v>
      </c>
      <c r="G764" s="24">
        <v>8.4188792821915624E-3</v>
      </c>
      <c r="H764" s="24">
        <v>8.1649658092772665E-3</v>
      </c>
      <c r="I764" s="24">
        <v>1.0147249216741788E-2</v>
      </c>
      <c r="J764" s="24">
        <v>5.9805239458316844E-3</v>
      </c>
      <c r="K764" s="24">
        <v>2.6076809620810618E-2</v>
      </c>
      <c r="L764" s="24">
        <v>5.1639777949431696E-3</v>
      </c>
      <c r="M764" s="24">
        <v>1.0488088481701525E-2</v>
      </c>
      <c r="N764" s="24">
        <v>8.9442719099991665E-3</v>
      </c>
      <c r="O764" s="24">
        <v>1.6733200530681475E-2</v>
      </c>
      <c r="P764" s="24">
        <v>8.9442719099991665E-3</v>
      </c>
      <c r="Q764" s="24">
        <v>5.1639777949432268E-3</v>
      </c>
      <c r="R764" s="24">
        <v>1.3662601021279476E-2</v>
      </c>
      <c r="S764" s="24">
        <v>7.3052492542462844E-3</v>
      </c>
      <c r="T764" s="24">
        <v>0</v>
      </c>
      <c r="U764" s="24">
        <v>1.3819068950789184E-2</v>
      </c>
      <c r="V764" s="24">
        <v>1.1110321627507793E-2</v>
      </c>
      <c r="W764" s="24">
        <v>5.163977794943213E-3</v>
      </c>
      <c r="X764" s="24">
        <v>8.9442719099991665E-3</v>
      </c>
      <c r="Y764" s="24">
        <v>1.3814657506101471E-2</v>
      </c>
      <c r="Z764" s="24">
        <v>7.5277265270907679E-3</v>
      </c>
      <c r="AA764" s="24">
        <v>1.0327955589886419E-2</v>
      </c>
      <c r="AB764" s="24">
        <v>0</v>
      </c>
      <c r="AC764" s="24">
        <v>8.1649658092772665E-3</v>
      </c>
      <c r="AD764" s="205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56"/>
    </row>
    <row r="765" spans="1:65">
      <c r="A765" s="30"/>
      <c r="B765" s="3" t="s">
        <v>87</v>
      </c>
      <c r="C765" s="29"/>
      <c r="D765" s="13">
        <v>7.4002711262331723E-3</v>
      </c>
      <c r="E765" s="13">
        <v>2.2289450459613457E-2</v>
      </c>
      <c r="F765" s="13">
        <v>5.3348739026836314E-3</v>
      </c>
      <c r="G765" s="13">
        <v>1.5149170918224751E-2</v>
      </c>
      <c r="H765" s="13">
        <v>1.5503099637868226E-2</v>
      </c>
      <c r="I765" s="13">
        <v>1.6530951751412091E-2</v>
      </c>
      <c r="J765" s="13">
        <v>1.0896794313692715E-2</v>
      </c>
      <c r="K765" s="13">
        <v>5.0147710809251185E-2</v>
      </c>
      <c r="L765" s="13">
        <v>9.1668244880647974E-3</v>
      </c>
      <c r="M765" s="13">
        <v>1.9603903704115001E-2</v>
      </c>
      <c r="N765" s="13">
        <v>1.6262312563634848E-2</v>
      </c>
      <c r="O765" s="13">
        <v>2.9880715233359778E-2</v>
      </c>
      <c r="P765" s="13">
        <v>1.6563466499998455E-2</v>
      </c>
      <c r="Q765" s="13">
        <v>9.622318872565018E-3</v>
      </c>
      <c r="R765" s="13">
        <v>2.5458262772570451E-2</v>
      </c>
      <c r="S765" s="13">
        <v>1.3041206642510477E-2</v>
      </c>
      <c r="T765" s="13">
        <v>0</v>
      </c>
      <c r="U765" s="13">
        <v>2.4379421847907996E-2</v>
      </c>
      <c r="V765" s="13">
        <v>2.0812874311814025E-2</v>
      </c>
      <c r="W765" s="13">
        <v>9.3606848246704771E-3</v>
      </c>
      <c r="X765" s="13">
        <v>1.6563466499998455E-2</v>
      </c>
      <c r="Y765" s="13">
        <v>2.7727624149339141E-2</v>
      </c>
      <c r="Z765" s="13">
        <v>1.3245266616581998E-2</v>
      </c>
      <c r="AA765" s="13">
        <v>1.8664979981722445E-2</v>
      </c>
      <c r="AB765" s="13">
        <v>0</v>
      </c>
      <c r="AC765" s="13">
        <v>1.5027544434252638E-2</v>
      </c>
      <c r="AD765" s="150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276</v>
      </c>
      <c r="C766" s="29"/>
      <c r="D766" s="13">
        <v>4.0279404998753154E-3</v>
      </c>
      <c r="E766" s="13">
        <v>-1.1138644704050127E-2</v>
      </c>
      <c r="F766" s="13">
        <v>3.4140588758861723E-2</v>
      </c>
      <c r="G766" s="13">
        <v>1.1426834993173651E-2</v>
      </c>
      <c r="H766" s="13">
        <v>-4.1471815111901233E-2</v>
      </c>
      <c r="I766" s="13">
        <v>0.11717066612116045</v>
      </c>
      <c r="J766" s="13">
        <v>-1.1286984694592883E-3</v>
      </c>
      <c r="K766" s="13">
        <v>-5.3605083275041876E-2</v>
      </c>
      <c r="L766" s="13">
        <v>2.5261159785371357E-2</v>
      </c>
      <c r="M766" s="13">
        <v>-2.630522990797568E-2</v>
      </c>
      <c r="N766" s="13">
        <v>9.9462345909051564E-4</v>
      </c>
      <c r="O766" s="13">
        <v>1.9194525703800869E-2</v>
      </c>
      <c r="P766" s="13">
        <v>-1.7205278785620282E-2</v>
      </c>
      <c r="Q766" s="13">
        <v>-2.3271912867190547E-2</v>
      </c>
      <c r="R766" s="13">
        <v>-2.3271912867190547E-2</v>
      </c>
      <c r="S766" s="13">
        <v>1.949785740787946E-2</v>
      </c>
      <c r="T766" s="13">
        <v>-9.0004887764463359E-2</v>
      </c>
      <c r="U766" s="13">
        <v>3.1631125571020213E-2</v>
      </c>
      <c r="V766" s="13">
        <v>-2.8453425036259694E-2</v>
      </c>
      <c r="W766" s="13">
        <v>4.0279404998753154E-3</v>
      </c>
      <c r="X766" s="13">
        <v>-1.7205278785620282E-2</v>
      </c>
      <c r="Y766" s="13">
        <v>-9.3231303190473347E-2</v>
      </c>
      <c r="Z766" s="13">
        <v>3.4361110907726422E-2</v>
      </c>
      <c r="AA766" s="13">
        <v>7.0612575406605593E-3</v>
      </c>
      <c r="AB766" s="13">
        <v>1.9194525703801091E-2</v>
      </c>
      <c r="AC766" s="13">
        <v>-1.1138644704050127E-2</v>
      </c>
      <c r="AD766" s="150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277</v>
      </c>
      <c r="C767" s="47"/>
      <c r="D767" s="45">
        <v>0.13</v>
      </c>
      <c r="E767" s="45">
        <v>0.35</v>
      </c>
      <c r="F767" s="45">
        <v>1.08</v>
      </c>
      <c r="G767" s="45">
        <v>0.36</v>
      </c>
      <c r="H767" s="45">
        <v>1.31</v>
      </c>
      <c r="I767" s="45">
        <v>3.7</v>
      </c>
      <c r="J767" s="45">
        <v>0.03</v>
      </c>
      <c r="K767" s="45">
        <v>1.69</v>
      </c>
      <c r="L767" s="45">
        <v>0.8</v>
      </c>
      <c r="M767" s="45">
        <v>0.83</v>
      </c>
      <c r="N767" s="45">
        <v>0.03</v>
      </c>
      <c r="O767" s="45">
        <v>0.61</v>
      </c>
      <c r="P767" s="45">
        <v>0.54</v>
      </c>
      <c r="Q767" s="45">
        <v>0.73</v>
      </c>
      <c r="R767" s="45">
        <v>0.73</v>
      </c>
      <c r="S767" s="45">
        <v>0.62</v>
      </c>
      <c r="T767" s="45">
        <v>2.84</v>
      </c>
      <c r="U767" s="45">
        <v>1</v>
      </c>
      <c r="V767" s="45">
        <v>0.9</v>
      </c>
      <c r="W767" s="45">
        <v>0.13</v>
      </c>
      <c r="X767" s="45">
        <v>0.54</v>
      </c>
      <c r="Y767" s="45">
        <v>2.94</v>
      </c>
      <c r="Z767" s="45">
        <v>1.0900000000000001</v>
      </c>
      <c r="AA767" s="45">
        <v>0.22</v>
      </c>
      <c r="AB767" s="45">
        <v>0.61</v>
      </c>
      <c r="AC767" s="45">
        <v>0.35</v>
      </c>
      <c r="AD767" s="150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BM768" s="55"/>
    </row>
    <row r="769" spans="1:65" ht="15">
      <c r="B769" s="8" t="s">
        <v>562</v>
      </c>
      <c r="BM769" s="28" t="s">
        <v>67</v>
      </c>
    </row>
    <row r="770" spans="1:65" ht="15">
      <c r="A770" s="25" t="s">
        <v>6</v>
      </c>
      <c r="B770" s="18" t="s">
        <v>112</v>
      </c>
      <c r="C770" s="15" t="s">
        <v>113</v>
      </c>
      <c r="D770" s="16" t="s">
        <v>231</v>
      </c>
      <c r="E770" s="17" t="s">
        <v>231</v>
      </c>
      <c r="F770" s="17" t="s">
        <v>231</v>
      </c>
      <c r="G770" s="17" t="s">
        <v>231</v>
      </c>
      <c r="H770" s="17" t="s">
        <v>231</v>
      </c>
      <c r="I770" s="17" t="s">
        <v>231</v>
      </c>
      <c r="J770" s="17" t="s">
        <v>231</v>
      </c>
      <c r="K770" s="17" t="s">
        <v>231</v>
      </c>
      <c r="L770" s="17" t="s">
        <v>231</v>
      </c>
      <c r="M770" s="17" t="s">
        <v>231</v>
      </c>
      <c r="N770" s="17" t="s">
        <v>231</v>
      </c>
      <c r="O770" s="17" t="s">
        <v>231</v>
      </c>
      <c r="P770" s="17" t="s">
        <v>231</v>
      </c>
      <c r="Q770" s="17" t="s">
        <v>231</v>
      </c>
      <c r="R770" s="17" t="s">
        <v>231</v>
      </c>
      <c r="S770" s="17" t="s">
        <v>231</v>
      </c>
      <c r="T770" s="17" t="s">
        <v>231</v>
      </c>
      <c r="U770" s="17" t="s">
        <v>231</v>
      </c>
      <c r="V770" s="17" t="s">
        <v>231</v>
      </c>
      <c r="W770" s="17" t="s">
        <v>231</v>
      </c>
      <c r="X770" s="17" t="s">
        <v>231</v>
      </c>
      <c r="Y770" s="17" t="s">
        <v>231</v>
      </c>
      <c r="Z770" s="17" t="s">
        <v>231</v>
      </c>
      <c r="AA770" s="17" t="s">
        <v>231</v>
      </c>
      <c r="AB770" s="17" t="s">
        <v>231</v>
      </c>
      <c r="AC770" s="150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232</v>
      </c>
      <c r="C771" s="9" t="s">
        <v>232</v>
      </c>
      <c r="D771" s="148" t="s">
        <v>234</v>
      </c>
      <c r="E771" s="149" t="s">
        <v>235</v>
      </c>
      <c r="F771" s="149" t="s">
        <v>238</v>
      </c>
      <c r="G771" s="149" t="s">
        <v>240</v>
      </c>
      <c r="H771" s="149" t="s">
        <v>243</v>
      </c>
      <c r="I771" s="149" t="s">
        <v>244</v>
      </c>
      <c r="J771" s="149" t="s">
        <v>245</v>
      </c>
      <c r="K771" s="149" t="s">
        <v>246</v>
      </c>
      <c r="L771" s="149" t="s">
        <v>247</v>
      </c>
      <c r="M771" s="149" t="s">
        <v>248</v>
      </c>
      <c r="N771" s="149" t="s">
        <v>249</v>
      </c>
      <c r="O771" s="149" t="s">
        <v>251</v>
      </c>
      <c r="P771" s="149" t="s">
        <v>252</v>
      </c>
      <c r="Q771" s="149" t="s">
        <v>253</v>
      </c>
      <c r="R771" s="149" t="s">
        <v>254</v>
      </c>
      <c r="S771" s="149" t="s">
        <v>255</v>
      </c>
      <c r="T771" s="149" t="s">
        <v>256</v>
      </c>
      <c r="U771" s="149" t="s">
        <v>258</v>
      </c>
      <c r="V771" s="149" t="s">
        <v>259</v>
      </c>
      <c r="W771" s="149" t="s">
        <v>305</v>
      </c>
      <c r="X771" s="149" t="s">
        <v>260</v>
      </c>
      <c r="Y771" s="149" t="s">
        <v>261</v>
      </c>
      <c r="Z771" s="149" t="s">
        <v>262</v>
      </c>
      <c r="AA771" s="149" t="s">
        <v>263</v>
      </c>
      <c r="AB771" s="149" t="s">
        <v>264</v>
      </c>
      <c r="AC771" s="150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321</v>
      </c>
      <c r="E772" s="11" t="s">
        <v>322</v>
      </c>
      <c r="F772" s="11" t="s">
        <v>322</v>
      </c>
      <c r="G772" s="11" t="s">
        <v>321</v>
      </c>
      <c r="H772" s="11" t="s">
        <v>322</v>
      </c>
      <c r="I772" s="11" t="s">
        <v>322</v>
      </c>
      <c r="J772" s="11" t="s">
        <v>116</v>
      </c>
      <c r="K772" s="11" t="s">
        <v>321</v>
      </c>
      <c r="L772" s="11" t="s">
        <v>321</v>
      </c>
      <c r="M772" s="11" t="s">
        <v>321</v>
      </c>
      <c r="N772" s="11" t="s">
        <v>321</v>
      </c>
      <c r="O772" s="11" t="s">
        <v>321</v>
      </c>
      <c r="P772" s="11" t="s">
        <v>116</v>
      </c>
      <c r="Q772" s="11" t="s">
        <v>116</v>
      </c>
      <c r="R772" s="11" t="s">
        <v>322</v>
      </c>
      <c r="S772" s="11" t="s">
        <v>322</v>
      </c>
      <c r="T772" s="11" t="s">
        <v>321</v>
      </c>
      <c r="U772" s="11" t="s">
        <v>321</v>
      </c>
      <c r="V772" s="11" t="s">
        <v>322</v>
      </c>
      <c r="W772" s="11" t="s">
        <v>321</v>
      </c>
      <c r="X772" s="11" t="s">
        <v>321</v>
      </c>
      <c r="Y772" s="11" t="s">
        <v>322</v>
      </c>
      <c r="Z772" s="11" t="s">
        <v>321</v>
      </c>
      <c r="AA772" s="11" t="s">
        <v>321</v>
      </c>
      <c r="AB772" s="11" t="s">
        <v>321</v>
      </c>
      <c r="AC772" s="150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</v>
      </c>
    </row>
    <row r="773" spans="1:65">
      <c r="A773" s="30"/>
      <c r="B773" s="19"/>
      <c r="C773" s="9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150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8">
        <v>1</v>
      </c>
      <c r="C774" s="14">
        <v>1</v>
      </c>
      <c r="D774" s="22">
        <v>2.41</v>
      </c>
      <c r="E774" s="22">
        <v>2.16</v>
      </c>
      <c r="F774" s="151">
        <v>2.4139532206357308</v>
      </c>
      <c r="G774" s="145">
        <v>0.3</v>
      </c>
      <c r="H774" s="22">
        <v>2</v>
      </c>
      <c r="I774" s="22">
        <v>2.15</v>
      </c>
      <c r="J774" s="145" t="s">
        <v>106</v>
      </c>
      <c r="K774" s="22">
        <v>2.4</v>
      </c>
      <c r="L774" s="22">
        <v>2.0699999999999998</v>
      </c>
      <c r="M774" s="22">
        <v>2.16</v>
      </c>
      <c r="N774" s="22">
        <v>2.0099999999999998</v>
      </c>
      <c r="O774" s="22">
        <v>2.23</v>
      </c>
      <c r="P774" s="145" t="s">
        <v>106</v>
      </c>
      <c r="Q774" s="22">
        <v>1.8</v>
      </c>
      <c r="R774" s="22">
        <v>1.9</v>
      </c>
      <c r="S774" s="22">
        <v>2.0499999999999998</v>
      </c>
      <c r="T774" s="145">
        <v>10.78</v>
      </c>
      <c r="U774" s="145">
        <v>2</v>
      </c>
      <c r="V774" s="22">
        <v>1.78817</v>
      </c>
      <c r="W774" s="22">
        <v>2.17</v>
      </c>
      <c r="X774" s="22">
        <v>2.1711999999999998</v>
      </c>
      <c r="Y774" s="22">
        <v>2.16</v>
      </c>
      <c r="Z774" s="22">
        <v>2.33</v>
      </c>
      <c r="AA774" s="22">
        <v>2.2000000000000002</v>
      </c>
      <c r="AB774" s="22">
        <v>2.33</v>
      </c>
      <c r="AC774" s="150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>
        <v>1</v>
      </c>
      <c r="C775" s="9">
        <v>2</v>
      </c>
      <c r="D775" s="11">
        <v>2.4900000000000002</v>
      </c>
      <c r="E775" s="11">
        <v>2.2999999999999998</v>
      </c>
      <c r="F775" s="11">
        <v>2.2648855205671432</v>
      </c>
      <c r="G775" s="146">
        <v>0.4</v>
      </c>
      <c r="H775" s="11">
        <v>2.1</v>
      </c>
      <c r="I775" s="11">
        <v>2.16</v>
      </c>
      <c r="J775" s="146" t="s">
        <v>106</v>
      </c>
      <c r="K775" s="11">
        <v>2.5</v>
      </c>
      <c r="L775" s="11">
        <v>2.1</v>
      </c>
      <c r="M775" s="11">
        <v>2.2400000000000002</v>
      </c>
      <c r="N775" s="11">
        <v>2.13</v>
      </c>
      <c r="O775" s="11">
        <v>2.12</v>
      </c>
      <c r="P775" s="146" t="s">
        <v>106</v>
      </c>
      <c r="Q775" s="11">
        <v>2</v>
      </c>
      <c r="R775" s="11">
        <v>1.9</v>
      </c>
      <c r="S775" s="11">
        <v>2.0499999999999998</v>
      </c>
      <c r="T775" s="146">
        <v>11.17</v>
      </c>
      <c r="U775" s="146">
        <v>2</v>
      </c>
      <c r="V775" s="11">
        <v>1.70042</v>
      </c>
      <c r="W775" s="11">
        <v>2.08</v>
      </c>
      <c r="X775" s="11">
        <v>2.1650999999999998</v>
      </c>
      <c r="Y775" s="11">
        <v>2.09</v>
      </c>
      <c r="Z775" s="11">
        <v>2.2799999999999998</v>
      </c>
      <c r="AA775" s="11">
        <v>2.1</v>
      </c>
      <c r="AB775" s="11">
        <v>2.27</v>
      </c>
      <c r="AC775" s="150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32</v>
      </c>
    </row>
    <row r="776" spans="1:65">
      <c r="A776" s="30"/>
      <c r="B776" s="19">
        <v>1</v>
      </c>
      <c r="C776" s="9">
        <v>3</v>
      </c>
      <c r="D776" s="11">
        <v>2.4900000000000002</v>
      </c>
      <c r="E776" s="11">
        <v>2.2200000000000002</v>
      </c>
      <c r="F776" s="11">
        <v>2.2104796222453036</v>
      </c>
      <c r="G776" s="146">
        <v>0.6</v>
      </c>
      <c r="H776" s="11">
        <v>2</v>
      </c>
      <c r="I776" s="11">
        <v>2.25</v>
      </c>
      <c r="J776" s="146" t="s">
        <v>106</v>
      </c>
      <c r="K776" s="11">
        <v>2.2999999999999998</v>
      </c>
      <c r="L776" s="11">
        <v>2.0299999999999998</v>
      </c>
      <c r="M776" s="11">
        <v>2.2000000000000002</v>
      </c>
      <c r="N776" s="11">
        <v>2.0699999999999998</v>
      </c>
      <c r="O776" s="11">
        <v>2.23</v>
      </c>
      <c r="P776" s="146" t="s">
        <v>106</v>
      </c>
      <c r="Q776" s="11">
        <v>2</v>
      </c>
      <c r="R776" s="11">
        <v>1.9</v>
      </c>
      <c r="S776" s="11">
        <v>1.9800000000000002</v>
      </c>
      <c r="T776" s="152">
        <v>7.12</v>
      </c>
      <c r="U776" s="146">
        <v>2</v>
      </c>
      <c r="V776" s="11">
        <v>1.87609</v>
      </c>
      <c r="W776" s="11">
        <v>2.23</v>
      </c>
      <c r="X776" s="11">
        <v>2.1779999999999999</v>
      </c>
      <c r="Y776" s="11">
        <v>2.16</v>
      </c>
      <c r="Z776" s="11">
        <v>2.34</v>
      </c>
      <c r="AA776" s="11">
        <v>2.2000000000000002</v>
      </c>
      <c r="AB776" s="11">
        <v>2.16</v>
      </c>
      <c r="AC776" s="150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16</v>
      </c>
    </row>
    <row r="777" spans="1:65">
      <c r="A777" s="30"/>
      <c r="B777" s="19">
        <v>1</v>
      </c>
      <c r="C777" s="9">
        <v>4</v>
      </c>
      <c r="D777" s="11">
        <v>2.39</v>
      </c>
      <c r="E777" s="11">
        <v>2.25</v>
      </c>
      <c r="F777" s="11">
        <v>2.2061976509496755</v>
      </c>
      <c r="G777" s="146">
        <v>1.3</v>
      </c>
      <c r="H777" s="11">
        <v>2</v>
      </c>
      <c r="I777" s="11">
        <v>2.1800000000000002</v>
      </c>
      <c r="J777" s="146" t="s">
        <v>106</v>
      </c>
      <c r="K777" s="11">
        <v>2.4</v>
      </c>
      <c r="L777" s="11">
        <v>2.0699999999999998</v>
      </c>
      <c r="M777" s="11">
        <v>2.12</v>
      </c>
      <c r="N777" s="11">
        <v>2.15</v>
      </c>
      <c r="O777" s="11">
        <v>2.27</v>
      </c>
      <c r="P777" s="146" t="s">
        <v>106</v>
      </c>
      <c r="Q777" s="11">
        <v>2</v>
      </c>
      <c r="R777" s="11">
        <v>1.9</v>
      </c>
      <c r="S777" s="11">
        <v>2.06</v>
      </c>
      <c r="T777" s="146">
        <v>12.14</v>
      </c>
      <c r="U777" s="146">
        <v>2</v>
      </c>
      <c r="V777" s="11">
        <v>1.76257</v>
      </c>
      <c r="W777" s="11">
        <v>2.23</v>
      </c>
      <c r="X777" s="11">
        <v>2.1202000000000001</v>
      </c>
      <c r="Y777" s="11">
        <v>2.13</v>
      </c>
      <c r="Z777" s="11">
        <v>2.38</v>
      </c>
      <c r="AA777" s="11">
        <v>2.2000000000000002</v>
      </c>
      <c r="AB777" s="11">
        <v>2.4700000000000002</v>
      </c>
      <c r="AC777" s="150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2.1393404897753392</v>
      </c>
    </row>
    <row r="778" spans="1:65">
      <c r="A778" s="30"/>
      <c r="B778" s="19">
        <v>1</v>
      </c>
      <c r="C778" s="9">
        <v>5</v>
      </c>
      <c r="D778" s="11">
        <v>2.37</v>
      </c>
      <c r="E778" s="11">
        <v>2.11</v>
      </c>
      <c r="F778" s="11">
        <v>2.2134838337626443</v>
      </c>
      <c r="G778" s="146">
        <v>2.2000000000000002</v>
      </c>
      <c r="H778" s="11">
        <v>2</v>
      </c>
      <c r="I778" s="11">
        <v>2.13</v>
      </c>
      <c r="J778" s="146" t="s">
        <v>106</v>
      </c>
      <c r="K778" s="11">
        <v>2.4</v>
      </c>
      <c r="L778" s="11">
        <v>2.0299999999999998</v>
      </c>
      <c r="M778" s="11">
        <v>2.11</v>
      </c>
      <c r="N778" s="11">
        <v>2.06</v>
      </c>
      <c r="O778" s="11">
        <v>2.11</v>
      </c>
      <c r="P778" s="146" t="s">
        <v>106</v>
      </c>
      <c r="Q778" s="11">
        <v>1.8</v>
      </c>
      <c r="R778" s="11">
        <v>1.9</v>
      </c>
      <c r="S778" s="11">
        <v>1.9699999999999998</v>
      </c>
      <c r="T778" s="146">
        <v>10.86</v>
      </c>
      <c r="U778" s="146">
        <v>2</v>
      </c>
      <c r="V778" s="11">
        <v>1.7658</v>
      </c>
      <c r="W778" s="11">
        <v>2.35</v>
      </c>
      <c r="X778" s="11">
        <v>1.9986999999999999</v>
      </c>
      <c r="Y778" s="11">
        <v>2.21</v>
      </c>
      <c r="Z778" s="152">
        <v>2.17</v>
      </c>
      <c r="AA778" s="11">
        <v>2</v>
      </c>
      <c r="AB778" s="11">
        <v>2.17</v>
      </c>
      <c r="AC778" s="150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55</v>
      </c>
    </row>
    <row r="779" spans="1:65">
      <c r="A779" s="30"/>
      <c r="B779" s="19">
        <v>1</v>
      </c>
      <c r="C779" s="9">
        <v>6</v>
      </c>
      <c r="D779" s="11">
        <v>2.44</v>
      </c>
      <c r="E779" s="11">
        <v>2.16</v>
      </c>
      <c r="F779" s="11">
        <v>2.1988440166758356</v>
      </c>
      <c r="G779" s="146">
        <v>1.9</v>
      </c>
      <c r="H779" s="11">
        <v>2</v>
      </c>
      <c r="I779" s="11">
        <v>2.1800000000000002</v>
      </c>
      <c r="J779" s="146" t="s">
        <v>106</v>
      </c>
      <c r="K779" s="11">
        <v>2.4</v>
      </c>
      <c r="L779" s="11">
        <v>2.13</v>
      </c>
      <c r="M779" s="11">
        <v>1.9400000000000002</v>
      </c>
      <c r="N779" s="11">
        <v>2.08</v>
      </c>
      <c r="O779" s="11">
        <v>2.14</v>
      </c>
      <c r="P779" s="146" t="s">
        <v>106</v>
      </c>
      <c r="Q779" s="11">
        <v>2.1</v>
      </c>
      <c r="R779" s="11">
        <v>1.9</v>
      </c>
      <c r="S779" s="11">
        <v>2.08</v>
      </c>
      <c r="T779" s="146">
        <v>9.18</v>
      </c>
      <c r="U779" s="146">
        <v>2</v>
      </c>
      <c r="V779" s="11">
        <v>1.8870400000000001</v>
      </c>
      <c r="W779" s="11">
        <v>2.25</v>
      </c>
      <c r="X779" s="11">
        <v>1.9609000000000001</v>
      </c>
      <c r="Y779" s="11">
        <v>2.14</v>
      </c>
      <c r="Z779" s="11">
        <v>2.34</v>
      </c>
      <c r="AA779" s="11">
        <v>2</v>
      </c>
      <c r="AB779" s="11">
        <v>2.2999999999999998</v>
      </c>
      <c r="AC779" s="150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20" t="s">
        <v>273</v>
      </c>
      <c r="C780" s="12"/>
      <c r="D780" s="23">
        <v>2.4316666666666671</v>
      </c>
      <c r="E780" s="23">
        <v>2.1999999999999997</v>
      </c>
      <c r="F780" s="23">
        <v>2.2513073108060557</v>
      </c>
      <c r="G780" s="23">
        <v>1.1166666666666665</v>
      </c>
      <c r="H780" s="23">
        <v>2.0166666666666666</v>
      </c>
      <c r="I780" s="23">
        <v>2.1750000000000003</v>
      </c>
      <c r="J780" s="23" t="s">
        <v>712</v>
      </c>
      <c r="K780" s="23">
        <v>2.4</v>
      </c>
      <c r="L780" s="23">
        <v>2.0716666666666668</v>
      </c>
      <c r="M780" s="23">
        <v>2.1283333333333334</v>
      </c>
      <c r="N780" s="23">
        <v>2.0833333333333335</v>
      </c>
      <c r="O780" s="23">
        <v>2.1833333333333331</v>
      </c>
      <c r="P780" s="23" t="s">
        <v>712</v>
      </c>
      <c r="Q780" s="23">
        <v>1.95</v>
      </c>
      <c r="R780" s="23">
        <v>1.9000000000000001</v>
      </c>
      <c r="S780" s="23">
        <v>2.0316666666666667</v>
      </c>
      <c r="T780" s="23">
        <v>10.208333333333334</v>
      </c>
      <c r="U780" s="23">
        <v>2</v>
      </c>
      <c r="V780" s="23">
        <v>1.796681666666667</v>
      </c>
      <c r="W780" s="23">
        <v>2.2183333333333333</v>
      </c>
      <c r="X780" s="23">
        <v>2.0990166666666665</v>
      </c>
      <c r="Y780" s="23">
        <v>2.1483333333333334</v>
      </c>
      <c r="Z780" s="23">
        <v>2.3066666666666662</v>
      </c>
      <c r="AA780" s="23">
        <v>2.1166666666666667</v>
      </c>
      <c r="AB780" s="23">
        <v>2.2833333333333332</v>
      </c>
      <c r="AC780" s="150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274</v>
      </c>
      <c r="C781" s="29"/>
      <c r="D781" s="11">
        <v>2.4249999999999998</v>
      </c>
      <c r="E781" s="11">
        <v>2.1900000000000004</v>
      </c>
      <c r="F781" s="11">
        <v>2.2119817280039742</v>
      </c>
      <c r="G781" s="11">
        <v>0.95</v>
      </c>
      <c r="H781" s="11">
        <v>2</v>
      </c>
      <c r="I781" s="11">
        <v>2.17</v>
      </c>
      <c r="J781" s="11" t="s">
        <v>712</v>
      </c>
      <c r="K781" s="11">
        <v>2.4</v>
      </c>
      <c r="L781" s="11">
        <v>2.0699999999999998</v>
      </c>
      <c r="M781" s="11">
        <v>2.14</v>
      </c>
      <c r="N781" s="11">
        <v>2.0750000000000002</v>
      </c>
      <c r="O781" s="11">
        <v>2.1850000000000001</v>
      </c>
      <c r="P781" s="11" t="s">
        <v>712</v>
      </c>
      <c r="Q781" s="11">
        <v>2</v>
      </c>
      <c r="R781" s="11">
        <v>1.9</v>
      </c>
      <c r="S781" s="11">
        <v>2.0499999999999998</v>
      </c>
      <c r="T781" s="11">
        <v>10.82</v>
      </c>
      <c r="U781" s="11">
        <v>2</v>
      </c>
      <c r="V781" s="11">
        <v>1.776985</v>
      </c>
      <c r="W781" s="11">
        <v>2.23</v>
      </c>
      <c r="X781" s="11">
        <v>2.1426499999999997</v>
      </c>
      <c r="Y781" s="11">
        <v>2.1500000000000004</v>
      </c>
      <c r="Z781" s="11">
        <v>2.335</v>
      </c>
      <c r="AA781" s="11">
        <v>2.1500000000000004</v>
      </c>
      <c r="AB781" s="11">
        <v>2.2850000000000001</v>
      </c>
      <c r="AC781" s="150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275</v>
      </c>
      <c r="C782" s="29"/>
      <c r="D782" s="24">
        <v>5.0760877323650255E-2</v>
      </c>
      <c r="E782" s="24">
        <v>6.9570108523704308E-2</v>
      </c>
      <c r="F782" s="24">
        <v>8.3093747029314352E-2</v>
      </c>
      <c r="G782" s="24">
        <v>0.8084965470963168</v>
      </c>
      <c r="H782" s="24">
        <v>4.0824829046386339E-2</v>
      </c>
      <c r="I782" s="24">
        <v>4.1352146256270698E-2</v>
      </c>
      <c r="J782" s="24" t="s">
        <v>712</v>
      </c>
      <c r="K782" s="24">
        <v>6.3245553203367638E-2</v>
      </c>
      <c r="L782" s="24">
        <v>3.9200340134578827E-2</v>
      </c>
      <c r="M782" s="24">
        <v>0.1043871000970267</v>
      </c>
      <c r="N782" s="24">
        <v>5.0464508980734853E-2</v>
      </c>
      <c r="O782" s="24">
        <v>6.8019605016985105E-2</v>
      </c>
      <c r="P782" s="24" t="s">
        <v>712</v>
      </c>
      <c r="Q782" s="24">
        <v>0.12247448713915891</v>
      </c>
      <c r="R782" s="24">
        <v>2.4323767777952469E-16</v>
      </c>
      <c r="S782" s="24">
        <v>4.5350486950711651E-2</v>
      </c>
      <c r="T782" s="24">
        <v>1.7890155579722233</v>
      </c>
      <c r="U782" s="24">
        <v>0</v>
      </c>
      <c r="V782" s="24">
        <v>7.2008821519774002E-2</v>
      </c>
      <c r="W782" s="24">
        <v>8.9535840123755289E-2</v>
      </c>
      <c r="X782" s="24">
        <v>9.5293429294294227E-2</v>
      </c>
      <c r="Y782" s="24">
        <v>3.9707262140151016E-2</v>
      </c>
      <c r="Z782" s="24">
        <v>7.4206917916503343E-2</v>
      </c>
      <c r="AA782" s="24">
        <v>9.831920802501759E-2</v>
      </c>
      <c r="AB782" s="24">
        <v>0.114484351186818</v>
      </c>
      <c r="AC782" s="205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  <c r="BI782" s="206"/>
      <c r="BJ782" s="206"/>
      <c r="BK782" s="206"/>
      <c r="BL782" s="206"/>
      <c r="BM782" s="56"/>
    </row>
    <row r="783" spans="1:65">
      <c r="A783" s="30"/>
      <c r="B783" s="3" t="s">
        <v>87</v>
      </c>
      <c r="C783" s="29"/>
      <c r="D783" s="13">
        <v>2.087493241548331E-2</v>
      </c>
      <c r="E783" s="13">
        <v>3.1622776601683777E-2</v>
      </c>
      <c r="F783" s="13">
        <v>3.690910904542994E-2</v>
      </c>
      <c r="G783" s="13">
        <v>0.72402675859371668</v>
      </c>
      <c r="H783" s="13">
        <v>2.0243716882505623E-2</v>
      </c>
      <c r="I783" s="13">
        <v>1.9012481037365837E-2</v>
      </c>
      <c r="J783" s="13" t="s">
        <v>712</v>
      </c>
      <c r="K783" s="13">
        <v>2.6352313834736518E-2</v>
      </c>
      <c r="L783" s="13">
        <v>1.8922127176787849E-2</v>
      </c>
      <c r="M783" s="13">
        <v>4.9046405683802675E-2</v>
      </c>
      <c r="N783" s="13">
        <v>2.4222964310752729E-2</v>
      </c>
      <c r="O783" s="13">
        <v>3.1154017565031347E-2</v>
      </c>
      <c r="P783" s="13" t="s">
        <v>712</v>
      </c>
      <c r="Q783" s="13">
        <v>6.2807429302132775E-2</v>
      </c>
      <c r="R783" s="13">
        <v>1.2801983041027614E-16</v>
      </c>
      <c r="S783" s="13">
        <v>2.2321814741941746E-2</v>
      </c>
      <c r="T783" s="13">
        <v>0.17525050363809533</v>
      </c>
      <c r="U783" s="13">
        <v>0</v>
      </c>
      <c r="V783" s="13">
        <v>4.007878683003982E-2</v>
      </c>
      <c r="W783" s="13">
        <v>4.0361761137680821E-2</v>
      </c>
      <c r="X783" s="13">
        <v>4.5399081773669053E-2</v>
      </c>
      <c r="Y783" s="13">
        <v>1.848282178750241E-2</v>
      </c>
      <c r="Z783" s="13">
        <v>3.217062915455348E-2</v>
      </c>
      <c r="AA783" s="13">
        <v>4.6450019539378391E-2</v>
      </c>
      <c r="AB783" s="13">
        <v>5.0139131906635624E-2</v>
      </c>
      <c r="AC783" s="150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276</v>
      </c>
      <c r="C784" s="29"/>
      <c r="D784" s="13">
        <v>0.13664312823903324</v>
      </c>
      <c r="E784" s="13">
        <v>2.8354303821469085E-2</v>
      </c>
      <c r="F784" s="13">
        <v>5.2337073769157083E-2</v>
      </c>
      <c r="G784" s="13">
        <v>-0.47803228518152707</v>
      </c>
      <c r="H784" s="13">
        <v>-5.7341888163653265E-2</v>
      </c>
      <c r="I784" s="13">
        <v>1.666845945986184E-2</v>
      </c>
      <c r="J784" s="13" t="s">
        <v>712</v>
      </c>
      <c r="K784" s="13">
        <v>0.12184105871433015</v>
      </c>
      <c r="L784" s="13">
        <v>-3.1633030568116394E-2</v>
      </c>
      <c r="M784" s="13">
        <v>-5.1451166818058391E-3</v>
      </c>
      <c r="N784" s="13">
        <v>-2.6179636532699502E-2</v>
      </c>
      <c r="O784" s="13">
        <v>2.0563740913730699E-2</v>
      </c>
      <c r="P784" s="13" t="s">
        <v>712</v>
      </c>
      <c r="Q784" s="13">
        <v>-8.8504139794606806E-2</v>
      </c>
      <c r="R784" s="13">
        <v>-0.11187582851782196</v>
      </c>
      <c r="S784" s="13">
        <v>-5.0330381546688563E-2</v>
      </c>
      <c r="T784" s="13">
        <v>3.7717197809897725</v>
      </c>
      <c r="U784" s="13">
        <v>-6.5132451071391539E-2</v>
      </c>
      <c r="V784" s="13">
        <v>-0.160170307039183</v>
      </c>
      <c r="W784" s="13">
        <v>3.6923923019981375E-2</v>
      </c>
      <c r="X784" s="13">
        <v>-1.8848716836517787E-2</v>
      </c>
      <c r="Y784" s="13">
        <v>4.2035588074802455E-3</v>
      </c>
      <c r="Z784" s="13">
        <v>7.8213906430994795E-2</v>
      </c>
      <c r="AA784" s="13">
        <v>-1.0598510717222731E-2</v>
      </c>
      <c r="AB784" s="13">
        <v>6.7307118360161233E-2</v>
      </c>
      <c r="AC784" s="150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277</v>
      </c>
      <c r="C785" s="47"/>
      <c r="D785" s="45">
        <v>1.45</v>
      </c>
      <c r="E785" s="45">
        <v>0.21</v>
      </c>
      <c r="F785" s="45">
        <v>0.48</v>
      </c>
      <c r="G785" s="45">
        <v>5.6</v>
      </c>
      <c r="H785" s="45">
        <v>0.78</v>
      </c>
      <c r="I785" s="45">
        <v>7.0000000000000007E-2</v>
      </c>
      <c r="J785" s="45">
        <v>1.81</v>
      </c>
      <c r="K785" s="45">
        <v>1.28</v>
      </c>
      <c r="L785" s="45">
        <v>0.48</v>
      </c>
      <c r="M785" s="45">
        <v>0.18</v>
      </c>
      <c r="N785" s="45">
        <v>0.42</v>
      </c>
      <c r="O785" s="45">
        <v>0.12</v>
      </c>
      <c r="P785" s="45">
        <v>1.81</v>
      </c>
      <c r="Q785" s="45">
        <v>1.1299999999999999</v>
      </c>
      <c r="R785" s="45">
        <v>1.4</v>
      </c>
      <c r="S785" s="45">
        <v>0.7</v>
      </c>
      <c r="T785" s="45">
        <v>43.12</v>
      </c>
      <c r="U785" s="45" t="s">
        <v>278</v>
      </c>
      <c r="V785" s="45">
        <v>1.96</v>
      </c>
      <c r="W785" s="45">
        <v>0.3</v>
      </c>
      <c r="X785" s="45">
        <v>0.34</v>
      </c>
      <c r="Y785" s="45">
        <v>7.0000000000000007E-2</v>
      </c>
      <c r="Z785" s="45">
        <v>0.78</v>
      </c>
      <c r="AA785" s="45">
        <v>0.24</v>
      </c>
      <c r="AB785" s="45">
        <v>0.65</v>
      </c>
      <c r="AC785" s="150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 t="s">
        <v>340</v>
      </c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BM786" s="55"/>
    </row>
    <row r="787" spans="1:65">
      <c r="BM787" s="55"/>
    </row>
    <row r="788" spans="1:65" ht="15">
      <c r="B788" s="8" t="s">
        <v>563</v>
      </c>
      <c r="BM788" s="28" t="s">
        <v>67</v>
      </c>
    </row>
    <row r="789" spans="1:65" ht="15">
      <c r="A789" s="25" t="s">
        <v>9</v>
      </c>
      <c r="B789" s="18" t="s">
        <v>112</v>
      </c>
      <c r="C789" s="15" t="s">
        <v>113</v>
      </c>
      <c r="D789" s="16" t="s">
        <v>231</v>
      </c>
      <c r="E789" s="17" t="s">
        <v>231</v>
      </c>
      <c r="F789" s="17" t="s">
        <v>231</v>
      </c>
      <c r="G789" s="17" t="s">
        <v>231</v>
      </c>
      <c r="H789" s="17" t="s">
        <v>231</v>
      </c>
      <c r="I789" s="17" t="s">
        <v>231</v>
      </c>
      <c r="J789" s="17" t="s">
        <v>231</v>
      </c>
      <c r="K789" s="17" t="s">
        <v>231</v>
      </c>
      <c r="L789" s="17" t="s">
        <v>231</v>
      </c>
      <c r="M789" s="17" t="s">
        <v>231</v>
      </c>
      <c r="N789" s="17" t="s">
        <v>231</v>
      </c>
      <c r="O789" s="17" t="s">
        <v>231</v>
      </c>
      <c r="P789" s="17" t="s">
        <v>231</v>
      </c>
      <c r="Q789" s="17" t="s">
        <v>231</v>
      </c>
      <c r="R789" s="17" t="s">
        <v>231</v>
      </c>
      <c r="S789" s="17" t="s">
        <v>231</v>
      </c>
      <c r="T789" s="17" t="s">
        <v>231</v>
      </c>
      <c r="U789" s="17" t="s">
        <v>231</v>
      </c>
      <c r="V789" s="17" t="s">
        <v>231</v>
      </c>
      <c r="W789" s="17" t="s">
        <v>231</v>
      </c>
      <c r="X789" s="17" t="s">
        <v>231</v>
      </c>
      <c r="Y789" s="17" t="s">
        <v>231</v>
      </c>
      <c r="Z789" s="17" t="s">
        <v>231</v>
      </c>
      <c r="AA789" s="17" t="s">
        <v>231</v>
      </c>
      <c r="AB789" s="17" t="s">
        <v>231</v>
      </c>
      <c r="AC789" s="17" t="s">
        <v>231</v>
      </c>
      <c r="AD789" s="17" t="s">
        <v>231</v>
      </c>
      <c r="AE789" s="150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 t="s">
        <v>232</v>
      </c>
      <c r="C790" s="9" t="s">
        <v>232</v>
      </c>
      <c r="D790" s="148" t="s">
        <v>234</v>
      </c>
      <c r="E790" s="149" t="s">
        <v>235</v>
      </c>
      <c r="F790" s="149" t="s">
        <v>236</v>
      </c>
      <c r="G790" s="149" t="s">
        <v>237</v>
      </c>
      <c r="H790" s="149" t="s">
        <v>238</v>
      </c>
      <c r="I790" s="149" t="s">
        <v>240</v>
      </c>
      <c r="J790" s="149" t="s">
        <v>241</v>
      </c>
      <c r="K790" s="149" t="s">
        <v>243</v>
      </c>
      <c r="L790" s="149" t="s">
        <v>244</v>
      </c>
      <c r="M790" s="149" t="s">
        <v>245</v>
      </c>
      <c r="N790" s="149" t="s">
        <v>246</v>
      </c>
      <c r="O790" s="149" t="s">
        <v>247</v>
      </c>
      <c r="P790" s="149" t="s">
        <v>248</v>
      </c>
      <c r="Q790" s="149" t="s">
        <v>249</v>
      </c>
      <c r="R790" s="149" t="s">
        <v>251</v>
      </c>
      <c r="S790" s="149" t="s">
        <v>252</v>
      </c>
      <c r="T790" s="149" t="s">
        <v>253</v>
      </c>
      <c r="U790" s="149" t="s">
        <v>254</v>
      </c>
      <c r="V790" s="149" t="s">
        <v>255</v>
      </c>
      <c r="W790" s="149" t="s">
        <v>258</v>
      </c>
      <c r="X790" s="149" t="s">
        <v>259</v>
      </c>
      <c r="Y790" s="149" t="s">
        <v>305</v>
      </c>
      <c r="Z790" s="149" t="s">
        <v>260</v>
      </c>
      <c r="AA790" s="149" t="s">
        <v>261</v>
      </c>
      <c r="AB790" s="149" t="s">
        <v>262</v>
      </c>
      <c r="AC790" s="149" t="s">
        <v>263</v>
      </c>
      <c r="AD790" s="149" t="s">
        <v>264</v>
      </c>
      <c r="AE790" s="150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 t="s">
        <v>3</v>
      </c>
    </row>
    <row r="791" spans="1:65">
      <c r="A791" s="30"/>
      <c r="B791" s="19"/>
      <c r="C791" s="9"/>
      <c r="D791" s="10" t="s">
        <v>321</v>
      </c>
      <c r="E791" s="11" t="s">
        <v>322</v>
      </c>
      <c r="F791" s="11" t="s">
        <v>322</v>
      </c>
      <c r="G791" s="11" t="s">
        <v>116</v>
      </c>
      <c r="H791" s="11" t="s">
        <v>322</v>
      </c>
      <c r="I791" s="11" t="s">
        <v>321</v>
      </c>
      <c r="J791" s="11" t="s">
        <v>116</v>
      </c>
      <c r="K791" s="11" t="s">
        <v>116</v>
      </c>
      <c r="L791" s="11" t="s">
        <v>322</v>
      </c>
      <c r="M791" s="11" t="s">
        <v>116</v>
      </c>
      <c r="N791" s="11" t="s">
        <v>321</v>
      </c>
      <c r="O791" s="11" t="s">
        <v>321</v>
      </c>
      <c r="P791" s="11" t="s">
        <v>321</v>
      </c>
      <c r="Q791" s="11" t="s">
        <v>321</v>
      </c>
      <c r="R791" s="11" t="s">
        <v>321</v>
      </c>
      <c r="S791" s="11" t="s">
        <v>116</v>
      </c>
      <c r="T791" s="11" t="s">
        <v>116</v>
      </c>
      <c r="U791" s="11" t="s">
        <v>322</v>
      </c>
      <c r="V791" s="11" t="s">
        <v>321</v>
      </c>
      <c r="W791" s="11" t="s">
        <v>321</v>
      </c>
      <c r="X791" s="11" t="s">
        <v>322</v>
      </c>
      <c r="Y791" s="11" t="s">
        <v>321</v>
      </c>
      <c r="Z791" s="11" t="s">
        <v>321</v>
      </c>
      <c r="AA791" s="11" t="s">
        <v>322</v>
      </c>
      <c r="AB791" s="11" t="s">
        <v>321</v>
      </c>
      <c r="AC791" s="11" t="s">
        <v>321</v>
      </c>
      <c r="AD791" s="11" t="s">
        <v>321</v>
      </c>
      <c r="AE791" s="150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/>
      <c r="C792" s="9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150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2</v>
      </c>
    </row>
    <row r="793" spans="1:65">
      <c r="A793" s="30"/>
      <c r="B793" s="18">
        <v>1</v>
      </c>
      <c r="C793" s="14">
        <v>1</v>
      </c>
      <c r="D793" s="207">
        <v>35.6</v>
      </c>
      <c r="E793" s="207">
        <v>33</v>
      </c>
      <c r="F793" s="223">
        <v>28.01</v>
      </c>
      <c r="G793" s="207">
        <v>32.340800000000002</v>
      </c>
      <c r="H793" s="207">
        <v>33.373086210971437</v>
      </c>
      <c r="I793" s="207">
        <v>33</v>
      </c>
      <c r="J793" s="223">
        <v>33.1</v>
      </c>
      <c r="K793" s="207">
        <v>32</v>
      </c>
      <c r="L793" s="207">
        <v>32.700000000000003</v>
      </c>
      <c r="M793" s="207">
        <v>33</v>
      </c>
      <c r="N793" s="207">
        <v>31.100000000000005</v>
      </c>
      <c r="O793" s="207">
        <v>34.5</v>
      </c>
      <c r="P793" s="207">
        <v>34.1</v>
      </c>
      <c r="Q793" s="207">
        <v>32</v>
      </c>
      <c r="R793" s="207">
        <v>32.799999999999997</v>
      </c>
      <c r="S793" s="207">
        <v>33</v>
      </c>
      <c r="T793" s="207">
        <v>32</v>
      </c>
      <c r="U793" s="207">
        <v>32</v>
      </c>
      <c r="V793" s="207">
        <v>33.700000000000003</v>
      </c>
      <c r="W793" s="207">
        <v>37</v>
      </c>
      <c r="X793" s="207">
        <v>34.764850000000003</v>
      </c>
      <c r="Y793" s="207">
        <v>35.1</v>
      </c>
      <c r="Z793" s="207">
        <v>31.514101977200003</v>
      </c>
      <c r="AA793" s="207">
        <v>34.799999999999997</v>
      </c>
      <c r="AB793" s="207">
        <v>35</v>
      </c>
      <c r="AC793" s="207">
        <v>33</v>
      </c>
      <c r="AD793" s="207">
        <v>36.9</v>
      </c>
      <c r="AE793" s="208"/>
      <c r="AF793" s="209"/>
      <c r="AG793" s="209"/>
      <c r="AH793" s="209"/>
      <c r="AI793" s="209"/>
      <c r="AJ793" s="209"/>
      <c r="AK793" s="209"/>
      <c r="AL793" s="209"/>
      <c r="AM793" s="209"/>
      <c r="AN793" s="209"/>
      <c r="AO793" s="209"/>
      <c r="AP793" s="209"/>
      <c r="AQ793" s="209"/>
      <c r="AR793" s="209"/>
      <c r="AS793" s="209"/>
      <c r="AT793" s="209"/>
      <c r="AU793" s="209"/>
      <c r="AV793" s="209"/>
      <c r="AW793" s="209"/>
      <c r="AX793" s="209"/>
      <c r="AY793" s="209"/>
      <c r="AZ793" s="209"/>
      <c r="BA793" s="209"/>
      <c r="BB793" s="209"/>
      <c r="BC793" s="209"/>
      <c r="BD793" s="209"/>
      <c r="BE793" s="209"/>
      <c r="BF793" s="209"/>
      <c r="BG793" s="209"/>
      <c r="BH793" s="209"/>
      <c r="BI793" s="209"/>
      <c r="BJ793" s="209"/>
      <c r="BK793" s="209"/>
      <c r="BL793" s="209"/>
      <c r="BM793" s="210">
        <v>1</v>
      </c>
    </row>
    <row r="794" spans="1:65">
      <c r="A794" s="30"/>
      <c r="B794" s="19">
        <v>1</v>
      </c>
      <c r="C794" s="9">
        <v>2</v>
      </c>
      <c r="D794" s="211">
        <v>36.4</v>
      </c>
      <c r="E794" s="211">
        <v>32.5</v>
      </c>
      <c r="F794" s="224">
        <v>29.32</v>
      </c>
      <c r="G794" s="211">
        <v>32.695999999999998</v>
      </c>
      <c r="H794" s="211">
        <v>33.575973517676744</v>
      </c>
      <c r="I794" s="211">
        <v>33</v>
      </c>
      <c r="J794" s="224">
        <v>38.700000000000003</v>
      </c>
      <c r="K794" s="211">
        <v>32</v>
      </c>
      <c r="L794" s="211">
        <v>32.799999999999997</v>
      </c>
      <c r="M794" s="211">
        <v>32</v>
      </c>
      <c r="N794" s="211">
        <v>31.4</v>
      </c>
      <c r="O794" s="211">
        <v>35.200000000000003</v>
      </c>
      <c r="P794" s="211">
        <v>35.4</v>
      </c>
      <c r="Q794" s="233">
        <v>34.299999999999997</v>
      </c>
      <c r="R794" s="211">
        <v>31.5</v>
      </c>
      <c r="S794" s="211">
        <v>32</v>
      </c>
      <c r="T794" s="211">
        <v>33</v>
      </c>
      <c r="U794" s="211">
        <v>32</v>
      </c>
      <c r="V794" s="211">
        <v>33.700000000000003</v>
      </c>
      <c r="W794" s="211">
        <v>35</v>
      </c>
      <c r="X794" s="211">
        <v>34.9298</v>
      </c>
      <c r="Y794" s="211">
        <v>35.1</v>
      </c>
      <c r="Z794" s="211">
        <v>31.553354696199989</v>
      </c>
      <c r="AA794" s="211">
        <v>33.9</v>
      </c>
      <c r="AB794" s="211">
        <v>33.799999999999997</v>
      </c>
      <c r="AC794" s="211">
        <v>31.7</v>
      </c>
      <c r="AD794" s="211">
        <v>35.6</v>
      </c>
      <c r="AE794" s="208"/>
      <c r="AF794" s="209"/>
      <c r="AG794" s="209"/>
      <c r="AH794" s="209"/>
      <c r="AI794" s="209"/>
      <c r="AJ794" s="209"/>
      <c r="AK794" s="209"/>
      <c r="AL794" s="209"/>
      <c r="AM794" s="209"/>
      <c r="AN794" s="209"/>
      <c r="AO794" s="209"/>
      <c r="AP794" s="209"/>
      <c r="AQ794" s="209"/>
      <c r="AR794" s="209"/>
      <c r="AS794" s="209"/>
      <c r="AT794" s="209"/>
      <c r="AU794" s="209"/>
      <c r="AV794" s="209"/>
      <c r="AW794" s="209"/>
      <c r="AX794" s="209"/>
      <c r="AY794" s="209"/>
      <c r="AZ794" s="209"/>
      <c r="BA794" s="209"/>
      <c r="BB794" s="209"/>
      <c r="BC794" s="209"/>
      <c r="BD794" s="209"/>
      <c r="BE794" s="209"/>
      <c r="BF794" s="209"/>
      <c r="BG794" s="209"/>
      <c r="BH794" s="209"/>
      <c r="BI794" s="209"/>
      <c r="BJ794" s="209"/>
      <c r="BK794" s="209"/>
      <c r="BL794" s="209"/>
      <c r="BM794" s="210">
        <v>33</v>
      </c>
    </row>
    <row r="795" spans="1:65">
      <c r="A795" s="30"/>
      <c r="B795" s="19">
        <v>1</v>
      </c>
      <c r="C795" s="9">
        <v>3</v>
      </c>
      <c r="D795" s="211">
        <v>36.200000000000003</v>
      </c>
      <c r="E795" s="211">
        <v>33.9</v>
      </c>
      <c r="F795" s="224">
        <v>29.36</v>
      </c>
      <c r="G795" s="211">
        <v>32.6768</v>
      </c>
      <c r="H795" s="211">
        <v>33.709610426809967</v>
      </c>
      <c r="I795" s="211">
        <v>33</v>
      </c>
      <c r="J795" s="224">
        <v>35.1</v>
      </c>
      <c r="K795" s="211">
        <v>32</v>
      </c>
      <c r="L795" s="211">
        <v>33.700000000000003</v>
      </c>
      <c r="M795" s="211">
        <v>32</v>
      </c>
      <c r="N795" s="211">
        <v>32.6</v>
      </c>
      <c r="O795" s="211">
        <v>33.700000000000003</v>
      </c>
      <c r="P795" s="211">
        <v>35</v>
      </c>
      <c r="Q795" s="211">
        <v>32.4</v>
      </c>
      <c r="R795" s="211">
        <v>32.299999999999997</v>
      </c>
      <c r="S795" s="211">
        <v>32</v>
      </c>
      <c r="T795" s="211">
        <v>33</v>
      </c>
      <c r="U795" s="211">
        <v>32</v>
      </c>
      <c r="V795" s="211">
        <v>33</v>
      </c>
      <c r="W795" s="211">
        <v>35</v>
      </c>
      <c r="X795" s="211">
        <v>33.978079999999999</v>
      </c>
      <c r="Y795" s="211">
        <v>35.200000000000003</v>
      </c>
      <c r="Z795" s="211">
        <v>31.583719022499992</v>
      </c>
      <c r="AA795" s="211">
        <v>33.799999999999997</v>
      </c>
      <c r="AB795" s="211">
        <v>35</v>
      </c>
      <c r="AC795" s="211">
        <v>32.6</v>
      </c>
      <c r="AD795" s="211">
        <v>33.1</v>
      </c>
      <c r="AE795" s="208"/>
      <c r="AF795" s="209"/>
      <c r="AG795" s="209"/>
      <c r="AH795" s="209"/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  <c r="BI795" s="209"/>
      <c r="BJ795" s="209"/>
      <c r="BK795" s="209"/>
      <c r="BL795" s="209"/>
      <c r="BM795" s="210">
        <v>16</v>
      </c>
    </row>
    <row r="796" spans="1:65">
      <c r="A796" s="30"/>
      <c r="B796" s="19">
        <v>1</v>
      </c>
      <c r="C796" s="9">
        <v>4</v>
      </c>
      <c r="D796" s="211">
        <v>36.299999999999997</v>
      </c>
      <c r="E796" s="211">
        <v>33.299999999999997</v>
      </c>
      <c r="F796" s="224">
        <v>27.13</v>
      </c>
      <c r="G796" s="211">
        <v>32.311999999999998</v>
      </c>
      <c r="H796" s="211">
        <v>33.010585736549501</v>
      </c>
      <c r="I796" s="211">
        <v>33</v>
      </c>
      <c r="J796" s="224">
        <v>36.4</v>
      </c>
      <c r="K796" s="211">
        <v>32</v>
      </c>
      <c r="L796" s="211">
        <v>33.4</v>
      </c>
      <c r="M796" s="211">
        <v>32</v>
      </c>
      <c r="N796" s="211">
        <v>31.2</v>
      </c>
      <c r="O796" s="211">
        <v>34</v>
      </c>
      <c r="P796" s="211">
        <v>34.1</v>
      </c>
      <c r="Q796" s="211">
        <v>32.299999999999997</v>
      </c>
      <c r="R796" s="211">
        <v>33.6</v>
      </c>
      <c r="S796" s="211">
        <v>32</v>
      </c>
      <c r="T796" s="211">
        <v>33</v>
      </c>
      <c r="U796" s="211">
        <v>31</v>
      </c>
      <c r="V796" s="233">
        <v>32.299999999999997</v>
      </c>
      <c r="W796" s="211">
        <v>35</v>
      </c>
      <c r="X796" s="211">
        <v>34.997439999999997</v>
      </c>
      <c r="Y796" s="211">
        <v>34.9</v>
      </c>
      <c r="Z796" s="211">
        <v>31.583880680200011</v>
      </c>
      <c r="AA796" s="211">
        <v>34.200000000000003</v>
      </c>
      <c r="AB796" s="211">
        <v>34.700000000000003</v>
      </c>
      <c r="AC796" s="211">
        <v>33.6</v>
      </c>
      <c r="AD796" s="211">
        <v>37.6</v>
      </c>
      <c r="AE796" s="208"/>
      <c r="AF796" s="209"/>
      <c r="AG796" s="209"/>
      <c r="AH796" s="209"/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  <c r="BI796" s="209"/>
      <c r="BJ796" s="209"/>
      <c r="BK796" s="209"/>
      <c r="BL796" s="209"/>
      <c r="BM796" s="210">
        <v>33.328035546826619</v>
      </c>
    </row>
    <row r="797" spans="1:65">
      <c r="A797" s="30"/>
      <c r="B797" s="19">
        <v>1</v>
      </c>
      <c r="C797" s="9">
        <v>5</v>
      </c>
      <c r="D797" s="211">
        <v>34.700000000000003</v>
      </c>
      <c r="E797" s="211">
        <v>32</v>
      </c>
      <c r="F797" s="224">
        <v>27.62</v>
      </c>
      <c r="G797" s="211">
        <v>32.927999999999997</v>
      </c>
      <c r="H797" s="211">
        <v>32.80337643195459</v>
      </c>
      <c r="I797" s="211">
        <v>33</v>
      </c>
      <c r="J797" s="224">
        <v>36.6</v>
      </c>
      <c r="K797" s="211">
        <v>32</v>
      </c>
      <c r="L797" s="211">
        <v>31.8</v>
      </c>
      <c r="M797" s="211">
        <v>33</v>
      </c>
      <c r="N797" s="211">
        <v>33.200000000000003</v>
      </c>
      <c r="O797" s="211">
        <v>34</v>
      </c>
      <c r="P797" s="211">
        <v>33.9</v>
      </c>
      <c r="Q797" s="211">
        <v>32.799999999999997</v>
      </c>
      <c r="R797" s="211">
        <v>32</v>
      </c>
      <c r="S797" s="211">
        <v>32</v>
      </c>
      <c r="T797" s="211">
        <v>32</v>
      </c>
      <c r="U797" s="211">
        <v>31</v>
      </c>
      <c r="V797" s="211">
        <v>33.9</v>
      </c>
      <c r="W797" s="211">
        <v>36</v>
      </c>
      <c r="X797" s="211">
        <v>33.958840000000002</v>
      </c>
      <c r="Y797" s="211">
        <v>34.799999999999997</v>
      </c>
      <c r="Z797" s="211">
        <v>31.344943375600007</v>
      </c>
      <c r="AA797" s="211">
        <v>33.200000000000003</v>
      </c>
      <c r="AB797" s="211">
        <v>33.299999999999997</v>
      </c>
      <c r="AC797" s="211">
        <v>32.700000000000003</v>
      </c>
      <c r="AD797" s="211">
        <v>32.200000000000003</v>
      </c>
      <c r="AE797" s="208"/>
      <c r="AF797" s="209"/>
      <c r="AG797" s="209"/>
      <c r="AH797" s="209"/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  <c r="BI797" s="209"/>
      <c r="BJ797" s="209"/>
      <c r="BK797" s="209"/>
      <c r="BL797" s="209"/>
      <c r="BM797" s="210">
        <v>56</v>
      </c>
    </row>
    <row r="798" spans="1:65">
      <c r="A798" s="30"/>
      <c r="B798" s="19">
        <v>1</v>
      </c>
      <c r="C798" s="9">
        <v>6</v>
      </c>
      <c r="D798" s="211">
        <v>35.299999999999997</v>
      </c>
      <c r="E798" s="211">
        <v>33.6</v>
      </c>
      <c r="F798" s="224">
        <v>28.83</v>
      </c>
      <c r="G798" s="211">
        <v>32.686399999999999</v>
      </c>
      <c r="H798" s="211">
        <v>33.036922632329791</v>
      </c>
      <c r="I798" s="211">
        <v>32</v>
      </c>
      <c r="J798" s="224">
        <v>41.7</v>
      </c>
      <c r="K798" s="211">
        <v>32</v>
      </c>
      <c r="L798" s="211">
        <v>32.700000000000003</v>
      </c>
      <c r="M798" s="211">
        <v>33</v>
      </c>
      <c r="N798" s="211">
        <v>33.4</v>
      </c>
      <c r="O798" s="211">
        <v>34.200000000000003</v>
      </c>
      <c r="P798" s="211">
        <v>37.1</v>
      </c>
      <c r="Q798" s="211">
        <v>31.6</v>
      </c>
      <c r="R798" s="211">
        <v>32.9</v>
      </c>
      <c r="S798" s="211">
        <v>31</v>
      </c>
      <c r="T798" s="211">
        <v>33</v>
      </c>
      <c r="U798" s="211">
        <v>31</v>
      </c>
      <c r="V798" s="211">
        <v>33.700000000000003</v>
      </c>
      <c r="W798" s="211">
        <v>34</v>
      </c>
      <c r="X798" s="211">
        <v>34.24098</v>
      </c>
      <c r="Y798" s="211">
        <v>35.5</v>
      </c>
      <c r="Z798" s="211">
        <v>30.985787316000003</v>
      </c>
      <c r="AA798" s="211">
        <v>34.200000000000003</v>
      </c>
      <c r="AB798" s="211">
        <v>33.5</v>
      </c>
      <c r="AC798" s="211">
        <v>32.799999999999997</v>
      </c>
      <c r="AD798" s="211">
        <v>35.799999999999997</v>
      </c>
      <c r="AE798" s="208"/>
      <c r="AF798" s="209"/>
      <c r="AG798" s="209"/>
      <c r="AH798" s="209"/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  <c r="BI798" s="209"/>
      <c r="BJ798" s="209"/>
      <c r="BK798" s="209"/>
      <c r="BL798" s="209"/>
      <c r="BM798" s="212"/>
    </row>
    <row r="799" spans="1:65">
      <c r="A799" s="30"/>
      <c r="B799" s="20" t="s">
        <v>273</v>
      </c>
      <c r="C799" s="12"/>
      <c r="D799" s="213">
        <v>35.75</v>
      </c>
      <c r="E799" s="213">
        <v>33.049999999999997</v>
      </c>
      <c r="F799" s="213">
        <v>28.37833333333333</v>
      </c>
      <c r="G799" s="213">
        <v>32.606666666666662</v>
      </c>
      <c r="H799" s="213">
        <v>33.251592492715332</v>
      </c>
      <c r="I799" s="213">
        <v>32.833333333333336</v>
      </c>
      <c r="J799" s="213">
        <v>36.933333333333337</v>
      </c>
      <c r="K799" s="213">
        <v>32</v>
      </c>
      <c r="L799" s="213">
        <v>32.85</v>
      </c>
      <c r="M799" s="213">
        <v>32.5</v>
      </c>
      <c r="N799" s="213">
        <v>32.15</v>
      </c>
      <c r="O799" s="213">
        <v>34.266666666666673</v>
      </c>
      <c r="P799" s="213">
        <v>34.93333333333333</v>
      </c>
      <c r="Q799" s="213">
        <v>32.56666666666667</v>
      </c>
      <c r="R799" s="213">
        <v>32.516666666666666</v>
      </c>
      <c r="S799" s="213">
        <v>32</v>
      </c>
      <c r="T799" s="213">
        <v>32.666666666666664</v>
      </c>
      <c r="U799" s="213">
        <v>31.5</v>
      </c>
      <c r="V799" s="213">
        <v>33.383333333333333</v>
      </c>
      <c r="W799" s="213">
        <v>35.333333333333336</v>
      </c>
      <c r="X799" s="213">
        <v>34.478331666666669</v>
      </c>
      <c r="Y799" s="213">
        <v>35.1</v>
      </c>
      <c r="Z799" s="213">
        <v>31.427631177950001</v>
      </c>
      <c r="AA799" s="213">
        <v>34.016666666666659</v>
      </c>
      <c r="AB799" s="213">
        <v>34.216666666666669</v>
      </c>
      <c r="AC799" s="213">
        <v>32.733333333333341</v>
      </c>
      <c r="AD799" s="213">
        <v>35.199999999999996</v>
      </c>
      <c r="AE799" s="208"/>
      <c r="AF799" s="209"/>
      <c r="AG799" s="209"/>
      <c r="AH799" s="209"/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  <c r="BI799" s="209"/>
      <c r="BJ799" s="209"/>
      <c r="BK799" s="209"/>
      <c r="BL799" s="209"/>
      <c r="BM799" s="212"/>
    </row>
    <row r="800" spans="1:65">
      <c r="A800" s="30"/>
      <c r="B800" s="3" t="s">
        <v>274</v>
      </c>
      <c r="C800" s="29"/>
      <c r="D800" s="211">
        <v>35.900000000000006</v>
      </c>
      <c r="E800" s="211">
        <v>33.15</v>
      </c>
      <c r="F800" s="211">
        <v>28.42</v>
      </c>
      <c r="G800" s="211">
        <v>32.681600000000003</v>
      </c>
      <c r="H800" s="211">
        <v>33.205004421650614</v>
      </c>
      <c r="I800" s="211">
        <v>33</v>
      </c>
      <c r="J800" s="211">
        <v>36.5</v>
      </c>
      <c r="K800" s="211">
        <v>32</v>
      </c>
      <c r="L800" s="211">
        <v>32.75</v>
      </c>
      <c r="M800" s="211">
        <v>32.5</v>
      </c>
      <c r="N800" s="211">
        <v>32</v>
      </c>
      <c r="O800" s="211">
        <v>34.1</v>
      </c>
      <c r="P800" s="211">
        <v>34.549999999999997</v>
      </c>
      <c r="Q800" s="211">
        <v>32.349999999999994</v>
      </c>
      <c r="R800" s="211">
        <v>32.549999999999997</v>
      </c>
      <c r="S800" s="211">
        <v>32</v>
      </c>
      <c r="T800" s="211">
        <v>33</v>
      </c>
      <c r="U800" s="211">
        <v>31.5</v>
      </c>
      <c r="V800" s="211">
        <v>33.700000000000003</v>
      </c>
      <c r="W800" s="211">
        <v>35</v>
      </c>
      <c r="X800" s="211">
        <v>34.502915000000002</v>
      </c>
      <c r="Y800" s="211">
        <v>35.1</v>
      </c>
      <c r="Z800" s="211">
        <v>31.533728336699994</v>
      </c>
      <c r="AA800" s="211">
        <v>34.049999999999997</v>
      </c>
      <c r="AB800" s="211">
        <v>34.25</v>
      </c>
      <c r="AC800" s="211">
        <v>32.75</v>
      </c>
      <c r="AD800" s="211">
        <v>35.700000000000003</v>
      </c>
      <c r="AE800" s="208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2"/>
    </row>
    <row r="801" spans="1:65">
      <c r="A801" s="30"/>
      <c r="B801" s="3" t="s">
        <v>275</v>
      </c>
      <c r="C801" s="29"/>
      <c r="D801" s="24">
        <v>0.67156533561523168</v>
      </c>
      <c r="E801" s="24">
        <v>0.70639932049797405</v>
      </c>
      <c r="F801" s="24">
        <v>0.92989067457775176</v>
      </c>
      <c r="G801" s="24">
        <v>0.23665382875978644</v>
      </c>
      <c r="H801" s="24">
        <v>0.35632267496818892</v>
      </c>
      <c r="I801" s="24">
        <v>0.40824829046386302</v>
      </c>
      <c r="J801" s="24">
        <v>2.9763512337536158</v>
      </c>
      <c r="K801" s="24">
        <v>0</v>
      </c>
      <c r="L801" s="24">
        <v>0.65954529791364602</v>
      </c>
      <c r="M801" s="24">
        <v>0.54772255750516607</v>
      </c>
      <c r="N801" s="24">
        <v>1.042592921518269</v>
      </c>
      <c r="O801" s="24">
        <v>0.52788887719544442</v>
      </c>
      <c r="P801" s="24">
        <v>1.2143585412334643</v>
      </c>
      <c r="Q801" s="24">
        <v>0.93950341493081557</v>
      </c>
      <c r="R801" s="24">
        <v>0.74139508136125853</v>
      </c>
      <c r="S801" s="24">
        <v>0.63245553203367588</v>
      </c>
      <c r="T801" s="24">
        <v>0.51639777949432231</v>
      </c>
      <c r="U801" s="24">
        <v>0.54772255750516607</v>
      </c>
      <c r="V801" s="24">
        <v>0.61454590281497179</v>
      </c>
      <c r="W801" s="24">
        <v>1.0327955589886444</v>
      </c>
      <c r="X801" s="24">
        <v>0.47578335584241099</v>
      </c>
      <c r="Y801" s="24">
        <v>0.24494897427831896</v>
      </c>
      <c r="Z801" s="24">
        <v>0.23414704582124771</v>
      </c>
      <c r="AA801" s="24">
        <v>0.53072277760302089</v>
      </c>
      <c r="AB801" s="24">
        <v>0.77308904187465277</v>
      </c>
      <c r="AC801" s="24">
        <v>0.6186005711819762</v>
      </c>
      <c r="AD801" s="24">
        <v>2.1250882334623182</v>
      </c>
      <c r="AE801" s="150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87</v>
      </c>
      <c r="C802" s="29"/>
      <c r="D802" s="13">
        <v>1.8785044352873613E-2</v>
      </c>
      <c r="E802" s="13">
        <v>2.1373655688289684E-2</v>
      </c>
      <c r="F802" s="13">
        <v>3.276762816389564E-2</v>
      </c>
      <c r="G802" s="13">
        <v>7.2578356806313575E-3</v>
      </c>
      <c r="H802" s="13">
        <v>1.0715958191964825E-2</v>
      </c>
      <c r="I802" s="13">
        <v>1.2433958085193797E-2</v>
      </c>
      <c r="J802" s="13">
        <v>8.0587127267697165E-2</v>
      </c>
      <c r="K802" s="13">
        <v>0</v>
      </c>
      <c r="L802" s="13">
        <v>2.0077482432683289E-2</v>
      </c>
      <c r="M802" s="13">
        <v>1.6853001769389725E-2</v>
      </c>
      <c r="N802" s="13">
        <v>3.242901777661801E-2</v>
      </c>
      <c r="O802" s="13">
        <v>1.5405317427882616E-2</v>
      </c>
      <c r="P802" s="13">
        <v>3.4762171981873979E-2</v>
      </c>
      <c r="Q802" s="13">
        <v>2.8848620724590036E-2</v>
      </c>
      <c r="R802" s="13">
        <v>2.2800463804036653E-2</v>
      </c>
      <c r="S802" s="13">
        <v>1.9764235376052371E-2</v>
      </c>
      <c r="T802" s="13">
        <v>1.5808095290642522E-2</v>
      </c>
      <c r="U802" s="13">
        <v>1.7388017698576702E-2</v>
      </c>
      <c r="V802" s="13">
        <v>1.8408763938541343E-2</v>
      </c>
      <c r="W802" s="13">
        <v>2.9230062990244651E-2</v>
      </c>
      <c r="X802" s="13">
        <v>1.379948892081672E-2</v>
      </c>
      <c r="Y802" s="13">
        <v>6.9786032557925632E-3</v>
      </c>
      <c r="Z802" s="13">
        <v>7.4503561689220803E-3</v>
      </c>
      <c r="AA802" s="13">
        <v>1.5601845495434228E-2</v>
      </c>
      <c r="AB802" s="13">
        <v>2.2593932056736075E-2</v>
      </c>
      <c r="AC802" s="13">
        <v>1.8898184455661184E-2</v>
      </c>
      <c r="AD802" s="13">
        <v>6.0371824814270413E-2</v>
      </c>
      <c r="AE802" s="150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276</v>
      </c>
      <c r="C803" s="29"/>
      <c r="D803" s="13">
        <v>7.2670483376389372E-2</v>
      </c>
      <c r="E803" s="13">
        <v>-8.3423922911980419E-3</v>
      </c>
      <c r="F803" s="13">
        <v>-0.14851467037530153</v>
      </c>
      <c r="G803" s="13">
        <v>-2.164450644402427E-2</v>
      </c>
      <c r="H803" s="13">
        <v>-2.2936561623586593E-3</v>
      </c>
      <c r="I803" s="13">
        <v>-1.484342552378215E-2</v>
      </c>
      <c r="J803" s="13">
        <v>0.10817612641588781</v>
      </c>
      <c r="K803" s="13">
        <v>-3.9847399495259839E-2</v>
      </c>
      <c r="L803" s="13">
        <v>-1.4343346044352612E-2</v>
      </c>
      <c r="M803" s="13">
        <v>-2.4845015112373248E-2</v>
      </c>
      <c r="N803" s="13">
        <v>-3.5346684180393884E-2</v>
      </c>
      <c r="O803" s="13">
        <v>2.816340970715947E-2</v>
      </c>
      <c r="P803" s="13">
        <v>4.8166588884341222E-2</v>
      </c>
      <c r="Q803" s="13">
        <v>-2.2844697194654873E-2</v>
      </c>
      <c r="R803" s="13">
        <v>-2.4344935632943709E-2</v>
      </c>
      <c r="S803" s="13">
        <v>-3.9847399495259839E-2</v>
      </c>
      <c r="T803" s="13">
        <v>-1.9844220318077754E-2</v>
      </c>
      <c r="U803" s="13">
        <v>-5.4849783878146319E-2</v>
      </c>
      <c r="V803" s="13">
        <v>1.6591972973929447E-3</v>
      </c>
      <c r="W803" s="13">
        <v>6.0168496390650805E-2</v>
      </c>
      <c r="X803" s="13">
        <v>3.451436908796679E-2</v>
      </c>
      <c r="Y803" s="13">
        <v>5.3167383678637048E-2</v>
      </c>
      <c r="Z803" s="13">
        <v>-5.7021193649608004E-2</v>
      </c>
      <c r="AA803" s="13">
        <v>2.0662217515715842E-2</v>
      </c>
      <c r="AB803" s="13">
        <v>2.6663171268870745E-2</v>
      </c>
      <c r="AC803" s="13">
        <v>-1.7843902400359268E-2</v>
      </c>
      <c r="AD803" s="13">
        <v>5.6167860555214055E-2</v>
      </c>
      <c r="AE803" s="150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46" t="s">
        <v>277</v>
      </c>
      <c r="C804" s="47"/>
      <c r="D804" s="45">
        <v>2.2999999999999998</v>
      </c>
      <c r="E804" s="45">
        <v>0.16</v>
      </c>
      <c r="F804" s="45">
        <v>3.55</v>
      </c>
      <c r="G804" s="45">
        <v>0.19</v>
      </c>
      <c r="H804" s="45">
        <v>0.32</v>
      </c>
      <c r="I804" s="45">
        <v>0.01</v>
      </c>
      <c r="J804" s="45">
        <v>3.24</v>
      </c>
      <c r="K804" s="45">
        <v>0.67</v>
      </c>
      <c r="L804" s="45">
        <v>0</v>
      </c>
      <c r="M804" s="45">
        <v>0.28000000000000003</v>
      </c>
      <c r="N804" s="45">
        <v>0.56000000000000005</v>
      </c>
      <c r="O804" s="45">
        <v>1.1200000000000001</v>
      </c>
      <c r="P804" s="45">
        <v>1.65</v>
      </c>
      <c r="Q804" s="45">
        <v>0.22</v>
      </c>
      <c r="R804" s="45">
        <v>0.26</v>
      </c>
      <c r="S804" s="45">
        <v>0.67</v>
      </c>
      <c r="T804" s="45">
        <v>0.15</v>
      </c>
      <c r="U804" s="45">
        <v>1.07</v>
      </c>
      <c r="V804" s="45">
        <v>0.42</v>
      </c>
      <c r="W804" s="45">
        <v>1.97</v>
      </c>
      <c r="X804" s="45">
        <v>1.29</v>
      </c>
      <c r="Y804" s="45">
        <v>1.78</v>
      </c>
      <c r="Z804" s="45">
        <v>1.1299999999999999</v>
      </c>
      <c r="AA804" s="45">
        <v>0.93</v>
      </c>
      <c r="AB804" s="45">
        <v>1.08</v>
      </c>
      <c r="AC804" s="45">
        <v>0.09</v>
      </c>
      <c r="AD804" s="45">
        <v>1.86</v>
      </c>
      <c r="AE804" s="150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1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BM805" s="55"/>
    </row>
    <row r="806" spans="1:65" ht="15">
      <c r="B806" s="8" t="s">
        <v>564</v>
      </c>
      <c r="BM806" s="28" t="s">
        <v>279</v>
      </c>
    </row>
    <row r="807" spans="1:65" ht="15">
      <c r="A807" s="25" t="s">
        <v>61</v>
      </c>
      <c r="B807" s="18" t="s">
        <v>112</v>
      </c>
      <c r="C807" s="15" t="s">
        <v>113</v>
      </c>
      <c r="D807" s="16" t="s">
        <v>231</v>
      </c>
      <c r="E807" s="17" t="s">
        <v>231</v>
      </c>
      <c r="F807" s="17" t="s">
        <v>231</v>
      </c>
      <c r="G807" s="17" t="s">
        <v>231</v>
      </c>
      <c r="H807" s="17" t="s">
        <v>231</v>
      </c>
      <c r="I807" s="17" t="s">
        <v>231</v>
      </c>
      <c r="J807" s="17" t="s">
        <v>231</v>
      </c>
      <c r="K807" s="17" t="s">
        <v>231</v>
      </c>
      <c r="L807" s="17" t="s">
        <v>231</v>
      </c>
      <c r="M807" s="17" t="s">
        <v>231</v>
      </c>
      <c r="N807" s="17" t="s">
        <v>231</v>
      </c>
      <c r="O807" s="17" t="s">
        <v>231</v>
      </c>
      <c r="P807" s="17" t="s">
        <v>231</v>
      </c>
      <c r="Q807" s="17" t="s">
        <v>231</v>
      </c>
      <c r="R807" s="17" t="s">
        <v>231</v>
      </c>
      <c r="S807" s="17" t="s">
        <v>231</v>
      </c>
      <c r="T807" s="17" t="s">
        <v>231</v>
      </c>
      <c r="U807" s="17" t="s">
        <v>231</v>
      </c>
      <c r="V807" s="17" t="s">
        <v>231</v>
      </c>
      <c r="W807" s="17" t="s">
        <v>231</v>
      </c>
      <c r="X807" s="17" t="s">
        <v>231</v>
      </c>
      <c r="Y807" s="17" t="s">
        <v>231</v>
      </c>
      <c r="Z807" s="17" t="s">
        <v>231</v>
      </c>
      <c r="AA807" s="150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9" t="s">
        <v>232</v>
      </c>
      <c r="C808" s="9" t="s">
        <v>232</v>
      </c>
      <c r="D808" s="148" t="s">
        <v>234</v>
      </c>
      <c r="E808" s="149" t="s">
        <v>235</v>
      </c>
      <c r="F808" s="149" t="s">
        <v>238</v>
      </c>
      <c r="G808" s="149" t="s">
        <v>240</v>
      </c>
      <c r="H808" s="149" t="s">
        <v>243</v>
      </c>
      <c r="I808" s="149" t="s">
        <v>244</v>
      </c>
      <c r="J808" s="149" t="s">
        <v>245</v>
      </c>
      <c r="K808" s="149" t="s">
        <v>247</v>
      </c>
      <c r="L808" s="149" t="s">
        <v>248</v>
      </c>
      <c r="M808" s="149" t="s">
        <v>249</v>
      </c>
      <c r="N808" s="149" t="s">
        <v>251</v>
      </c>
      <c r="O808" s="149" t="s">
        <v>252</v>
      </c>
      <c r="P808" s="149" t="s">
        <v>253</v>
      </c>
      <c r="Q808" s="149" t="s">
        <v>254</v>
      </c>
      <c r="R808" s="149" t="s">
        <v>255</v>
      </c>
      <c r="S808" s="149" t="s">
        <v>256</v>
      </c>
      <c r="T808" s="149" t="s">
        <v>258</v>
      </c>
      <c r="U808" s="149" t="s">
        <v>305</v>
      </c>
      <c r="V808" s="149" t="s">
        <v>260</v>
      </c>
      <c r="W808" s="149" t="s">
        <v>261</v>
      </c>
      <c r="X808" s="149" t="s">
        <v>262</v>
      </c>
      <c r="Y808" s="149" t="s">
        <v>263</v>
      </c>
      <c r="Z808" s="149" t="s">
        <v>264</v>
      </c>
      <c r="AA808" s="150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 t="s">
        <v>3</v>
      </c>
    </row>
    <row r="809" spans="1:65">
      <c r="A809" s="30"/>
      <c r="B809" s="19"/>
      <c r="C809" s="9"/>
      <c r="D809" s="10" t="s">
        <v>321</v>
      </c>
      <c r="E809" s="11" t="s">
        <v>322</v>
      </c>
      <c r="F809" s="11" t="s">
        <v>322</v>
      </c>
      <c r="G809" s="11" t="s">
        <v>321</v>
      </c>
      <c r="H809" s="11" t="s">
        <v>322</v>
      </c>
      <c r="I809" s="11" t="s">
        <v>322</v>
      </c>
      <c r="J809" s="11" t="s">
        <v>116</v>
      </c>
      <c r="K809" s="11" t="s">
        <v>321</v>
      </c>
      <c r="L809" s="11" t="s">
        <v>321</v>
      </c>
      <c r="M809" s="11" t="s">
        <v>321</v>
      </c>
      <c r="N809" s="11" t="s">
        <v>321</v>
      </c>
      <c r="O809" s="11" t="s">
        <v>116</v>
      </c>
      <c r="P809" s="11" t="s">
        <v>116</v>
      </c>
      <c r="Q809" s="11" t="s">
        <v>322</v>
      </c>
      <c r="R809" s="11" t="s">
        <v>322</v>
      </c>
      <c r="S809" s="11" t="s">
        <v>321</v>
      </c>
      <c r="T809" s="11" t="s">
        <v>321</v>
      </c>
      <c r="U809" s="11" t="s">
        <v>321</v>
      </c>
      <c r="V809" s="11" t="s">
        <v>321</v>
      </c>
      <c r="W809" s="11" t="s">
        <v>322</v>
      </c>
      <c r="X809" s="11" t="s">
        <v>321</v>
      </c>
      <c r="Y809" s="11" t="s">
        <v>321</v>
      </c>
      <c r="Z809" s="11" t="s">
        <v>321</v>
      </c>
      <c r="AA809" s="150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2</v>
      </c>
    </row>
    <row r="810" spans="1:65">
      <c r="A810" s="30"/>
      <c r="B810" s="19"/>
      <c r="C810" s="9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150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8">
        <v>1</v>
      </c>
      <c r="C811" s="14">
        <v>1</v>
      </c>
      <c r="D811" s="145" t="s">
        <v>105</v>
      </c>
      <c r="E811" s="22">
        <v>0.7</v>
      </c>
      <c r="F811" s="145" t="s">
        <v>341</v>
      </c>
      <c r="G811" s="22">
        <v>0.5</v>
      </c>
      <c r="H811" s="145" t="s">
        <v>104</v>
      </c>
      <c r="I811" s="22">
        <v>0.7</v>
      </c>
      <c r="J811" s="145" t="s">
        <v>106</v>
      </c>
      <c r="K811" s="22">
        <v>2</v>
      </c>
      <c r="L811" s="22">
        <v>1</v>
      </c>
      <c r="M811" s="22">
        <v>1</v>
      </c>
      <c r="N811" s="22">
        <v>2</v>
      </c>
      <c r="O811" s="145" t="s">
        <v>106</v>
      </c>
      <c r="P811" s="145" t="s">
        <v>105</v>
      </c>
      <c r="Q811" s="145" t="s">
        <v>104</v>
      </c>
      <c r="R811" s="22">
        <v>1</v>
      </c>
      <c r="S811" s="145">
        <v>6.79</v>
      </c>
      <c r="T811" s="145" t="s">
        <v>106</v>
      </c>
      <c r="U811" s="22">
        <v>1</v>
      </c>
      <c r="V811" s="22">
        <v>0.60029999999999994</v>
      </c>
      <c r="W811" s="22">
        <v>2.5</v>
      </c>
      <c r="X811" s="145" t="s">
        <v>105</v>
      </c>
      <c r="Y811" s="145" t="s">
        <v>104</v>
      </c>
      <c r="Z811" s="22">
        <v>0.6</v>
      </c>
      <c r="AA811" s="150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</v>
      </c>
    </row>
    <row r="812" spans="1:65">
      <c r="A812" s="30"/>
      <c r="B812" s="19">
        <v>1</v>
      </c>
      <c r="C812" s="9">
        <v>2</v>
      </c>
      <c r="D812" s="146" t="s">
        <v>105</v>
      </c>
      <c r="E812" s="11">
        <v>0.6</v>
      </c>
      <c r="F812" s="146" t="s">
        <v>341</v>
      </c>
      <c r="G812" s="11">
        <v>0.4</v>
      </c>
      <c r="H812" s="146" t="s">
        <v>104</v>
      </c>
      <c r="I812" s="11">
        <v>0.8</v>
      </c>
      <c r="J812" s="146" t="s">
        <v>106</v>
      </c>
      <c r="K812" s="11">
        <v>1</v>
      </c>
      <c r="L812" s="11">
        <v>1</v>
      </c>
      <c r="M812" s="11">
        <v>1</v>
      </c>
      <c r="N812" s="11">
        <v>2</v>
      </c>
      <c r="O812" s="146" t="s">
        <v>106</v>
      </c>
      <c r="P812" s="146" t="s">
        <v>105</v>
      </c>
      <c r="Q812" s="146" t="s">
        <v>104</v>
      </c>
      <c r="R812" s="11">
        <v>1</v>
      </c>
      <c r="S812" s="146">
        <v>3.71</v>
      </c>
      <c r="T812" s="146" t="s">
        <v>106</v>
      </c>
      <c r="U812" s="11">
        <v>1</v>
      </c>
      <c r="V812" s="11">
        <v>0.64729999999999999</v>
      </c>
      <c r="W812" s="11">
        <v>2.2000000000000002</v>
      </c>
      <c r="X812" s="146" t="s">
        <v>105</v>
      </c>
      <c r="Y812" s="146" t="s">
        <v>104</v>
      </c>
      <c r="Z812" s="11">
        <v>0.6</v>
      </c>
      <c r="AA812" s="150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7</v>
      </c>
    </row>
    <row r="813" spans="1:65">
      <c r="A813" s="30"/>
      <c r="B813" s="19">
        <v>1</v>
      </c>
      <c r="C813" s="9">
        <v>3</v>
      </c>
      <c r="D813" s="146" t="s">
        <v>105</v>
      </c>
      <c r="E813" s="11">
        <v>0.6</v>
      </c>
      <c r="F813" s="146" t="s">
        <v>341</v>
      </c>
      <c r="G813" s="11">
        <v>0.5</v>
      </c>
      <c r="H813" s="146" t="s">
        <v>104</v>
      </c>
      <c r="I813" s="146" t="s">
        <v>323</v>
      </c>
      <c r="J813" s="146" t="s">
        <v>106</v>
      </c>
      <c r="K813" s="11">
        <v>1</v>
      </c>
      <c r="L813" s="11">
        <v>1</v>
      </c>
      <c r="M813" s="11">
        <v>1</v>
      </c>
      <c r="N813" s="11">
        <v>2</v>
      </c>
      <c r="O813" s="146" t="s">
        <v>106</v>
      </c>
      <c r="P813" s="146" t="s">
        <v>105</v>
      </c>
      <c r="Q813" s="11">
        <v>1</v>
      </c>
      <c r="R813" s="11">
        <v>1</v>
      </c>
      <c r="S813" s="146">
        <v>6.46</v>
      </c>
      <c r="T813" s="146" t="s">
        <v>106</v>
      </c>
      <c r="U813" s="11">
        <v>1</v>
      </c>
      <c r="V813" s="11">
        <v>0.64119999999999999</v>
      </c>
      <c r="W813" s="11">
        <v>1.6</v>
      </c>
      <c r="X813" s="146" t="s">
        <v>105</v>
      </c>
      <c r="Y813" s="146" t="s">
        <v>104</v>
      </c>
      <c r="Z813" s="11">
        <v>0.5</v>
      </c>
      <c r="AA813" s="150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16</v>
      </c>
    </row>
    <row r="814" spans="1:65">
      <c r="A814" s="30"/>
      <c r="B814" s="19">
        <v>1</v>
      </c>
      <c r="C814" s="9">
        <v>4</v>
      </c>
      <c r="D814" s="146" t="s">
        <v>105</v>
      </c>
      <c r="E814" s="11">
        <v>0.5</v>
      </c>
      <c r="F814" s="146" t="s">
        <v>341</v>
      </c>
      <c r="G814" s="11">
        <v>0.6</v>
      </c>
      <c r="H814" s="11">
        <v>1</v>
      </c>
      <c r="I814" s="11">
        <v>0.6</v>
      </c>
      <c r="J814" s="146" t="s">
        <v>106</v>
      </c>
      <c r="K814" s="11">
        <v>2</v>
      </c>
      <c r="L814" s="11">
        <v>1</v>
      </c>
      <c r="M814" s="11">
        <v>1</v>
      </c>
      <c r="N814" s="11">
        <v>2</v>
      </c>
      <c r="O814" s="146" t="s">
        <v>106</v>
      </c>
      <c r="P814" s="146" t="s">
        <v>105</v>
      </c>
      <c r="Q814" s="146" t="s">
        <v>104</v>
      </c>
      <c r="R814" s="11">
        <v>1</v>
      </c>
      <c r="S814" s="146">
        <v>8.08</v>
      </c>
      <c r="T814" s="146" t="s">
        <v>106</v>
      </c>
      <c r="U814" s="11">
        <v>1</v>
      </c>
      <c r="V814" s="11">
        <v>0.63819999999999999</v>
      </c>
      <c r="W814" s="11">
        <v>1.9</v>
      </c>
      <c r="X814" s="146" t="s">
        <v>105</v>
      </c>
      <c r="Y814" s="146" t="s">
        <v>104</v>
      </c>
      <c r="Z814" s="11">
        <v>0.6</v>
      </c>
      <c r="AA814" s="150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1.0490095238095201</v>
      </c>
    </row>
    <row r="815" spans="1:65">
      <c r="A815" s="30"/>
      <c r="B815" s="19">
        <v>1</v>
      </c>
      <c r="C815" s="9">
        <v>5</v>
      </c>
      <c r="D815" s="146" t="s">
        <v>105</v>
      </c>
      <c r="E815" s="11">
        <v>0.7</v>
      </c>
      <c r="F815" s="146" t="s">
        <v>341</v>
      </c>
      <c r="G815" s="11">
        <v>0.7</v>
      </c>
      <c r="H815" s="146" t="s">
        <v>104</v>
      </c>
      <c r="I815" s="11">
        <v>0.6</v>
      </c>
      <c r="J815" s="146" t="s">
        <v>106</v>
      </c>
      <c r="K815" s="11">
        <v>2</v>
      </c>
      <c r="L815" s="11">
        <v>1</v>
      </c>
      <c r="M815" s="11">
        <v>1</v>
      </c>
      <c r="N815" s="11">
        <v>2</v>
      </c>
      <c r="O815" s="146" t="s">
        <v>106</v>
      </c>
      <c r="P815" s="146" t="s">
        <v>105</v>
      </c>
      <c r="Q815" s="146" t="s">
        <v>104</v>
      </c>
      <c r="R815" s="11">
        <v>1</v>
      </c>
      <c r="S815" s="146">
        <v>5.88</v>
      </c>
      <c r="T815" s="146" t="s">
        <v>106</v>
      </c>
      <c r="U815" s="11">
        <v>1</v>
      </c>
      <c r="V815" s="11">
        <v>0.62609999999999999</v>
      </c>
      <c r="W815" s="11">
        <v>1.8</v>
      </c>
      <c r="X815" s="146" t="s">
        <v>105</v>
      </c>
      <c r="Y815" s="146" t="s">
        <v>104</v>
      </c>
      <c r="Z815" s="11">
        <v>0.5</v>
      </c>
      <c r="AA815" s="150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9</v>
      </c>
    </row>
    <row r="816" spans="1:65">
      <c r="A816" s="30"/>
      <c r="B816" s="19">
        <v>1</v>
      </c>
      <c r="C816" s="9">
        <v>6</v>
      </c>
      <c r="D816" s="146" t="s">
        <v>105</v>
      </c>
      <c r="E816" s="11">
        <v>0.6</v>
      </c>
      <c r="F816" s="146" t="s">
        <v>341</v>
      </c>
      <c r="G816" s="11">
        <v>0.6</v>
      </c>
      <c r="H816" s="11">
        <v>1</v>
      </c>
      <c r="I816" s="11">
        <v>0.5</v>
      </c>
      <c r="J816" s="146" t="s">
        <v>106</v>
      </c>
      <c r="K816" s="11">
        <v>2</v>
      </c>
      <c r="L816" s="11">
        <v>1</v>
      </c>
      <c r="M816" s="11">
        <v>1</v>
      </c>
      <c r="N816" s="11">
        <v>2</v>
      </c>
      <c r="O816" s="146" t="s">
        <v>106</v>
      </c>
      <c r="P816" s="146" t="s">
        <v>105</v>
      </c>
      <c r="Q816" s="146" t="s">
        <v>104</v>
      </c>
      <c r="R816" s="11">
        <v>1</v>
      </c>
      <c r="S816" s="146">
        <v>7.62</v>
      </c>
      <c r="T816" s="146" t="s">
        <v>106</v>
      </c>
      <c r="U816" s="11">
        <v>1</v>
      </c>
      <c r="V816" s="11">
        <v>0.62370000000000003</v>
      </c>
      <c r="W816" s="11">
        <v>2.2000000000000002</v>
      </c>
      <c r="X816" s="146" t="s">
        <v>105</v>
      </c>
      <c r="Y816" s="146" t="s">
        <v>104</v>
      </c>
      <c r="Z816" s="11">
        <v>0.5</v>
      </c>
      <c r="AA816" s="150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20" t="s">
        <v>273</v>
      </c>
      <c r="C817" s="12"/>
      <c r="D817" s="23" t="s">
        <v>712</v>
      </c>
      <c r="E817" s="23">
        <v>0.61666666666666659</v>
      </c>
      <c r="F817" s="23" t="s">
        <v>712</v>
      </c>
      <c r="G817" s="23">
        <v>0.55000000000000004</v>
      </c>
      <c r="H817" s="23">
        <v>1</v>
      </c>
      <c r="I817" s="23">
        <v>0.64</v>
      </c>
      <c r="J817" s="23" t="s">
        <v>712</v>
      </c>
      <c r="K817" s="23">
        <v>1.6666666666666667</v>
      </c>
      <c r="L817" s="23">
        <v>1</v>
      </c>
      <c r="M817" s="23">
        <v>1</v>
      </c>
      <c r="N817" s="23">
        <v>2</v>
      </c>
      <c r="O817" s="23" t="s">
        <v>712</v>
      </c>
      <c r="P817" s="23" t="s">
        <v>712</v>
      </c>
      <c r="Q817" s="23">
        <v>1</v>
      </c>
      <c r="R817" s="23">
        <v>1</v>
      </c>
      <c r="S817" s="23">
        <v>6.4233333333333329</v>
      </c>
      <c r="T817" s="23" t="s">
        <v>712</v>
      </c>
      <c r="U817" s="23">
        <v>1</v>
      </c>
      <c r="V817" s="23">
        <v>0.62946666666666662</v>
      </c>
      <c r="W817" s="23">
        <v>2.0333333333333337</v>
      </c>
      <c r="X817" s="23" t="s">
        <v>712</v>
      </c>
      <c r="Y817" s="23" t="s">
        <v>712</v>
      </c>
      <c r="Z817" s="23">
        <v>0.54999999999999993</v>
      </c>
      <c r="AA817" s="150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274</v>
      </c>
      <c r="C818" s="29"/>
      <c r="D818" s="11" t="s">
        <v>712</v>
      </c>
      <c r="E818" s="11">
        <v>0.6</v>
      </c>
      <c r="F818" s="11" t="s">
        <v>712</v>
      </c>
      <c r="G818" s="11">
        <v>0.55000000000000004</v>
      </c>
      <c r="H818" s="11">
        <v>1</v>
      </c>
      <c r="I818" s="11">
        <v>0.6</v>
      </c>
      <c r="J818" s="11" t="s">
        <v>712</v>
      </c>
      <c r="K818" s="11">
        <v>2</v>
      </c>
      <c r="L818" s="11">
        <v>1</v>
      </c>
      <c r="M818" s="11">
        <v>1</v>
      </c>
      <c r="N818" s="11">
        <v>2</v>
      </c>
      <c r="O818" s="11" t="s">
        <v>712</v>
      </c>
      <c r="P818" s="11" t="s">
        <v>712</v>
      </c>
      <c r="Q818" s="11">
        <v>1</v>
      </c>
      <c r="R818" s="11">
        <v>1</v>
      </c>
      <c r="S818" s="11">
        <v>6.625</v>
      </c>
      <c r="T818" s="11" t="s">
        <v>712</v>
      </c>
      <c r="U818" s="11">
        <v>1</v>
      </c>
      <c r="V818" s="11">
        <v>0.63214999999999999</v>
      </c>
      <c r="W818" s="11">
        <v>2.0499999999999998</v>
      </c>
      <c r="X818" s="11" t="s">
        <v>712</v>
      </c>
      <c r="Y818" s="11" t="s">
        <v>712</v>
      </c>
      <c r="Z818" s="11">
        <v>0.55000000000000004</v>
      </c>
      <c r="AA818" s="150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275</v>
      </c>
      <c r="C819" s="29"/>
      <c r="D819" s="24" t="s">
        <v>712</v>
      </c>
      <c r="E819" s="24">
        <v>7.5277265270908666E-2</v>
      </c>
      <c r="F819" s="24" t="s">
        <v>712</v>
      </c>
      <c r="G819" s="24">
        <v>0.10488088481701489</v>
      </c>
      <c r="H819" s="24">
        <v>0</v>
      </c>
      <c r="I819" s="24">
        <v>0.11401754250991336</v>
      </c>
      <c r="J819" s="24" t="s">
        <v>712</v>
      </c>
      <c r="K819" s="24">
        <v>0.51639777949432208</v>
      </c>
      <c r="L819" s="24">
        <v>0</v>
      </c>
      <c r="M819" s="24">
        <v>0</v>
      </c>
      <c r="N819" s="24">
        <v>0</v>
      </c>
      <c r="O819" s="24" t="s">
        <v>712</v>
      </c>
      <c r="P819" s="24" t="s">
        <v>712</v>
      </c>
      <c r="Q819" s="24" t="s">
        <v>712</v>
      </c>
      <c r="R819" s="24">
        <v>0</v>
      </c>
      <c r="S819" s="24">
        <v>1.5472384000750061</v>
      </c>
      <c r="T819" s="24" t="s">
        <v>712</v>
      </c>
      <c r="U819" s="24">
        <v>0</v>
      </c>
      <c r="V819" s="24">
        <v>1.6895285338421103E-2</v>
      </c>
      <c r="W819" s="24">
        <v>0.32659863237108766</v>
      </c>
      <c r="X819" s="24" t="s">
        <v>712</v>
      </c>
      <c r="Y819" s="24" t="s">
        <v>712</v>
      </c>
      <c r="Z819" s="24">
        <v>5.4772255750516599E-2</v>
      </c>
      <c r="AA819" s="150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87</v>
      </c>
      <c r="C820" s="29"/>
      <c r="D820" s="13" t="s">
        <v>712</v>
      </c>
      <c r="E820" s="13">
        <v>0.12207124097985191</v>
      </c>
      <c r="F820" s="13" t="s">
        <v>712</v>
      </c>
      <c r="G820" s="13">
        <v>0.19069251784911798</v>
      </c>
      <c r="H820" s="13">
        <v>0</v>
      </c>
      <c r="I820" s="13">
        <v>0.17815241017173963</v>
      </c>
      <c r="J820" s="13" t="s">
        <v>712</v>
      </c>
      <c r="K820" s="13">
        <v>0.30983866769659324</v>
      </c>
      <c r="L820" s="13">
        <v>0</v>
      </c>
      <c r="M820" s="13">
        <v>0</v>
      </c>
      <c r="N820" s="13">
        <v>0</v>
      </c>
      <c r="O820" s="13" t="s">
        <v>712</v>
      </c>
      <c r="P820" s="13" t="s">
        <v>712</v>
      </c>
      <c r="Q820" s="13" t="s">
        <v>712</v>
      </c>
      <c r="R820" s="13">
        <v>0</v>
      </c>
      <c r="S820" s="13">
        <v>0.24087779970031234</v>
      </c>
      <c r="T820" s="13" t="s">
        <v>712</v>
      </c>
      <c r="U820" s="13">
        <v>0</v>
      </c>
      <c r="V820" s="13">
        <v>2.6840635466671953E-2</v>
      </c>
      <c r="W820" s="13">
        <v>0.16062227821528899</v>
      </c>
      <c r="X820" s="13" t="s">
        <v>712</v>
      </c>
      <c r="Y820" s="13" t="s">
        <v>712</v>
      </c>
      <c r="Z820" s="13">
        <v>9.9585919546393828E-2</v>
      </c>
      <c r="AA820" s="150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276</v>
      </c>
      <c r="C821" s="29"/>
      <c r="D821" s="13" t="s">
        <v>712</v>
      </c>
      <c r="E821" s="13">
        <v>-0.41214388175693872</v>
      </c>
      <c r="F821" s="13" t="s">
        <v>712</v>
      </c>
      <c r="G821" s="13">
        <v>-0.4756958945399723</v>
      </c>
      <c r="H821" s="13">
        <v>-4.6719808254495176E-2</v>
      </c>
      <c r="I821" s="13">
        <v>-0.38990067728287692</v>
      </c>
      <c r="J821" s="13" t="s">
        <v>712</v>
      </c>
      <c r="K821" s="13">
        <v>0.58880031957584156</v>
      </c>
      <c r="L821" s="13">
        <v>-4.6719808254495176E-2</v>
      </c>
      <c r="M821" s="13">
        <v>-4.6719808254495176E-2</v>
      </c>
      <c r="N821" s="13">
        <v>0.90656038349100965</v>
      </c>
      <c r="O821" s="13" t="s">
        <v>712</v>
      </c>
      <c r="P821" s="13" t="s">
        <v>712</v>
      </c>
      <c r="Q821" s="13">
        <v>-4.6719808254495176E-2</v>
      </c>
      <c r="R821" s="13">
        <v>-4.6719808254495176E-2</v>
      </c>
      <c r="S821" s="13">
        <v>5.1232364316452923</v>
      </c>
      <c r="T821" s="13" t="s">
        <v>712</v>
      </c>
      <c r="U821" s="13">
        <v>-4.6719808254495176E-2</v>
      </c>
      <c r="V821" s="13">
        <v>-0.39994189530259627</v>
      </c>
      <c r="W821" s="13">
        <v>0.93833638988252677</v>
      </c>
      <c r="X821" s="13" t="s">
        <v>712</v>
      </c>
      <c r="Y821" s="13" t="s">
        <v>712</v>
      </c>
      <c r="Z821" s="13">
        <v>-0.47569589453997241</v>
      </c>
      <c r="AA821" s="150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46" t="s">
        <v>277</v>
      </c>
      <c r="C822" s="47"/>
      <c r="D822" s="45">
        <v>0</v>
      </c>
      <c r="E822" s="45">
        <v>0.62</v>
      </c>
      <c r="F822" s="45">
        <v>0.4</v>
      </c>
      <c r="G822" s="45">
        <v>0.73</v>
      </c>
      <c r="H822" s="45">
        <v>0.54</v>
      </c>
      <c r="I822" s="45">
        <v>0.69</v>
      </c>
      <c r="J822" s="45">
        <v>2.4300000000000002</v>
      </c>
      <c r="K822" s="45">
        <v>1.08</v>
      </c>
      <c r="L822" s="45">
        <v>0</v>
      </c>
      <c r="M822" s="45">
        <v>0</v>
      </c>
      <c r="N822" s="45">
        <v>1.62</v>
      </c>
      <c r="O822" s="45">
        <v>2.4300000000000002</v>
      </c>
      <c r="P822" s="45">
        <v>0</v>
      </c>
      <c r="Q822" s="45">
        <v>0.67</v>
      </c>
      <c r="R822" s="45">
        <v>0</v>
      </c>
      <c r="S822" s="45">
        <v>8.7799999999999994</v>
      </c>
      <c r="T822" s="45">
        <v>2.4300000000000002</v>
      </c>
      <c r="U822" s="45">
        <v>0</v>
      </c>
      <c r="V822" s="45">
        <v>0.6</v>
      </c>
      <c r="W822" s="45">
        <v>1.67</v>
      </c>
      <c r="X822" s="45">
        <v>0</v>
      </c>
      <c r="Y822" s="45">
        <v>0.81</v>
      </c>
      <c r="Z822" s="45">
        <v>0.73</v>
      </c>
      <c r="AA822" s="150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B823" s="31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BM823" s="55"/>
    </row>
    <row r="824" spans="1:65" ht="15">
      <c r="B824" s="8" t="s">
        <v>565</v>
      </c>
      <c r="BM824" s="28" t="s">
        <v>67</v>
      </c>
    </row>
    <row r="825" spans="1:65" ht="15">
      <c r="A825" s="25" t="s">
        <v>12</v>
      </c>
      <c r="B825" s="18" t="s">
        <v>112</v>
      </c>
      <c r="C825" s="15" t="s">
        <v>113</v>
      </c>
      <c r="D825" s="16" t="s">
        <v>231</v>
      </c>
      <c r="E825" s="17" t="s">
        <v>231</v>
      </c>
      <c r="F825" s="17" t="s">
        <v>231</v>
      </c>
      <c r="G825" s="17" t="s">
        <v>231</v>
      </c>
      <c r="H825" s="17" t="s">
        <v>231</v>
      </c>
      <c r="I825" s="17" t="s">
        <v>231</v>
      </c>
      <c r="J825" s="17" t="s">
        <v>231</v>
      </c>
      <c r="K825" s="17" t="s">
        <v>231</v>
      </c>
      <c r="L825" s="15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 t="s">
        <v>232</v>
      </c>
      <c r="C826" s="9" t="s">
        <v>232</v>
      </c>
      <c r="D826" s="148" t="s">
        <v>235</v>
      </c>
      <c r="E826" s="149" t="s">
        <v>236</v>
      </c>
      <c r="F826" s="149" t="s">
        <v>237</v>
      </c>
      <c r="G826" s="149" t="s">
        <v>240</v>
      </c>
      <c r="H826" s="149" t="s">
        <v>241</v>
      </c>
      <c r="I826" s="149" t="s">
        <v>255</v>
      </c>
      <c r="J826" s="149" t="s">
        <v>258</v>
      </c>
      <c r="K826" s="149" t="s">
        <v>259</v>
      </c>
      <c r="L826" s="15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 t="s">
        <v>3</v>
      </c>
    </row>
    <row r="827" spans="1:65">
      <c r="A827" s="30"/>
      <c r="B827" s="19"/>
      <c r="C827" s="9"/>
      <c r="D827" s="10" t="s">
        <v>322</v>
      </c>
      <c r="E827" s="11" t="s">
        <v>322</v>
      </c>
      <c r="F827" s="11" t="s">
        <v>322</v>
      </c>
      <c r="G827" s="11" t="s">
        <v>321</v>
      </c>
      <c r="H827" s="11" t="s">
        <v>116</v>
      </c>
      <c r="I827" s="11" t="s">
        <v>322</v>
      </c>
      <c r="J827" s="11" t="s">
        <v>321</v>
      </c>
      <c r="K827" s="11" t="s">
        <v>322</v>
      </c>
      <c r="L827" s="15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2</v>
      </c>
    </row>
    <row r="828" spans="1:65">
      <c r="A828" s="30"/>
      <c r="B828" s="19"/>
      <c r="C828" s="9"/>
      <c r="D828" s="26"/>
      <c r="E828" s="26"/>
      <c r="F828" s="26"/>
      <c r="G828" s="26"/>
      <c r="H828" s="26"/>
      <c r="I828" s="26"/>
      <c r="J828" s="26"/>
      <c r="K828" s="26"/>
      <c r="L828" s="15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</v>
      </c>
    </row>
    <row r="829" spans="1:65">
      <c r="A829" s="30"/>
      <c r="B829" s="18">
        <v>1</v>
      </c>
      <c r="C829" s="14">
        <v>1</v>
      </c>
      <c r="D829" s="22">
        <v>2.46</v>
      </c>
      <c r="E829" s="145">
        <v>1.96</v>
      </c>
      <c r="F829" s="22">
        <v>2.28280147730195</v>
      </c>
      <c r="G829" s="22">
        <v>2.4</v>
      </c>
      <c r="H829" s="22">
        <v>2.2000000000000002</v>
      </c>
      <c r="I829" s="22">
        <v>2.52</v>
      </c>
      <c r="J829" s="22">
        <v>2.4</v>
      </c>
      <c r="K829" s="22">
        <v>2.4405999999999999</v>
      </c>
      <c r="L829" s="15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</v>
      </c>
    </row>
    <row r="830" spans="1:65">
      <c r="A830" s="30"/>
      <c r="B830" s="19">
        <v>1</v>
      </c>
      <c r="C830" s="9">
        <v>2</v>
      </c>
      <c r="D830" s="11">
        <v>2.54</v>
      </c>
      <c r="E830" s="146">
        <v>2.1</v>
      </c>
      <c r="F830" s="11">
        <v>2.2661330237698398</v>
      </c>
      <c r="G830" s="11">
        <v>2.4</v>
      </c>
      <c r="H830" s="11">
        <v>2.5</v>
      </c>
      <c r="I830" s="11">
        <v>2.5</v>
      </c>
      <c r="J830" s="11">
        <v>2.2000000000000002</v>
      </c>
      <c r="K830" s="11">
        <v>2.3947099999999999</v>
      </c>
      <c r="L830" s="15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18</v>
      </c>
    </row>
    <row r="831" spans="1:65">
      <c r="A831" s="30"/>
      <c r="B831" s="19">
        <v>1</v>
      </c>
      <c r="C831" s="9">
        <v>3</v>
      </c>
      <c r="D831" s="11">
        <v>2.57</v>
      </c>
      <c r="E831" s="146">
        <v>2.09</v>
      </c>
      <c r="F831" s="11">
        <v>2.2829483306049601</v>
      </c>
      <c r="G831" s="11">
        <v>2.5</v>
      </c>
      <c r="H831" s="11">
        <v>2.2999999999999998</v>
      </c>
      <c r="I831" s="11">
        <v>2.61</v>
      </c>
      <c r="J831" s="11">
        <v>2.5</v>
      </c>
      <c r="K831" s="11">
        <v>2.6035200000000001</v>
      </c>
      <c r="L831" s="15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16</v>
      </c>
    </row>
    <row r="832" spans="1:65">
      <c r="A832" s="30"/>
      <c r="B832" s="19">
        <v>1</v>
      </c>
      <c r="C832" s="9">
        <v>4</v>
      </c>
      <c r="D832" s="11">
        <v>2.4700000000000002</v>
      </c>
      <c r="E832" s="146">
        <v>1.9400000000000002</v>
      </c>
      <c r="F832" s="11">
        <v>2.2845504378949899</v>
      </c>
      <c r="G832" s="11">
        <v>2.5</v>
      </c>
      <c r="H832" s="11">
        <v>2.4</v>
      </c>
      <c r="I832" s="11">
        <v>2.39</v>
      </c>
      <c r="J832" s="11">
        <v>2.2999999999999998</v>
      </c>
      <c r="K832" s="11">
        <v>2.4228900000000002</v>
      </c>
      <c r="L832" s="15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2.4240527913675227</v>
      </c>
    </row>
    <row r="833" spans="1:65">
      <c r="A833" s="30"/>
      <c r="B833" s="19">
        <v>1</v>
      </c>
      <c r="C833" s="9">
        <v>5</v>
      </c>
      <c r="D833" s="11">
        <v>2.36</v>
      </c>
      <c r="E833" s="146">
        <v>1.9699999999999998</v>
      </c>
      <c r="F833" s="11">
        <v>2.2136223048710302</v>
      </c>
      <c r="G833" s="152">
        <v>2.8</v>
      </c>
      <c r="H833" s="11">
        <v>2.4</v>
      </c>
      <c r="I833" s="11">
        <v>2.58</v>
      </c>
      <c r="J833" s="11">
        <v>2.2000000000000002</v>
      </c>
      <c r="K833" s="11">
        <v>2.52712</v>
      </c>
      <c r="L833" s="15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57</v>
      </c>
    </row>
    <row r="834" spans="1:65">
      <c r="A834" s="30"/>
      <c r="B834" s="19">
        <v>1</v>
      </c>
      <c r="C834" s="9">
        <v>6</v>
      </c>
      <c r="D834" s="11">
        <v>2.5</v>
      </c>
      <c r="E834" s="146">
        <v>2.08</v>
      </c>
      <c r="F834" s="11">
        <v>2.2219916629931902</v>
      </c>
      <c r="G834" s="11">
        <v>2.5</v>
      </c>
      <c r="H834" s="11">
        <v>2.7</v>
      </c>
      <c r="I834" s="11">
        <v>2.64</v>
      </c>
      <c r="J834" s="11">
        <v>2.2999999999999998</v>
      </c>
      <c r="K834" s="11">
        <v>2.5693299999999999</v>
      </c>
      <c r="L834" s="15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20" t="s">
        <v>273</v>
      </c>
      <c r="C835" s="12"/>
      <c r="D835" s="23">
        <v>2.4833333333333334</v>
      </c>
      <c r="E835" s="23">
        <v>2.023333333333333</v>
      </c>
      <c r="F835" s="23">
        <v>2.25867453957266</v>
      </c>
      <c r="G835" s="23">
        <v>2.5166666666666671</v>
      </c>
      <c r="H835" s="23">
        <v>2.4166666666666665</v>
      </c>
      <c r="I835" s="23">
        <v>2.54</v>
      </c>
      <c r="J835" s="23">
        <v>2.3166666666666664</v>
      </c>
      <c r="K835" s="23">
        <v>2.4930283333333332</v>
      </c>
      <c r="L835" s="150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274</v>
      </c>
      <c r="C836" s="29"/>
      <c r="D836" s="11">
        <v>2.4850000000000003</v>
      </c>
      <c r="E836" s="11">
        <v>2.0249999999999999</v>
      </c>
      <c r="F836" s="11">
        <v>2.2744672505358947</v>
      </c>
      <c r="G836" s="11">
        <v>2.5</v>
      </c>
      <c r="H836" s="11">
        <v>2.4</v>
      </c>
      <c r="I836" s="11">
        <v>2.5499999999999998</v>
      </c>
      <c r="J836" s="11">
        <v>2.2999999999999998</v>
      </c>
      <c r="K836" s="11">
        <v>2.48386</v>
      </c>
      <c r="L836" s="15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275</v>
      </c>
      <c r="C837" s="29"/>
      <c r="D837" s="24">
        <v>7.3393914370788724E-2</v>
      </c>
      <c r="E837" s="24">
        <v>7.3936910042729453E-2</v>
      </c>
      <c r="F837" s="24">
        <v>3.2471077720135195E-2</v>
      </c>
      <c r="G837" s="24">
        <v>0.1471960144387974</v>
      </c>
      <c r="H837" s="24">
        <v>0.1722401424368509</v>
      </c>
      <c r="I837" s="24">
        <v>9.0553851381374145E-2</v>
      </c>
      <c r="J837" s="24">
        <v>0.11690451944500115</v>
      </c>
      <c r="K837" s="24">
        <v>8.5471872663857487E-2</v>
      </c>
      <c r="L837" s="205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  <c r="AA837" s="206"/>
      <c r="AB837" s="206"/>
      <c r="AC837" s="206"/>
      <c r="AD837" s="206"/>
      <c r="AE837" s="206"/>
      <c r="AF837" s="206"/>
      <c r="AG837" s="206"/>
      <c r="AH837" s="206"/>
      <c r="AI837" s="206"/>
      <c r="AJ837" s="206"/>
      <c r="AK837" s="206"/>
      <c r="AL837" s="206"/>
      <c r="AM837" s="206"/>
      <c r="AN837" s="206"/>
      <c r="AO837" s="206"/>
      <c r="AP837" s="206"/>
      <c r="AQ837" s="206"/>
      <c r="AR837" s="206"/>
      <c r="AS837" s="206"/>
      <c r="AT837" s="206"/>
      <c r="AU837" s="206"/>
      <c r="AV837" s="206"/>
      <c r="AW837" s="206"/>
      <c r="AX837" s="206"/>
      <c r="AY837" s="206"/>
      <c r="AZ837" s="206"/>
      <c r="BA837" s="206"/>
      <c r="BB837" s="206"/>
      <c r="BC837" s="206"/>
      <c r="BD837" s="206"/>
      <c r="BE837" s="206"/>
      <c r="BF837" s="206"/>
      <c r="BG837" s="206"/>
      <c r="BH837" s="206"/>
      <c r="BI837" s="206"/>
      <c r="BJ837" s="206"/>
      <c r="BK837" s="206"/>
      <c r="BL837" s="206"/>
      <c r="BM837" s="56"/>
    </row>
    <row r="838" spans="1:65">
      <c r="A838" s="30"/>
      <c r="B838" s="3" t="s">
        <v>87</v>
      </c>
      <c r="C838" s="29"/>
      <c r="D838" s="13">
        <v>2.9554596390921634E-2</v>
      </c>
      <c r="E838" s="13">
        <v>3.6542130169388537E-2</v>
      </c>
      <c r="F838" s="13">
        <v>1.4376164937104531E-2</v>
      </c>
      <c r="G838" s="13">
        <v>5.8488482558462535E-2</v>
      </c>
      <c r="H838" s="13">
        <v>7.1271783077317616E-2</v>
      </c>
      <c r="I838" s="13">
        <v>3.5651122591092183E-2</v>
      </c>
      <c r="J838" s="13">
        <v>5.0462382494245103E-2</v>
      </c>
      <c r="K838" s="13">
        <v>3.4284356708283496E-2</v>
      </c>
      <c r="L838" s="15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276</v>
      </c>
      <c r="C839" s="29"/>
      <c r="D839" s="13">
        <v>2.4455136528758414E-2</v>
      </c>
      <c r="E839" s="13">
        <v>-0.16530970755307894</v>
      </c>
      <c r="F839" s="13">
        <v>-6.8223865579084664E-2</v>
      </c>
      <c r="G839" s="13">
        <v>3.8206212186862709E-2</v>
      </c>
      <c r="H839" s="13">
        <v>-3.0470147874499531E-3</v>
      </c>
      <c r="I839" s="13">
        <v>4.7831965147535405E-2</v>
      </c>
      <c r="J839" s="13">
        <v>-4.4300241761762393E-2</v>
      </c>
      <c r="K839" s="13">
        <v>2.8454636883917805E-2</v>
      </c>
      <c r="L839" s="150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46" t="s">
        <v>277</v>
      </c>
      <c r="C840" s="47"/>
      <c r="D840" s="45">
        <v>0.28999999999999998</v>
      </c>
      <c r="E840" s="45">
        <v>3.67</v>
      </c>
      <c r="F840" s="45">
        <v>1.65</v>
      </c>
      <c r="G840" s="45">
        <v>0.56999999999999995</v>
      </c>
      <c r="H840" s="45">
        <v>0.28999999999999998</v>
      </c>
      <c r="I840" s="45">
        <v>0.77</v>
      </c>
      <c r="J840" s="45">
        <v>1.1499999999999999</v>
      </c>
      <c r="K840" s="45">
        <v>0.37</v>
      </c>
      <c r="L840" s="15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B841" s="31"/>
      <c r="C841" s="20"/>
      <c r="D841" s="20"/>
      <c r="E841" s="20"/>
      <c r="F841" s="20"/>
      <c r="G841" s="20"/>
      <c r="H841" s="20"/>
      <c r="I841" s="20"/>
      <c r="J841" s="20"/>
      <c r="K841" s="20"/>
      <c r="BM841" s="55"/>
    </row>
    <row r="842" spans="1:65" ht="15">
      <c r="B842" s="8" t="s">
        <v>566</v>
      </c>
      <c r="BM842" s="28" t="s">
        <v>67</v>
      </c>
    </row>
    <row r="843" spans="1:65" ht="15">
      <c r="A843" s="25" t="s">
        <v>15</v>
      </c>
      <c r="B843" s="18" t="s">
        <v>112</v>
      </c>
      <c r="C843" s="15" t="s">
        <v>113</v>
      </c>
      <c r="D843" s="16" t="s">
        <v>231</v>
      </c>
      <c r="E843" s="17" t="s">
        <v>231</v>
      </c>
      <c r="F843" s="17" t="s">
        <v>231</v>
      </c>
      <c r="G843" s="17" t="s">
        <v>231</v>
      </c>
      <c r="H843" s="17" t="s">
        <v>231</v>
      </c>
      <c r="I843" s="17" t="s">
        <v>231</v>
      </c>
      <c r="J843" s="17" t="s">
        <v>231</v>
      </c>
      <c r="K843" s="17" t="s">
        <v>231</v>
      </c>
      <c r="L843" s="17" t="s">
        <v>231</v>
      </c>
      <c r="M843" s="17" t="s">
        <v>231</v>
      </c>
      <c r="N843" s="17" t="s">
        <v>231</v>
      </c>
      <c r="O843" s="17" t="s">
        <v>231</v>
      </c>
      <c r="P843" s="17" t="s">
        <v>231</v>
      </c>
      <c r="Q843" s="17" t="s">
        <v>231</v>
      </c>
      <c r="R843" s="17" t="s">
        <v>231</v>
      </c>
      <c r="S843" s="17" t="s">
        <v>231</v>
      </c>
      <c r="T843" s="17" t="s">
        <v>231</v>
      </c>
      <c r="U843" s="17" t="s">
        <v>231</v>
      </c>
      <c r="V843" s="17" t="s">
        <v>231</v>
      </c>
      <c r="W843" s="17" t="s">
        <v>231</v>
      </c>
      <c r="X843" s="17" t="s">
        <v>231</v>
      </c>
      <c r="Y843" s="17" t="s">
        <v>231</v>
      </c>
      <c r="Z843" s="17" t="s">
        <v>231</v>
      </c>
      <c r="AA843" s="17" t="s">
        <v>231</v>
      </c>
      <c r="AB843" s="17" t="s">
        <v>231</v>
      </c>
      <c r="AC843" s="17" t="s">
        <v>231</v>
      </c>
      <c r="AD843" s="17" t="s">
        <v>231</v>
      </c>
      <c r="AE843" s="150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</v>
      </c>
    </row>
    <row r="844" spans="1:65">
      <c r="A844" s="30"/>
      <c r="B844" s="19" t="s">
        <v>232</v>
      </c>
      <c r="C844" s="9" t="s">
        <v>232</v>
      </c>
      <c r="D844" s="148" t="s">
        <v>234</v>
      </c>
      <c r="E844" s="149" t="s">
        <v>235</v>
      </c>
      <c r="F844" s="149" t="s">
        <v>236</v>
      </c>
      <c r="G844" s="149" t="s">
        <v>238</v>
      </c>
      <c r="H844" s="149" t="s">
        <v>240</v>
      </c>
      <c r="I844" s="149" t="s">
        <v>241</v>
      </c>
      <c r="J844" s="149" t="s">
        <v>243</v>
      </c>
      <c r="K844" s="149" t="s">
        <v>244</v>
      </c>
      <c r="L844" s="149" t="s">
        <v>245</v>
      </c>
      <c r="M844" s="149" t="s">
        <v>246</v>
      </c>
      <c r="N844" s="149" t="s">
        <v>247</v>
      </c>
      <c r="O844" s="149" t="s">
        <v>248</v>
      </c>
      <c r="P844" s="149" t="s">
        <v>249</v>
      </c>
      <c r="Q844" s="149" t="s">
        <v>251</v>
      </c>
      <c r="R844" s="149" t="s">
        <v>252</v>
      </c>
      <c r="S844" s="149" t="s">
        <v>253</v>
      </c>
      <c r="T844" s="149" t="s">
        <v>254</v>
      </c>
      <c r="U844" s="149" t="s">
        <v>255</v>
      </c>
      <c r="V844" s="149" t="s">
        <v>256</v>
      </c>
      <c r="W844" s="149" t="s">
        <v>258</v>
      </c>
      <c r="X844" s="149" t="s">
        <v>259</v>
      </c>
      <c r="Y844" s="149" t="s">
        <v>305</v>
      </c>
      <c r="Z844" s="149" t="s">
        <v>260</v>
      </c>
      <c r="AA844" s="149" t="s">
        <v>261</v>
      </c>
      <c r="AB844" s="149" t="s">
        <v>262</v>
      </c>
      <c r="AC844" s="149" t="s">
        <v>263</v>
      </c>
      <c r="AD844" s="149" t="s">
        <v>264</v>
      </c>
      <c r="AE844" s="150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 t="s">
        <v>3</v>
      </c>
    </row>
    <row r="845" spans="1:65">
      <c r="A845" s="30"/>
      <c r="B845" s="19"/>
      <c r="C845" s="9"/>
      <c r="D845" s="10" t="s">
        <v>321</v>
      </c>
      <c r="E845" s="11" t="s">
        <v>322</v>
      </c>
      <c r="F845" s="11" t="s">
        <v>321</v>
      </c>
      <c r="G845" s="11" t="s">
        <v>322</v>
      </c>
      <c r="H845" s="11" t="s">
        <v>321</v>
      </c>
      <c r="I845" s="11" t="s">
        <v>116</v>
      </c>
      <c r="J845" s="11" t="s">
        <v>322</v>
      </c>
      <c r="K845" s="11" t="s">
        <v>322</v>
      </c>
      <c r="L845" s="11" t="s">
        <v>116</v>
      </c>
      <c r="M845" s="11" t="s">
        <v>321</v>
      </c>
      <c r="N845" s="11" t="s">
        <v>321</v>
      </c>
      <c r="O845" s="11" t="s">
        <v>321</v>
      </c>
      <c r="P845" s="11" t="s">
        <v>321</v>
      </c>
      <c r="Q845" s="11" t="s">
        <v>321</v>
      </c>
      <c r="R845" s="11" t="s">
        <v>116</v>
      </c>
      <c r="S845" s="11" t="s">
        <v>116</v>
      </c>
      <c r="T845" s="11" t="s">
        <v>322</v>
      </c>
      <c r="U845" s="11" t="s">
        <v>322</v>
      </c>
      <c r="V845" s="11" t="s">
        <v>321</v>
      </c>
      <c r="W845" s="11" t="s">
        <v>321</v>
      </c>
      <c r="X845" s="11" t="s">
        <v>322</v>
      </c>
      <c r="Y845" s="11" t="s">
        <v>321</v>
      </c>
      <c r="Z845" s="11" t="s">
        <v>321</v>
      </c>
      <c r="AA845" s="11" t="s">
        <v>322</v>
      </c>
      <c r="AB845" s="11" t="s">
        <v>321</v>
      </c>
      <c r="AC845" s="11" t="s">
        <v>321</v>
      </c>
      <c r="AD845" s="11" t="s">
        <v>321</v>
      </c>
      <c r="AE845" s="150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2</v>
      </c>
    </row>
    <row r="846" spans="1:65">
      <c r="A846" s="30"/>
      <c r="B846" s="19"/>
      <c r="C846" s="9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150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8">
        <v>1</v>
      </c>
      <c r="C847" s="14">
        <v>1</v>
      </c>
      <c r="D847" s="22">
        <v>1.6</v>
      </c>
      <c r="E847" s="22">
        <v>1.3</v>
      </c>
      <c r="F847" s="145">
        <v>6.61</v>
      </c>
      <c r="G847" s="22">
        <v>1.3001265657934917</v>
      </c>
      <c r="H847" s="145">
        <v>1</v>
      </c>
      <c r="I847" s="22">
        <v>1.31</v>
      </c>
      <c r="J847" s="145">
        <v>1.7</v>
      </c>
      <c r="K847" s="22">
        <v>1.3</v>
      </c>
      <c r="L847" s="145" t="s">
        <v>97</v>
      </c>
      <c r="M847" s="22">
        <v>1.4</v>
      </c>
      <c r="N847" s="22">
        <v>1.2</v>
      </c>
      <c r="O847" s="22">
        <v>1.3</v>
      </c>
      <c r="P847" s="22">
        <v>1.2</v>
      </c>
      <c r="Q847" s="22">
        <v>1.3</v>
      </c>
      <c r="R847" s="145" t="s">
        <v>97</v>
      </c>
      <c r="S847" s="22">
        <v>1.2</v>
      </c>
      <c r="T847" s="22">
        <v>1.2</v>
      </c>
      <c r="U847" s="22">
        <v>1.3</v>
      </c>
      <c r="V847" s="145">
        <v>1.71</v>
      </c>
      <c r="W847" s="22">
        <v>1.5</v>
      </c>
      <c r="X847" s="22">
        <v>1.12646</v>
      </c>
      <c r="Y847" s="22">
        <v>1.2</v>
      </c>
      <c r="Z847" s="22">
        <v>0.95430000000000015</v>
      </c>
      <c r="AA847" s="22">
        <v>1.5</v>
      </c>
      <c r="AB847" s="22">
        <v>1.5</v>
      </c>
      <c r="AC847" s="22">
        <v>1.4</v>
      </c>
      <c r="AD847" s="145">
        <v>2.2000000000000002</v>
      </c>
      <c r="AE847" s="150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</v>
      </c>
    </row>
    <row r="848" spans="1:65">
      <c r="A848" s="30"/>
      <c r="B848" s="19">
        <v>1</v>
      </c>
      <c r="C848" s="9">
        <v>2</v>
      </c>
      <c r="D848" s="11">
        <v>1.7</v>
      </c>
      <c r="E848" s="11">
        <v>1.3</v>
      </c>
      <c r="F848" s="146">
        <v>3.8800000000000003</v>
      </c>
      <c r="G848" s="152">
        <v>1.3529744709026341</v>
      </c>
      <c r="H848" s="146">
        <v>1</v>
      </c>
      <c r="I848" s="11">
        <v>1.54</v>
      </c>
      <c r="J848" s="146">
        <v>1.8</v>
      </c>
      <c r="K848" s="11">
        <v>1.3</v>
      </c>
      <c r="L848" s="146" t="s">
        <v>97</v>
      </c>
      <c r="M848" s="11">
        <v>1.4</v>
      </c>
      <c r="N848" s="11">
        <v>1.2</v>
      </c>
      <c r="O848" s="11">
        <v>1.4</v>
      </c>
      <c r="P848" s="11">
        <v>1.3</v>
      </c>
      <c r="Q848" s="11">
        <v>1.3</v>
      </c>
      <c r="R848" s="146" t="s">
        <v>97</v>
      </c>
      <c r="S848" s="11">
        <v>1.2</v>
      </c>
      <c r="T848" s="11">
        <v>1.1000000000000001</v>
      </c>
      <c r="U848" s="11">
        <v>1.3</v>
      </c>
      <c r="V848" s="146">
        <v>2.91</v>
      </c>
      <c r="W848" s="11">
        <v>1.5</v>
      </c>
      <c r="X848" s="11">
        <v>1.0643</v>
      </c>
      <c r="Y848" s="11">
        <v>1.4</v>
      </c>
      <c r="Z848" s="11">
        <v>0.95389999999999986</v>
      </c>
      <c r="AA848" s="11">
        <v>1.3</v>
      </c>
      <c r="AB848" s="11">
        <v>1.4</v>
      </c>
      <c r="AC848" s="11">
        <v>1.3</v>
      </c>
      <c r="AD848" s="146">
        <v>2.1</v>
      </c>
      <c r="AE848" s="150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19</v>
      </c>
    </row>
    <row r="849" spans="1:65">
      <c r="A849" s="30"/>
      <c r="B849" s="19">
        <v>1</v>
      </c>
      <c r="C849" s="9">
        <v>3</v>
      </c>
      <c r="D849" s="11">
        <v>1.7</v>
      </c>
      <c r="E849" s="11">
        <v>1.3</v>
      </c>
      <c r="F849" s="146">
        <v>4.49</v>
      </c>
      <c r="G849" s="11">
        <v>1.3132861623334227</v>
      </c>
      <c r="H849" s="146">
        <v>1</v>
      </c>
      <c r="I849" s="11">
        <v>1.39</v>
      </c>
      <c r="J849" s="146">
        <v>1.8</v>
      </c>
      <c r="K849" s="11">
        <v>1.3</v>
      </c>
      <c r="L849" s="146" t="s">
        <v>97</v>
      </c>
      <c r="M849" s="11">
        <v>1.4</v>
      </c>
      <c r="N849" s="11">
        <v>1.2</v>
      </c>
      <c r="O849" s="11">
        <v>1.3</v>
      </c>
      <c r="P849" s="11">
        <v>1.3</v>
      </c>
      <c r="Q849" s="11">
        <v>1.3</v>
      </c>
      <c r="R849" s="146" t="s">
        <v>97</v>
      </c>
      <c r="S849" s="11">
        <v>1.2</v>
      </c>
      <c r="T849" s="11">
        <v>1.4</v>
      </c>
      <c r="U849" s="11">
        <v>1.3</v>
      </c>
      <c r="V849" s="146">
        <v>1.81</v>
      </c>
      <c r="W849" s="11">
        <v>1.5</v>
      </c>
      <c r="X849" s="11">
        <v>1.2076499999999999</v>
      </c>
      <c r="Y849" s="11">
        <v>1.3</v>
      </c>
      <c r="Z849" s="11">
        <v>0.97509999999999997</v>
      </c>
      <c r="AA849" s="11">
        <v>1.4</v>
      </c>
      <c r="AB849" s="11">
        <v>1.5</v>
      </c>
      <c r="AC849" s="11">
        <v>1.4</v>
      </c>
      <c r="AD849" s="146">
        <v>1.9</v>
      </c>
      <c r="AE849" s="150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16</v>
      </c>
    </row>
    <row r="850" spans="1:65">
      <c r="A850" s="30"/>
      <c r="B850" s="19">
        <v>1</v>
      </c>
      <c r="C850" s="9">
        <v>4</v>
      </c>
      <c r="D850" s="11">
        <v>1.7</v>
      </c>
      <c r="E850" s="11">
        <v>1.4</v>
      </c>
      <c r="F850" s="146">
        <v>2.29</v>
      </c>
      <c r="G850" s="11">
        <v>1.3213033182065299</v>
      </c>
      <c r="H850" s="146">
        <v>1</v>
      </c>
      <c r="I850" s="11">
        <v>1.47</v>
      </c>
      <c r="J850" s="146">
        <v>1.8</v>
      </c>
      <c r="K850" s="11">
        <v>1.3</v>
      </c>
      <c r="L850" s="146" t="s">
        <v>97</v>
      </c>
      <c r="M850" s="11">
        <v>1.5</v>
      </c>
      <c r="N850" s="11">
        <v>1.2</v>
      </c>
      <c r="O850" s="11">
        <v>1.3</v>
      </c>
      <c r="P850" s="11">
        <v>1.2</v>
      </c>
      <c r="Q850" s="11">
        <v>1.4</v>
      </c>
      <c r="R850" s="146" t="s">
        <v>97</v>
      </c>
      <c r="S850" s="11">
        <v>1.2</v>
      </c>
      <c r="T850" s="11">
        <v>1.1000000000000001</v>
      </c>
      <c r="U850" s="11">
        <v>1.3</v>
      </c>
      <c r="V850" s="146">
        <v>2.38</v>
      </c>
      <c r="W850" s="11">
        <v>1.5</v>
      </c>
      <c r="X850" s="11">
        <v>1.11304</v>
      </c>
      <c r="Y850" s="11">
        <v>1.4</v>
      </c>
      <c r="Z850" s="11">
        <v>0.96569999999999989</v>
      </c>
      <c r="AA850" s="11">
        <v>1.3</v>
      </c>
      <c r="AB850" s="11">
        <v>1.4</v>
      </c>
      <c r="AC850" s="11">
        <v>1.4</v>
      </c>
      <c r="AD850" s="146">
        <v>2.1</v>
      </c>
      <c r="AE850" s="150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1.3164668930370353</v>
      </c>
    </row>
    <row r="851" spans="1:65">
      <c r="A851" s="30"/>
      <c r="B851" s="19">
        <v>1</v>
      </c>
      <c r="C851" s="9">
        <v>5</v>
      </c>
      <c r="D851" s="11">
        <v>1.6</v>
      </c>
      <c r="E851" s="11">
        <v>1.3</v>
      </c>
      <c r="F851" s="146">
        <v>2.42</v>
      </c>
      <c r="G851" s="11">
        <v>1.3131835989284417</v>
      </c>
      <c r="H851" s="146">
        <v>2</v>
      </c>
      <c r="I851" s="11">
        <v>1.41</v>
      </c>
      <c r="J851" s="146">
        <v>1.8</v>
      </c>
      <c r="K851" s="11">
        <v>1.3</v>
      </c>
      <c r="L851" s="146" t="s">
        <v>97</v>
      </c>
      <c r="M851" s="11">
        <v>1.4</v>
      </c>
      <c r="N851" s="11">
        <v>1.2</v>
      </c>
      <c r="O851" s="11">
        <v>1.3</v>
      </c>
      <c r="P851" s="11">
        <v>1.4</v>
      </c>
      <c r="Q851" s="11">
        <v>1.3</v>
      </c>
      <c r="R851" s="146" t="s">
        <v>97</v>
      </c>
      <c r="S851" s="11">
        <v>1.2</v>
      </c>
      <c r="T851" s="11">
        <v>1.1000000000000001</v>
      </c>
      <c r="U851" s="11">
        <v>1.3</v>
      </c>
      <c r="V851" s="146">
        <v>1.26</v>
      </c>
      <c r="W851" s="11">
        <v>1.5</v>
      </c>
      <c r="X851" s="11">
        <v>1.12385</v>
      </c>
      <c r="Y851" s="11">
        <v>1.3</v>
      </c>
      <c r="Z851" s="11">
        <v>0.88539999999999996</v>
      </c>
      <c r="AA851" s="11">
        <v>1.4</v>
      </c>
      <c r="AB851" s="11">
        <v>1.3</v>
      </c>
      <c r="AC851" s="11">
        <v>1.3</v>
      </c>
      <c r="AD851" s="146">
        <v>1.8</v>
      </c>
      <c r="AE851" s="150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58</v>
      </c>
    </row>
    <row r="852" spans="1:65">
      <c r="A852" s="30"/>
      <c r="B852" s="19">
        <v>1</v>
      </c>
      <c r="C852" s="9">
        <v>6</v>
      </c>
      <c r="D852" s="11">
        <v>1.7</v>
      </c>
      <c r="E852" s="11">
        <v>1.3</v>
      </c>
      <c r="F852" s="146">
        <v>2.92</v>
      </c>
      <c r="G852" s="11">
        <v>1.3050979917749714</v>
      </c>
      <c r="H852" s="146">
        <v>1</v>
      </c>
      <c r="I852" s="11">
        <v>1.68</v>
      </c>
      <c r="J852" s="146">
        <v>1.8</v>
      </c>
      <c r="K852" s="11">
        <v>1.3</v>
      </c>
      <c r="L852" s="146" t="s">
        <v>97</v>
      </c>
      <c r="M852" s="11">
        <v>1.4</v>
      </c>
      <c r="N852" s="11">
        <v>1.3</v>
      </c>
      <c r="O852" s="11">
        <v>1.2</v>
      </c>
      <c r="P852" s="11">
        <v>1.2</v>
      </c>
      <c r="Q852" s="11">
        <v>1.2</v>
      </c>
      <c r="R852" s="146" t="s">
        <v>97</v>
      </c>
      <c r="S852" s="11">
        <v>1.3</v>
      </c>
      <c r="T852" s="11">
        <v>1.4</v>
      </c>
      <c r="U852" s="11">
        <v>1.3</v>
      </c>
      <c r="V852" s="146">
        <v>1.8</v>
      </c>
      <c r="W852" s="11">
        <v>1.5</v>
      </c>
      <c r="X852" s="11">
        <v>1.1958500000000001</v>
      </c>
      <c r="Y852" s="11">
        <v>1.3</v>
      </c>
      <c r="Z852" s="152">
        <v>0.82279999999999998</v>
      </c>
      <c r="AA852" s="11">
        <v>1.4</v>
      </c>
      <c r="AB852" s="11">
        <v>1.3</v>
      </c>
      <c r="AC852" s="11">
        <v>1.3</v>
      </c>
      <c r="AD852" s="146">
        <v>2</v>
      </c>
      <c r="AE852" s="150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20" t="s">
        <v>273</v>
      </c>
      <c r="C853" s="12"/>
      <c r="D853" s="23">
        <v>1.6666666666666667</v>
      </c>
      <c r="E853" s="23">
        <v>1.3166666666666667</v>
      </c>
      <c r="F853" s="23">
        <v>3.7683333333333331</v>
      </c>
      <c r="G853" s="23">
        <v>1.3176620179899152</v>
      </c>
      <c r="H853" s="23">
        <v>1.1666666666666667</v>
      </c>
      <c r="I853" s="23">
        <v>1.4666666666666668</v>
      </c>
      <c r="J853" s="23">
        <v>1.7833333333333334</v>
      </c>
      <c r="K853" s="23">
        <v>1.3</v>
      </c>
      <c r="L853" s="23" t="s">
        <v>712</v>
      </c>
      <c r="M853" s="23">
        <v>1.4166666666666667</v>
      </c>
      <c r="N853" s="23">
        <v>1.2166666666666666</v>
      </c>
      <c r="O853" s="23">
        <v>1.3</v>
      </c>
      <c r="P853" s="23">
        <v>1.2666666666666668</v>
      </c>
      <c r="Q853" s="23">
        <v>1.3</v>
      </c>
      <c r="R853" s="23" t="s">
        <v>712</v>
      </c>
      <c r="S853" s="23">
        <v>1.2166666666666666</v>
      </c>
      <c r="T853" s="23">
        <v>1.2166666666666668</v>
      </c>
      <c r="U853" s="23">
        <v>1.3</v>
      </c>
      <c r="V853" s="23">
        <v>1.9783333333333333</v>
      </c>
      <c r="W853" s="23">
        <v>1.5</v>
      </c>
      <c r="X853" s="23">
        <v>1.138525</v>
      </c>
      <c r="Y853" s="23">
        <v>1.3166666666666664</v>
      </c>
      <c r="Z853" s="23">
        <v>0.92620000000000002</v>
      </c>
      <c r="AA853" s="23">
        <v>1.3833333333333331</v>
      </c>
      <c r="AB853" s="23">
        <v>1.4000000000000001</v>
      </c>
      <c r="AC853" s="23">
        <v>1.3499999999999999</v>
      </c>
      <c r="AD853" s="23">
        <v>2.0166666666666671</v>
      </c>
      <c r="AE853" s="150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274</v>
      </c>
      <c r="C854" s="29"/>
      <c r="D854" s="11">
        <v>1.7</v>
      </c>
      <c r="E854" s="11">
        <v>1.3</v>
      </c>
      <c r="F854" s="11">
        <v>3.4000000000000004</v>
      </c>
      <c r="G854" s="11">
        <v>1.3132348806309322</v>
      </c>
      <c r="H854" s="11">
        <v>1</v>
      </c>
      <c r="I854" s="11">
        <v>1.44</v>
      </c>
      <c r="J854" s="11">
        <v>1.8</v>
      </c>
      <c r="K854" s="11">
        <v>1.3</v>
      </c>
      <c r="L854" s="11" t="s">
        <v>712</v>
      </c>
      <c r="M854" s="11">
        <v>1.4</v>
      </c>
      <c r="N854" s="11">
        <v>1.2</v>
      </c>
      <c r="O854" s="11">
        <v>1.3</v>
      </c>
      <c r="P854" s="11">
        <v>1.25</v>
      </c>
      <c r="Q854" s="11">
        <v>1.3</v>
      </c>
      <c r="R854" s="11" t="s">
        <v>712</v>
      </c>
      <c r="S854" s="11">
        <v>1.2</v>
      </c>
      <c r="T854" s="11">
        <v>1.1499999999999999</v>
      </c>
      <c r="U854" s="11">
        <v>1.3</v>
      </c>
      <c r="V854" s="11">
        <v>1.8050000000000002</v>
      </c>
      <c r="W854" s="11">
        <v>1.5</v>
      </c>
      <c r="X854" s="11">
        <v>1.1251549999999999</v>
      </c>
      <c r="Y854" s="11">
        <v>1.3</v>
      </c>
      <c r="Z854" s="11">
        <v>0.95409999999999995</v>
      </c>
      <c r="AA854" s="11">
        <v>1.4</v>
      </c>
      <c r="AB854" s="11">
        <v>1.4</v>
      </c>
      <c r="AC854" s="11">
        <v>1.35</v>
      </c>
      <c r="AD854" s="11">
        <v>2.0499999999999998</v>
      </c>
      <c r="AE854" s="150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275</v>
      </c>
      <c r="C855" s="29"/>
      <c r="D855" s="24">
        <v>5.1639777949432163E-2</v>
      </c>
      <c r="E855" s="24">
        <v>4.0824829046386249E-2</v>
      </c>
      <c r="F855" s="24">
        <v>1.6328798690248671</v>
      </c>
      <c r="G855" s="24">
        <v>1.8787121048526742E-2</v>
      </c>
      <c r="H855" s="24">
        <v>0.40824829046386318</v>
      </c>
      <c r="I855" s="24">
        <v>0.13002563849743889</v>
      </c>
      <c r="J855" s="24">
        <v>4.0824829046386339E-2</v>
      </c>
      <c r="K855" s="24">
        <v>0</v>
      </c>
      <c r="L855" s="24" t="s">
        <v>712</v>
      </c>
      <c r="M855" s="24">
        <v>4.0824829046386332E-2</v>
      </c>
      <c r="N855" s="24">
        <v>4.0824829046386339E-2</v>
      </c>
      <c r="O855" s="24">
        <v>6.3245553203367569E-2</v>
      </c>
      <c r="P855" s="24">
        <v>8.1649658092772595E-2</v>
      </c>
      <c r="Q855" s="24">
        <v>6.3245553203367569E-2</v>
      </c>
      <c r="R855" s="24" t="s">
        <v>712</v>
      </c>
      <c r="S855" s="24">
        <v>4.0824829046386339E-2</v>
      </c>
      <c r="T855" s="24">
        <v>0.14719601443879568</v>
      </c>
      <c r="U855" s="24">
        <v>0</v>
      </c>
      <c r="V855" s="24">
        <v>0.57922074088094166</v>
      </c>
      <c r="W855" s="24">
        <v>0</v>
      </c>
      <c r="X855" s="24">
        <v>5.4007734538675085E-2</v>
      </c>
      <c r="Y855" s="24">
        <v>7.527726527090807E-2</v>
      </c>
      <c r="Z855" s="24">
        <v>5.9773840432081983E-2</v>
      </c>
      <c r="AA855" s="24">
        <v>7.527726527090807E-2</v>
      </c>
      <c r="AB855" s="24">
        <v>8.9442719099991574E-2</v>
      </c>
      <c r="AC855" s="24">
        <v>5.477225575051653E-2</v>
      </c>
      <c r="AD855" s="24">
        <v>0.14719601443879751</v>
      </c>
      <c r="AE855" s="150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87</v>
      </c>
      <c r="C856" s="29"/>
      <c r="D856" s="13">
        <v>3.0983866769659297E-2</v>
      </c>
      <c r="E856" s="13">
        <v>3.1006199275736394E-2</v>
      </c>
      <c r="F856" s="13">
        <v>0.43331619699908019</v>
      </c>
      <c r="G856" s="13">
        <v>1.4257921069309088E-2</v>
      </c>
      <c r="H856" s="13">
        <v>0.34992710611188271</v>
      </c>
      <c r="I856" s="13">
        <v>8.865384443007196E-2</v>
      </c>
      <c r="J856" s="13">
        <v>2.2892427502646542E-2</v>
      </c>
      <c r="K856" s="13">
        <v>0</v>
      </c>
      <c r="L856" s="13" t="s">
        <v>712</v>
      </c>
      <c r="M856" s="13">
        <v>2.881752638568447E-2</v>
      </c>
      <c r="N856" s="13">
        <v>3.3554654010728498E-2</v>
      </c>
      <c r="O856" s="13">
        <v>4.8650425541051971E-2</v>
      </c>
      <c r="P856" s="13">
        <v>6.4460256389030982E-2</v>
      </c>
      <c r="Q856" s="13">
        <v>4.8650425541051971E-2</v>
      </c>
      <c r="R856" s="13" t="s">
        <v>712</v>
      </c>
      <c r="S856" s="13">
        <v>3.3554654010728498E-2</v>
      </c>
      <c r="T856" s="13">
        <v>0.12098302556613343</v>
      </c>
      <c r="U856" s="13">
        <v>0</v>
      </c>
      <c r="V856" s="13">
        <v>0.29278217736189133</v>
      </c>
      <c r="W856" s="13">
        <v>0</v>
      </c>
      <c r="X856" s="13">
        <v>4.7436582015041466E-2</v>
      </c>
      <c r="Y856" s="13">
        <v>5.7172606534866902E-2</v>
      </c>
      <c r="Z856" s="13">
        <v>6.4536644819781885E-2</v>
      </c>
      <c r="AA856" s="13">
        <v>5.4417300195837168E-2</v>
      </c>
      <c r="AB856" s="13">
        <v>6.3887656499993978E-2</v>
      </c>
      <c r="AC856" s="13">
        <v>4.0572041296678914E-2</v>
      </c>
      <c r="AD856" s="13">
        <v>7.2989759225849993E-2</v>
      </c>
      <c r="AE856" s="150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276</v>
      </c>
      <c r="C857" s="29"/>
      <c r="D857" s="13">
        <v>0.26601487320485129</v>
      </c>
      <c r="E857" s="13">
        <v>1.5174983183241508E-4</v>
      </c>
      <c r="F857" s="13">
        <v>1.8624596283161683</v>
      </c>
      <c r="G857" s="13">
        <v>9.0782757941054726E-4</v>
      </c>
      <c r="H857" s="13">
        <v>-0.11378958875660417</v>
      </c>
      <c r="I857" s="13">
        <v>0.11409308842026911</v>
      </c>
      <c r="J857" s="13">
        <v>0.35463591432919084</v>
      </c>
      <c r="K857" s="13">
        <v>-1.2508398900216045E-2</v>
      </c>
      <c r="L857" s="13" t="s">
        <v>712</v>
      </c>
      <c r="M857" s="13">
        <v>7.6112642224123617E-2</v>
      </c>
      <c r="N857" s="13">
        <v>-7.5809142560458675E-2</v>
      </c>
      <c r="O857" s="13">
        <v>-1.2508398900216045E-2</v>
      </c>
      <c r="P857" s="13">
        <v>-3.7828696364312964E-2</v>
      </c>
      <c r="Q857" s="13">
        <v>-1.2508398900216045E-2</v>
      </c>
      <c r="R857" s="13" t="s">
        <v>712</v>
      </c>
      <c r="S857" s="13">
        <v>-7.5809142560458675E-2</v>
      </c>
      <c r="T857" s="13">
        <v>-7.5809142560458564E-2</v>
      </c>
      <c r="U857" s="13">
        <v>-1.2508398900216045E-2</v>
      </c>
      <c r="V857" s="13">
        <v>0.50275965449415838</v>
      </c>
      <c r="W857" s="13">
        <v>0.13941338588436603</v>
      </c>
      <c r="X857" s="13">
        <v>-0.13516624989066806</v>
      </c>
      <c r="Y857" s="13">
        <v>1.5174983183219304E-4</v>
      </c>
      <c r="Z857" s="13">
        <v>-0.29645021466260013</v>
      </c>
      <c r="AA857" s="13">
        <v>5.0792344760026253E-2</v>
      </c>
      <c r="AB857" s="13">
        <v>6.3452493492075046E-2</v>
      </c>
      <c r="AC857" s="13">
        <v>2.5472047295929334E-2</v>
      </c>
      <c r="AD857" s="13">
        <v>0.53187799657787016</v>
      </c>
      <c r="AE857" s="150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46" t="s">
        <v>277</v>
      </c>
      <c r="C858" s="47"/>
      <c r="D858" s="45">
        <v>1.92</v>
      </c>
      <c r="E858" s="45">
        <v>0.1</v>
      </c>
      <c r="F858" s="45">
        <v>14.01</v>
      </c>
      <c r="G858" s="45">
        <v>0.09</v>
      </c>
      <c r="H858" s="45" t="s">
        <v>278</v>
      </c>
      <c r="I858" s="45">
        <v>0.76</v>
      </c>
      <c r="J858" s="45">
        <v>2.59</v>
      </c>
      <c r="K858" s="45">
        <v>0.19</v>
      </c>
      <c r="L858" s="45">
        <v>21.1</v>
      </c>
      <c r="M858" s="45">
        <v>0.48</v>
      </c>
      <c r="N858" s="45">
        <v>0.67</v>
      </c>
      <c r="O858" s="45">
        <v>0.19</v>
      </c>
      <c r="P858" s="45">
        <v>0.39</v>
      </c>
      <c r="Q858" s="45">
        <v>0.19</v>
      </c>
      <c r="R858" s="45">
        <v>21.1</v>
      </c>
      <c r="S858" s="45">
        <v>0.67</v>
      </c>
      <c r="T858" s="45">
        <v>0.67</v>
      </c>
      <c r="U858" s="45">
        <v>0.19</v>
      </c>
      <c r="V858" s="45">
        <v>3.71</v>
      </c>
      <c r="W858" s="45">
        <v>0.96</v>
      </c>
      <c r="X858" s="45">
        <v>1.1200000000000001</v>
      </c>
      <c r="Y858" s="45">
        <v>0.1</v>
      </c>
      <c r="Z858" s="45">
        <v>2.35</v>
      </c>
      <c r="AA858" s="45">
        <v>0.28000000000000003</v>
      </c>
      <c r="AB858" s="45">
        <v>0.38</v>
      </c>
      <c r="AC858" s="45">
        <v>0.09</v>
      </c>
      <c r="AD858" s="45">
        <v>3.93</v>
      </c>
      <c r="AE858" s="150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B859" s="31" t="s">
        <v>342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BM859" s="55"/>
    </row>
    <row r="860" spans="1:65">
      <c r="BM860" s="55"/>
    </row>
    <row r="861" spans="1:65" ht="15">
      <c r="B861" s="8" t="s">
        <v>567</v>
      </c>
      <c r="BM861" s="28" t="s">
        <v>67</v>
      </c>
    </row>
    <row r="862" spans="1:65" ht="15">
      <c r="A862" s="25" t="s">
        <v>18</v>
      </c>
      <c r="B862" s="18" t="s">
        <v>112</v>
      </c>
      <c r="C862" s="15" t="s">
        <v>113</v>
      </c>
      <c r="D862" s="16" t="s">
        <v>231</v>
      </c>
      <c r="E862" s="17" t="s">
        <v>231</v>
      </c>
      <c r="F862" s="17" t="s">
        <v>231</v>
      </c>
      <c r="G862" s="17" t="s">
        <v>231</v>
      </c>
      <c r="H862" s="17" t="s">
        <v>231</v>
      </c>
      <c r="I862" s="17" t="s">
        <v>231</v>
      </c>
      <c r="J862" s="17" t="s">
        <v>231</v>
      </c>
      <c r="K862" s="17" t="s">
        <v>231</v>
      </c>
      <c r="L862" s="17" t="s">
        <v>231</v>
      </c>
      <c r="M862" s="17" t="s">
        <v>231</v>
      </c>
      <c r="N862" s="17" t="s">
        <v>231</v>
      </c>
      <c r="O862" s="17" t="s">
        <v>231</v>
      </c>
      <c r="P862" s="17" t="s">
        <v>231</v>
      </c>
      <c r="Q862" s="17" t="s">
        <v>231</v>
      </c>
      <c r="R862" s="17" t="s">
        <v>231</v>
      </c>
      <c r="S862" s="17" t="s">
        <v>231</v>
      </c>
      <c r="T862" s="17" t="s">
        <v>231</v>
      </c>
      <c r="U862" s="17" t="s">
        <v>231</v>
      </c>
      <c r="V862" s="17" t="s">
        <v>231</v>
      </c>
      <c r="W862" s="17" t="s">
        <v>231</v>
      </c>
      <c r="X862" s="17" t="s">
        <v>231</v>
      </c>
      <c r="Y862" s="17" t="s">
        <v>231</v>
      </c>
      <c r="Z862" s="17" t="s">
        <v>231</v>
      </c>
      <c r="AA862" s="17" t="s">
        <v>231</v>
      </c>
      <c r="AB862" s="17" t="s">
        <v>231</v>
      </c>
      <c r="AC862" s="17" t="s">
        <v>231</v>
      </c>
      <c r="AD862" s="17" t="s">
        <v>231</v>
      </c>
      <c r="AE862" s="17" t="s">
        <v>231</v>
      </c>
      <c r="AF862" s="17" t="s">
        <v>231</v>
      </c>
      <c r="AG862" s="150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 t="s">
        <v>232</v>
      </c>
      <c r="C863" s="9" t="s">
        <v>232</v>
      </c>
      <c r="D863" s="148" t="s">
        <v>234</v>
      </c>
      <c r="E863" s="149" t="s">
        <v>235</v>
      </c>
      <c r="F863" s="149" t="s">
        <v>236</v>
      </c>
      <c r="G863" s="149" t="s">
        <v>237</v>
      </c>
      <c r="H863" s="149" t="s">
        <v>238</v>
      </c>
      <c r="I863" s="149" t="s">
        <v>240</v>
      </c>
      <c r="J863" s="149" t="s">
        <v>241</v>
      </c>
      <c r="K863" s="149" t="s">
        <v>243</v>
      </c>
      <c r="L863" s="149" t="s">
        <v>244</v>
      </c>
      <c r="M863" s="149" t="s">
        <v>245</v>
      </c>
      <c r="N863" s="149" t="s">
        <v>246</v>
      </c>
      <c r="O863" s="149" t="s">
        <v>247</v>
      </c>
      <c r="P863" s="149" t="s">
        <v>248</v>
      </c>
      <c r="Q863" s="149" t="s">
        <v>249</v>
      </c>
      <c r="R863" s="149" t="s">
        <v>251</v>
      </c>
      <c r="S863" s="149" t="s">
        <v>252</v>
      </c>
      <c r="T863" s="149" t="s">
        <v>253</v>
      </c>
      <c r="U863" s="149" t="s">
        <v>254</v>
      </c>
      <c r="V863" s="149" t="s">
        <v>255</v>
      </c>
      <c r="W863" s="149" t="s">
        <v>256</v>
      </c>
      <c r="X863" s="149" t="s">
        <v>257</v>
      </c>
      <c r="Y863" s="149" t="s">
        <v>258</v>
      </c>
      <c r="Z863" s="149" t="s">
        <v>259</v>
      </c>
      <c r="AA863" s="149" t="s">
        <v>305</v>
      </c>
      <c r="AB863" s="149" t="s">
        <v>260</v>
      </c>
      <c r="AC863" s="149" t="s">
        <v>261</v>
      </c>
      <c r="AD863" s="149" t="s">
        <v>262</v>
      </c>
      <c r="AE863" s="149" t="s">
        <v>263</v>
      </c>
      <c r="AF863" s="149" t="s">
        <v>264</v>
      </c>
      <c r="AG863" s="150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 t="s">
        <v>3</v>
      </c>
    </row>
    <row r="864" spans="1:65">
      <c r="A864" s="30"/>
      <c r="B864" s="19"/>
      <c r="C864" s="9"/>
      <c r="D864" s="10" t="s">
        <v>321</v>
      </c>
      <c r="E864" s="11" t="s">
        <v>322</v>
      </c>
      <c r="F864" s="11" t="s">
        <v>322</v>
      </c>
      <c r="G864" s="11" t="s">
        <v>116</v>
      </c>
      <c r="H864" s="11" t="s">
        <v>322</v>
      </c>
      <c r="I864" s="11" t="s">
        <v>321</v>
      </c>
      <c r="J864" s="11" t="s">
        <v>116</v>
      </c>
      <c r="K864" s="11" t="s">
        <v>322</v>
      </c>
      <c r="L864" s="11" t="s">
        <v>322</v>
      </c>
      <c r="M864" s="11" t="s">
        <v>116</v>
      </c>
      <c r="N864" s="11" t="s">
        <v>321</v>
      </c>
      <c r="O864" s="11" t="s">
        <v>321</v>
      </c>
      <c r="P864" s="11" t="s">
        <v>321</v>
      </c>
      <c r="Q864" s="11" t="s">
        <v>321</v>
      </c>
      <c r="R864" s="11" t="s">
        <v>321</v>
      </c>
      <c r="S864" s="11" t="s">
        <v>116</v>
      </c>
      <c r="T864" s="11" t="s">
        <v>116</v>
      </c>
      <c r="U864" s="11" t="s">
        <v>322</v>
      </c>
      <c r="V864" s="11" t="s">
        <v>321</v>
      </c>
      <c r="W864" s="11" t="s">
        <v>321</v>
      </c>
      <c r="X864" s="11" t="s">
        <v>321</v>
      </c>
      <c r="Y864" s="11" t="s">
        <v>321</v>
      </c>
      <c r="Z864" s="11" t="s">
        <v>322</v>
      </c>
      <c r="AA864" s="11" t="s">
        <v>321</v>
      </c>
      <c r="AB864" s="11" t="s">
        <v>321</v>
      </c>
      <c r="AC864" s="11" t="s">
        <v>322</v>
      </c>
      <c r="AD864" s="11" t="s">
        <v>321</v>
      </c>
      <c r="AE864" s="11" t="s">
        <v>321</v>
      </c>
      <c r="AF864" s="11" t="s">
        <v>321</v>
      </c>
      <c r="AG864" s="150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0</v>
      </c>
    </row>
    <row r="865" spans="1:65">
      <c r="A865" s="30"/>
      <c r="B865" s="19"/>
      <c r="C865" s="9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150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0</v>
      </c>
    </row>
    <row r="866" spans="1:65">
      <c r="A866" s="30"/>
      <c r="B866" s="18">
        <v>1</v>
      </c>
      <c r="C866" s="14">
        <v>1</v>
      </c>
      <c r="D866" s="214">
        <v>177.8</v>
      </c>
      <c r="E866" s="214">
        <v>187.19</v>
      </c>
      <c r="F866" s="214">
        <v>201</v>
      </c>
      <c r="G866" s="214">
        <v>198.64599999999999</v>
      </c>
      <c r="H866" s="214">
        <v>201.06657353342698</v>
      </c>
      <c r="I866" s="214">
        <v>185</v>
      </c>
      <c r="J866" s="214">
        <v>199</v>
      </c>
      <c r="K866" s="214">
        <v>198</v>
      </c>
      <c r="L866" s="214">
        <v>187.47</v>
      </c>
      <c r="M866" s="214">
        <v>184</v>
      </c>
      <c r="N866" s="214">
        <v>186</v>
      </c>
      <c r="O866" s="214">
        <v>199.5</v>
      </c>
      <c r="P866" s="214">
        <v>204</v>
      </c>
      <c r="Q866" s="214">
        <v>198</v>
      </c>
      <c r="R866" s="214">
        <v>200</v>
      </c>
      <c r="S866" s="214">
        <v>210</v>
      </c>
      <c r="T866" s="214">
        <v>188</v>
      </c>
      <c r="U866" s="214">
        <v>182</v>
      </c>
      <c r="V866" s="214">
        <v>193</v>
      </c>
      <c r="W866" s="215">
        <v>140.80000000000001</v>
      </c>
      <c r="X866" s="214">
        <v>184.0625</v>
      </c>
      <c r="Y866" s="214">
        <v>190</v>
      </c>
      <c r="Z866" s="214">
        <v>197.3801</v>
      </c>
      <c r="AA866" s="214">
        <v>200</v>
      </c>
      <c r="AB866" s="214">
        <v>212.7775</v>
      </c>
      <c r="AC866" s="214">
        <v>195</v>
      </c>
      <c r="AD866" s="214">
        <v>211.6</v>
      </c>
      <c r="AE866" s="214">
        <v>198.8</v>
      </c>
      <c r="AF866" s="214">
        <v>223</v>
      </c>
      <c r="AG866" s="216"/>
      <c r="AH866" s="217"/>
      <c r="AI866" s="217"/>
      <c r="AJ866" s="217"/>
      <c r="AK866" s="217"/>
      <c r="AL866" s="217"/>
      <c r="AM866" s="217"/>
      <c r="AN866" s="217"/>
      <c r="AO866" s="217"/>
      <c r="AP866" s="217"/>
      <c r="AQ866" s="217"/>
      <c r="AR866" s="217"/>
      <c r="AS866" s="217"/>
      <c r="AT866" s="217"/>
      <c r="AU866" s="217"/>
      <c r="AV866" s="217"/>
      <c r="AW866" s="217"/>
      <c r="AX866" s="217"/>
      <c r="AY866" s="217"/>
      <c r="AZ866" s="217"/>
      <c r="BA866" s="217"/>
      <c r="BB866" s="217"/>
      <c r="BC866" s="217"/>
      <c r="BD866" s="217"/>
      <c r="BE866" s="217"/>
      <c r="BF866" s="217"/>
      <c r="BG866" s="217"/>
      <c r="BH866" s="217"/>
      <c r="BI866" s="217"/>
      <c r="BJ866" s="217"/>
      <c r="BK866" s="217"/>
      <c r="BL866" s="217"/>
      <c r="BM866" s="218">
        <v>1</v>
      </c>
    </row>
    <row r="867" spans="1:65">
      <c r="A867" s="30"/>
      <c r="B867" s="19">
        <v>1</v>
      </c>
      <c r="C867" s="9">
        <v>2</v>
      </c>
      <c r="D867" s="219">
        <v>189.8</v>
      </c>
      <c r="E867" s="219">
        <v>191.43</v>
      </c>
      <c r="F867" s="219">
        <v>204</v>
      </c>
      <c r="G867" s="219">
        <v>198.60679999999999</v>
      </c>
      <c r="H867" s="219">
        <v>200.86677238648275</v>
      </c>
      <c r="I867" s="219">
        <v>177</v>
      </c>
      <c r="J867" s="219">
        <v>201</v>
      </c>
      <c r="K867" s="219">
        <v>200</v>
      </c>
      <c r="L867" s="219">
        <v>189.52</v>
      </c>
      <c r="M867" s="219">
        <v>185</v>
      </c>
      <c r="N867" s="219">
        <v>185</v>
      </c>
      <c r="O867" s="219">
        <v>204</v>
      </c>
      <c r="P867" s="219">
        <v>209</v>
      </c>
      <c r="Q867" s="219">
        <v>208</v>
      </c>
      <c r="R867" s="219">
        <v>198</v>
      </c>
      <c r="S867" s="219">
        <v>204</v>
      </c>
      <c r="T867" s="219">
        <v>193.3</v>
      </c>
      <c r="U867" s="219">
        <v>180</v>
      </c>
      <c r="V867" s="219">
        <v>192</v>
      </c>
      <c r="W867" s="220">
        <v>134.81</v>
      </c>
      <c r="X867" s="219">
        <v>183.69200000000001</v>
      </c>
      <c r="Y867" s="219">
        <v>190</v>
      </c>
      <c r="Z867" s="219">
        <v>199.0394</v>
      </c>
      <c r="AA867" s="219">
        <v>204</v>
      </c>
      <c r="AB867" s="219">
        <v>212.58959999999999</v>
      </c>
      <c r="AC867" s="219">
        <v>199</v>
      </c>
      <c r="AD867" s="219">
        <v>205.2</v>
      </c>
      <c r="AE867" s="219">
        <v>199.5</v>
      </c>
      <c r="AF867" s="219">
        <v>214</v>
      </c>
      <c r="AG867" s="216"/>
      <c r="AH867" s="217"/>
      <c r="AI867" s="217"/>
      <c r="AJ867" s="217"/>
      <c r="AK867" s="217"/>
      <c r="AL867" s="217"/>
      <c r="AM867" s="217"/>
      <c r="AN867" s="217"/>
      <c r="AO867" s="217"/>
      <c r="AP867" s="217"/>
      <c r="AQ867" s="217"/>
      <c r="AR867" s="217"/>
      <c r="AS867" s="217"/>
      <c r="AT867" s="217"/>
      <c r="AU867" s="217"/>
      <c r="AV867" s="217"/>
      <c r="AW867" s="217"/>
      <c r="AX867" s="217"/>
      <c r="AY867" s="217"/>
      <c r="AZ867" s="217"/>
      <c r="BA867" s="217"/>
      <c r="BB867" s="217"/>
      <c r="BC867" s="217"/>
      <c r="BD867" s="217"/>
      <c r="BE867" s="217"/>
      <c r="BF867" s="217"/>
      <c r="BG867" s="217"/>
      <c r="BH867" s="217"/>
      <c r="BI867" s="217"/>
      <c r="BJ867" s="217"/>
      <c r="BK867" s="217"/>
      <c r="BL867" s="217"/>
      <c r="BM867" s="218">
        <v>20</v>
      </c>
    </row>
    <row r="868" spans="1:65">
      <c r="A868" s="30"/>
      <c r="B868" s="19">
        <v>1</v>
      </c>
      <c r="C868" s="9">
        <v>3</v>
      </c>
      <c r="D868" s="219">
        <v>188.4</v>
      </c>
      <c r="E868" s="219">
        <v>193.91</v>
      </c>
      <c r="F868" s="219">
        <v>200</v>
      </c>
      <c r="G868" s="219">
        <v>202.55619999999999</v>
      </c>
      <c r="H868" s="219">
        <v>203.84009765014358</v>
      </c>
      <c r="I868" s="219">
        <v>183</v>
      </c>
      <c r="J868" s="219">
        <v>198</v>
      </c>
      <c r="K868" s="219">
        <v>201</v>
      </c>
      <c r="L868" s="219">
        <v>195.48</v>
      </c>
      <c r="M868" s="219">
        <v>185</v>
      </c>
      <c r="N868" s="219">
        <v>193</v>
      </c>
      <c r="O868" s="219">
        <v>199</v>
      </c>
      <c r="P868" s="219">
        <v>208</v>
      </c>
      <c r="Q868" s="219">
        <v>196.5</v>
      </c>
      <c r="R868" s="219">
        <v>199</v>
      </c>
      <c r="S868" s="219">
        <v>208</v>
      </c>
      <c r="T868" s="219">
        <v>191.3</v>
      </c>
      <c r="U868" s="219">
        <v>183</v>
      </c>
      <c r="V868" s="219">
        <v>186</v>
      </c>
      <c r="W868" s="220">
        <v>140.38999999999999</v>
      </c>
      <c r="X868" s="219">
        <v>188.35650000000001</v>
      </c>
      <c r="Y868" s="219">
        <v>188</v>
      </c>
      <c r="Z868" s="219">
        <v>194.18539999999999</v>
      </c>
      <c r="AA868" s="219">
        <v>206</v>
      </c>
      <c r="AB868" s="219">
        <v>215.01220000000001</v>
      </c>
      <c r="AC868" s="219">
        <v>195</v>
      </c>
      <c r="AD868" s="219">
        <v>218.1</v>
      </c>
      <c r="AE868" s="219">
        <v>199.1</v>
      </c>
      <c r="AF868" s="219">
        <v>199</v>
      </c>
      <c r="AG868" s="216"/>
      <c r="AH868" s="217"/>
      <c r="AI868" s="217"/>
      <c r="AJ868" s="217"/>
      <c r="AK868" s="217"/>
      <c r="AL868" s="217"/>
      <c r="AM868" s="217"/>
      <c r="AN868" s="217"/>
      <c r="AO868" s="217"/>
      <c r="AP868" s="217"/>
      <c r="AQ868" s="217"/>
      <c r="AR868" s="217"/>
      <c r="AS868" s="217"/>
      <c r="AT868" s="217"/>
      <c r="AU868" s="217"/>
      <c r="AV868" s="217"/>
      <c r="AW868" s="217"/>
      <c r="AX868" s="217"/>
      <c r="AY868" s="217"/>
      <c r="AZ868" s="217"/>
      <c r="BA868" s="217"/>
      <c r="BB868" s="217"/>
      <c r="BC868" s="217"/>
      <c r="BD868" s="217"/>
      <c r="BE868" s="217"/>
      <c r="BF868" s="217"/>
      <c r="BG868" s="217"/>
      <c r="BH868" s="217"/>
      <c r="BI868" s="217"/>
      <c r="BJ868" s="217"/>
      <c r="BK868" s="217"/>
      <c r="BL868" s="217"/>
      <c r="BM868" s="218">
        <v>16</v>
      </c>
    </row>
    <row r="869" spans="1:65">
      <c r="A869" s="30"/>
      <c r="B869" s="19">
        <v>1</v>
      </c>
      <c r="C869" s="9">
        <v>4</v>
      </c>
      <c r="D869" s="219">
        <v>183.8</v>
      </c>
      <c r="E869" s="219">
        <v>190.61</v>
      </c>
      <c r="F869" s="219">
        <v>194</v>
      </c>
      <c r="G869" s="219">
        <v>197.76400000000001</v>
      </c>
      <c r="H869" s="219">
        <v>200.02220618838686</v>
      </c>
      <c r="I869" s="219">
        <v>187</v>
      </c>
      <c r="J869" s="219">
        <v>201</v>
      </c>
      <c r="K869" s="219">
        <v>203</v>
      </c>
      <c r="L869" s="219">
        <v>188.6</v>
      </c>
      <c r="M869" s="219">
        <v>183</v>
      </c>
      <c r="N869" s="219">
        <v>191</v>
      </c>
      <c r="O869" s="219">
        <v>198.5</v>
      </c>
      <c r="P869" s="219">
        <v>208</v>
      </c>
      <c r="Q869" s="219">
        <v>199.5</v>
      </c>
      <c r="R869" s="219">
        <v>203</v>
      </c>
      <c r="S869" s="219">
        <v>207</v>
      </c>
      <c r="T869" s="219">
        <v>191.6</v>
      </c>
      <c r="U869" s="219">
        <v>179</v>
      </c>
      <c r="V869" s="219">
        <v>191</v>
      </c>
      <c r="W869" s="220">
        <v>134.32</v>
      </c>
      <c r="X869" s="219">
        <v>188.518</v>
      </c>
      <c r="Y869" s="219">
        <v>189</v>
      </c>
      <c r="Z869" s="219">
        <v>200.93469999999999</v>
      </c>
      <c r="AA869" s="219">
        <v>204</v>
      </c>
      <c r="AB869" s="219">
        <v>214.8374</v>
      </c>
      <c r="AC869" s="219">
        <v>199</v>
      </c>
      <c r="AD869" s="219">
        <v>203.1</v>
      </c>
      <c r="AE869" s="219">
        <v>199.2</v>
      </c>
      <c r="AF869" s="226">
        <v>226</v>
      </c>
      <c r="AG869" s="216"/>
      <c r="AH869" s="217"/>
      <c r="AI869" s="217"/>
      <c r="AJ869" s="217"/>
      <c r="AK869" s="217"/>
      <c r="AL869" s="217"/>
      <c r="AM869" s="217"/>
      <c r="AN869" s="217"/>
      <c r="AO869" s="217"/>
      <c r="AP869" s="217"/>
      <c r="AQ869" s="217"/>
      <c r="AR869" s="217"/>
      <c r="AS869" s="217"/>
      <c r="AT869" s="217"/>
      <c r="AU869" s="217"/>
      <c r="AV869" s="217"/>
      <c r="AW869" s="217"/>
      <c r="AX869" s="217"/>
      <c r="AY869" s="217"/>
      <c r="AZ869" s="217"/>
      <c r="BA869" s="217"/>
      <c r="BB869" s="217"/>
      <c r="BC869" s="217"/>
      <c r="BD869" s="217"/>
      <c r="BE869" s="217"/>
      <c r="BF869" s="217"/>
      <c r="BG869" s="217"/>
      <c r="BH869" s="217"/>
      <c r="BI869" s="217"/>
      <c r="BJ869" s="217"/>
      <c r="BK869" s="217"/>
      <c r="BL869" s="217"/>
      <c r="BM869" s="218">
        <v>196.3145590608523</v>
      </c>
    </row>
    <row r="870" spans="1:65">
      <c r="A870" s="30"/>
      <c r="B870" s="19">
        <v>1</v>
      </c>
      <c r="C870" s="9">
        <v>5</v>
      </c>
      <c r="D870" s="219">
        <v>179.4</v>
      </c>
      <c r="E870" s="219">
        <v>191.72</v>
      </c>
      <c r="F870" s="219">
        <v>194</v>
      </c>
      <c r="G870" s="219">
        <v>195.94119999999998</v>
      </c>
      <c r="H870" s="219">
        <v>199.70005590198838</v>
      </c>
      <c r="I870" s="219">
        <v>195</v>
      </c>
      <c r="J870" s="219">
        <v>202</v>
      </c>
      <c r="K870" s="219">
        <v>201</v>
      </c>
      <c r="L870" s="219">
        <v>181.4</v>
      </c>
      <c r="M870" s="219">
        <v>189</v>
      </c>
      <c r="N870" s="219">
        <v>194</v>
      </c>
      <c r="O870" s="219">
        <v>205</v>
      </c>
      <c r="P870" s="219">
        <v>209</v>
      </c>
      <c r="Q870" s="219">
        <v>191.5</v>
      </c>
      <c r="R870" s="219">
        <v>203</v>
      </c>
      <c r="S870" s="219">
        <v>205</v>
      </c>
      <c r="T870" s="219">
        <v>187.9</v>
      </c>
      <c r="U870" s="219">
        <v>177</v>
      </c>
      <c r="V870" s="219">
        <v>199</v>
      </c>
      <c r="W870" s="220">
        <v>155.47</v>
      </c>
      <c r="X870" s="219">
        <v>190.17099999999999</v>
      </c>
      <c r="Y870" s="219">
        <v>189</v>
      </c>
      <c r="Z870" s="219">
        <v>189.73990000000001</v>
      </c>
      <c r="AA870" s="219">
        <v>203</v>
      </c>
      <c r="AB870" s="219">
        <v>196.04130000000001</v>
      </c>
      <c r="AC870" s="219">
        <v>200</v>
      </c>
      <c r="AD870" s="219">
        <v>200</v>
      </c>
      <c r="AE870" s="219">
        <v>197.1</v>
      </c>
      <c r="AF870" s="219">
        <v>192</v>
      </c>
      <c r="AG870" s="216"/>
      <c r="AH870" s="217"/>
      <c r="AI870" s="217"/>
      <c r="AJ870" s="217"/>
      <c r="AK870" s="217"/>
      <c r="AL870" s="217"/>
      <c r="AM870" s="217"/>
      <c r="AN870" s="217"/>
      <c r="AO870" s="217"/>
      <c r="AP870" s="217"/>
      <c r="AQ870" s="217"/>
      <c r="AR870" s="217"/>
      <c r="AS870" s="217"/>
      <c r="AT870" s="217"/>
      <c r="AU870" s="217"/>
      <c r="AV870" s="217"/>
      <c r="AW870" s="217"/>
      <c r="AX870" s="217"/>
      <c r="AY870" s="217"/>
      <c r="AZ870" s="217"/>
      <c r="BA870" s="217"/>
      <c r="BB870" s="217"/>
      <c r="BC870" s="217"/>
      <c r="BD870" s="217"/>
      <c r="BE870" s="217"/>
      <c r="BF870" s="217"/>
      <c r="BG870" s="217"/>
      <c r="BH870" s="217"/>
      <c r="BI870" s="217"/>
      <c r="BJ870" s="217"/>
      <c r="BK870" s="217"/>
      <c r="BL870" s="217"/>
      <c r="BM870" s="218">
        <v>59</v>
      </c>
    </row>
    <row r="871" spans="1:65">
      <c r="A871" s="30"/>
      <c r="B871" s="19">
        <v>1</v>
      </c>
      <c r="C871" s="9">
        <v>6</v>
      </c>
      <c r="D871" s="219">
        <v>184.9</v>
      </c>
      <c r="E871" s="219">
        <v>192.55</v>
      </c>
      <c r="F871" s="219">
        <v>194</v>
      </c>
      <c r="G871" s="219">
        <v>199.5574</v>
      </c>
      <c r="H871" s="219">
        <v>199.30541656276046</v>
      </c>
      <c r="I871" s="219">
        <v>180</v>
      </c>
      <c r="J871" s="219">
        <v>199</v>
      </c>
      <c r="K871" s="219">
        <v>199</v>
      </c>
      <c r="L871" s="219">
        <v>186.03</v>
      </c>
      <c r="M871" s="219">
        <v>186</v>
      </c>
      <c r="N871" s="219">
        <v>195</v>
      </c>
      <c r="O871" s="219">
        <v>206</v>
      </c>
      <c r="P871" s="226">
        <v>197.5</v>
      </c>
      <c r="Q871" s="219">
        <v>194</v>
      </c>
      <c r="R871" s="219">
        <v>201</v>
      </c>
      <c r="S871" s="219">
        <v>198</v>
      </c>
      <c r="T871" s="219">
        <v>191.4</v>
      </c>
      <c r="U871" s="219">
        <v>180</v>
      </c>
      <c r="V871" s="219">
        <v>193</v>
      </c>
      <c r="W871" s="220">
        <v>131.59</v>
      </c>
      <c r="X871" s="219">
        <v>191.22549999999998</v>
      </c>
      <c r="Y871" s="219">
        <v>191</v>
      </c>
      <c r="Z871" s="219">
        <v>198.14859999999999</v>
      </c>
      <c r="AA871" s="219">
        <v>204</v>
      </c>
      <c r="AB871" s="226">
        <v>187.92449999999999</v>
      </c>
      <c r="AC871" s="219">
        <v>196</v>
      </c>
      <c r="AD871" s="219">
        <v>202.1</v>
      </c>
      <c r="AE871" s="219">
        <v>198.2</v>
      </c>
      <c r="AF871" s="219">
        <v>214</v>
      </c>
      <c r="AG871" s="216"/>
      <c r="AH871" s="217"/>
      <c r="AI871" s="217"/>
      <c r="AJ871" s="217"/>
      <c r="AK871" s="217"/>
      <c r="AL871" s="217"/>
      <c r="AM871" s="217"/>
      <c r="AN871" s="217"/>
      <c r="AO871" s="217"/>
      <c r="AP871" s="217"/>
      <c r="AQ871" s="217"/>
      <c r="AR871" s="217"/>
      <c r="AS871" s="217"/>
      <c r="AT871" s="217"/>
      <c r="AU871" s="217"/>
      <c r="AV871" s="217"/>
      <c r="AW871" s="217"/>
      <c r="AX871" s="217"/>
      <c r="AY871" s="217"/>
      <c r="AZ871" s="217"/>
      <c r="BA871" s="217"/>
      <c r="BB871" s="217"/>
      <c r="BC871" s="217"/>
      <c r="BD871" s="217"/>
      <c r="BE871" s="217"/>
      <c r="BF871" s="217"/>
      <c r="BG871" s="217"/>
      <c r="BH871" s="217"/>
      <c r="BI871" s="217"/>
      <c r="BJ871" s="217"/>
      <c r="BK871" s="217"/>
      <c r="BL871" s="217"/>
      <c r="BM871" s="221"/>
    </row>
    <row r="872" spans="1:65">
      <c r="A872" s="30"/>
      <c r="B872" s="20" t="s">
        <v>273</v>
      </c>
      <c r="C872" s="12"/>
      <c r="D872" s="222">
        <v>184.01666666666665</v>
      </c>
      <c r="E872" s="222">
        <v>191.23500000000001</v>
      </c>
      <c r="F872" s="222">
        <v>197.83333333333334</v>
      </c>
      <c r="G872" s="222">
        <v>198.84526666666667</v>
      </c>
      <c r="H872" s="222">
        <v>200.80018703719816</v>
      </c>
      <c r="I872" s="222">
        <v>184.5</v>
      </c>
      <c r="J872" s="222">
        <v>200</v>
      </c>
      <c r="K872" s="222">
        <v>200.33333333333334</v>
      </c>
      <c r="L872" s="222">
        <v>188.08333333333334</v>
      </c>
      <c r="M872" s="222">
        <v>185.33333333333334</v>
      </c>
      <c r="N872" s="222">
        <v>190.66666666666666</v>
      </c>
      <c r="O872" s="222">
        <v>202</v>
      </c>
      <c r="P872" s="222">
        <v>205.91666666666666</v>
      </c>
      <c r="Q872" s="222">
        <v>197.91666666666666</v>
      </c>
      <c r="R872" s="222">
        <v>200.66666666666666</v>
      </c>
      <c r="S872" s="222">
        <v>205.33333333333334</v>
      </c>
      <c r="T872" s="222">
        <v>190.58333333333334</v>
      </c>
      <c r="U872" s="222">
        <v>180.16666666666666</v>
      </c>
      <c r="V872" s="222">
        <v>192.33333333333334</v>
      </c>
      <c r="W872" s="222">
        <v>139.56333333333333</v>
      </c>
      <c r="X872" s="222">
        <v>187.67091666666667</v>
      </c>
      <c r="Y872" s="222">
        <v>189.5</v>
      </c>
      <c r="Z872" s="222">
        <v>196.57135000000002</v>
      </c>
      <c r="AA872" s="222">
        <v>203.5</v>
      </c>
      <c r="AB872" s="222">
        <v>206.5304166666667</v>
      </c>
      <c r="AC872" s="222">
        <v>197.33333333333334</v>
      </c>
      <c r="AD872" s="222">
        <v>206.68333333333331</v>
      </c>
      <c r="AE872" s="222">
        <v>198.64999999999998</v>
      </c>
      <c r="AF872" s="222">
        <v>211.33333333333334</v>
      </c>
      <c r="AG872" s="216"/>
      <c r="AH872" s="217"/>
      <c r="AI872" s="217"/>
      <c r="AJ872" s="217"/>
      <c r="AK872" s="217"/>
      <c r="AL872" s="217"/>
      <c r="AM872" s="217"/>
      <c r="AN872" s="217"/>
      <c r="AO872" s="217"/>
      <c r="AP872" s="217"/>
      <c r="AQ872" s="217"/>
      <c r="AR872" s="217"/>
      <c r="AS872" s="217"/>
      <c r="AT872" s="217"/>
      <c r="AU872" s="217"/>
      <c r="AV872" s="217"/>
      <c r="AW872" s="217"/>
      <c r="AX872" s="217"/>
      <c r="AY872" s="217"/>
      <c r="AZ872" s="217"/>
      <c r="BA872" s="217"/>
      <c r="BB872" s="217"/>
      <c r="BC872" s="217"/>
      <c r="BD872" s="217"/>
      <c r="BE872" s="217"/>
      <c r="BF872" s="217"/>
      <c r="BG872" s="217"/>
      <c r="BH872" s="217"/>
      <c r="BI872" s="217"/>
      <c r="BJ872" s="217"/>
      <c r="BK872" s="217"/>
      <c r="BL872" s="217"/>
      <c r="BM872" s="221"/>
    </row>
    <row r="873" spans="1:65">
      <c r="A873" s="30"/>
      <c r="B873" s="3" t="s">
        <v>274</v>
      </c>
      <c r="C873" s="29"/>
      <c r="D873" s="219">
        <v>184.35000000000002</v>
      </c>
      <c r="E873" s="219">
        <v>191.57499999999999</v>
      </c>
      <c r="F873" s="219">
        <v>197</v>
      </c>
      <c r="G873" s="219">
        <v>198.62639999999999</v>
      </c>
      <c r="H873" s="219">
        <v>200.44448928743481</v>
      </c>
      <c r="I873" s="219">
        <v>184</v>
      </c>
      <c r="J873" s="219">
        <v>200</v>
      </c>
      <c r="K873" s="219">
        <v>200.5</v>
      </c>
      <c r="L873" s="219">
        <v>188.035</v>
      </c>
      <c r="M873" s="219">
        <v>185</v>
      </c>
      <c r="N873" s="219">
        <v>192</v>
      </c>
      <c r="O873" s="219">
        <v>201.75</v>
      </c>
      <c r="P873" s="219">
        <v>208</v>
      </c>
      <c r="Q873" s="219">
        <v>197.25</v>
      </c>
      <c r="R873" s="219">
        <v>200.5</v>
      </c>
      <c r="S873" s="219">
        <v>206</v>
      </c>
      <c r="T873" s="219">
        <v>191.35000000000002</v>
      </c>
      <c r="U873" s="219">
        <v>180</v>
      </c>
      <c r="V873" s="219">
        <v>192.5</v>
      </c>
      <c r="W873" s="219">
        <v>137.6</v>
      </c>
      <c r="X873" s="219">
        <v>188.43725000000001</v>
      </c>
      <c r="Y873" s="219">
        <v>189.5</v>
      </c>
      <c r="Z873" s="219">
        <v>197.76434999999998</v>
      </c>
      <c r="AA873" s="219">
        <v>204</v>
      </c>
      <c r="AB873" s="219">
        <v>212.68355</v>
      </c>
      <c r="AC873" s="219">
        <v>197.5</v>
      </c>
      <c r="AD873" s="219">
        <v>204.14999999999998</v>
      </c>
      <c r="AE873" s="219">
        <v>198.95</v>
      </c>
      <c r="AF873" s="219">
        <v>214</v>
      </c>
      <c r="AG873" s="216"/>
      <c r="AH873" s="217"/>
      <c r="AI873" s="217"/>
      <c r="AJ873" s="217"/>
      <c r="AK873" s="217"/>
      <c r="AL873" s="217"/>
      <c r="AM873" s="217"/>
      <c r="AN873" s="217"/>
      <c r="AO873" s="217"/>
      <c r="AP873" s="217"/>
      <c r="AQ873" s="217"/>
      <c r="AR873" s="217"/>
      <c r="AS873" s="217"/>
      <c r="AT873" s="217"/>
      <c r="AU873" s="217"/>
      <c r="AV873" s="217"/>
      <c r="AW873" s="217"/>
      <c r="AX873" s="217"/>
      <c r="AY873" s="217"/>
      <c r="AZ873" s="217"/>
      <c r="BA873" s="217"/>
      <c r="BB873" s="217"/>
      <c r="BC873" s="217"/>
      <c r="BD873" s="217"/>
      <c r="BE873" s="217"/>
      <c r="BF873" s="217"/>
      <c r="BG873" s="217"/>
      <c r="BH873" s="217"/>
      <c r="BI873" s="217"/>
      <c r="BJ873" s="217"/>
      <c r="BK873" s="217"/>
      <c r="BL873" s="217"/>
      <c r="BM873" s="221"/>
    </row>
    <row r="874" spans="1:65">
      <c r="A874" s="30"/>
      <c r="B874" s="3" t="s">
        <v>275</v>
      </c>
      <c r="C874" s="29"/>
      <c r="D874" s="219">
        <v>4.7633671563996263</v>
      </c>
      <c r="E874" s="219">
        <v>2.2764336142308217</v>
      </c>
      <c r="F874" s="219">
        <v>4.4007575105505037</v>
      </c>
      <c r="G874" s="219">
        <v>2.1898618428263168</v>
      </c>
      <c r="H874" s="219">
        <v>1.6350127458730359</v>
      </c>
      <c r="I874" s="219">
        <v>6.2529992803453931</v>
      </c>
      <c r="J874" s="219">
        <v>1.5491933384829668</v>
      </c>
      <c r="K874" s="219">
        <v>1.7511900715418265</v>
      </c>
      <c r="L874" s="219">
        <v>4.6108769953954125</v>
      </c>
      <c r="M874" s="219">
        <v>2.0655911179772888</v>
      </c>
      <c r="N874" s="219">
        <v>4.2268979957726289</v>
      </c>
      <c r="O874" s="219">
        <v>3.3615472627943221</v>
      </c>
      <c r="P874" s="219">
        <v>4.5212461409070253</v>
      </c>
      <c r="Q874" s="219">
        <v>5.7045303633749436</v>
      </c>
      <c r="R874" s="219">
        <v>2.0655911179772892</v>
      </c>
      <c r="S874" s="219">
        <v>4.1793141383086612</v>
      </c>
      <c r="T874" s="219">
        <v>2.1664871720521854</v>
      </c>
      <c r="U874" s="219">
        <v>2.1369760566432809</v>
      </c>
      <c r="V874" s="219">
        <v>4.1793141383086603</v>
      </c>
      <c r="W874" s="219">
        <v>8.5894765071374781</v>
      </c>
      <c r="X874" s="219">
        <v>3.1281145346145216</v>
      </c>
      <c r="Y874" s="219">
        <v>1.0488088481701516</v>
      </c>
      <c r="Z874" s="219">
        <v>4.0158026509030513</v>
      </c>
      <c r="AA874" s="219">
        <v>1.9748417658131499</v>
      </c>
      <c r="AB874" s="219">
        <v>11.600759258844514</v>
      </c>
      <c r="AC874" s="219">
        <v>2.2509257354845511</v>
      </c>
      <c r="AD874" s="219">
        <v>6.8589843757415458</v>
      </c>
      <c r="AE874" s="219">
        <v>0.87806605674060922</v>
      </c>
      <c r="AF874" s="219">
        <v>13.351654079800999</v>
      </c>
      <c r="AG874" s="216"/>
      <c r="AH874" s="217"/>
      <c r="AI874" s="217"/>
      <c r="AJ874" s="217"/>
      <c r="AK874" s="217"/>
      <c r="AL874" s="217"/>
      <c r="AM874" s="217"/>
      <c r="AN874" s="217"/>
      <c r="AO874" s="217"/>
      <c r="AP874" s="217"/>
      <c r="AQ874" s="217"/>
      <c r="AR874" s="217"/>
      <c r="AS874" s="217"/>
      <c r="AT874" s="217"/>
      <c r="AU874" s="217"/>
      <c r="AV874" s="217"/>
      <c r="AW874" s="217"/>
      <c r="AX874" s="217"/>
      <c r="AY874" s="217"/>
      <c r="AZ874" s="217"/>
      <c r="BA874" s="217"/>
      <c r="BB874" s="217"/>
      <c r="BC874" s="217"/>
      <c r="BD874" s="217"/>
      <c r="BE874" s="217"/>
      <c r="BF874" s="217"/>
      <c r="BG874" s="217"/>
      <c r="BH874" s="217"/>
      <c r="BI874" s="217"/>
      <c r="BJ874" s="217"/>
      <c r="BK874" s="217"/>
      <c r="BL874" s="217"/>
      <c r="BM874" s="221"/>
    </row>
    <row r="875" spans="1:65">
      <c r="A875" s="30"/>
      <c r="B875" s="3" t="s">
        <v>87</v>
      </c>
      <c r="C875" s="29"/>
      <c r="D875" s="13">
        <v>2.5885520277509066E-2</v>
      </c>
      <c r="E875" s="13">
        <v>1.1903854494369866E-2</v>
      </c>
      <c r="F875" s="13">
        <v>2.224477258913481E-2</v>
      </c>
      <c r="G875" s="13">
        <v>1.101289399308298E-2</v>
      </c>
      <c r="H875" s="13">
        <v>8.1424861699463981E-3</v>
      </c>
      <c r="I875" s="13">
        <v>3.3891595015422188E-2</v>
      </c>
      <c r="J875" s="13">
        <v>7.7459666924148338E-3</v>
      </c>
      <c r="K875" s="13">
        <v>8.7413813887279191E-3</v>
      </c>
      <c r="L875" s="13">
        <v>2.4515074853675208E-2</v>
      </c>
      <c r="M875" s="13">
        <v>1.114527581642422E-2</v>
      </c>
      <c r="N875" s="13">
        <v>2.216904543237393E-2</v>
      </c>
      <c r="O875" s="13">
        <v>1.664132308314021E-2</v>
      </c>
      <c r="P875" s="13">
        <v>2.1956678952199233E-2</v>
      </c>
      <c r="Q875" s="13">
        <v>2.8822890257052348E-2</v>
      </c>
      <c r="R875" s="13">
        <v>1.0293643445069549E-2</v>
      </c>
      <c r="S875" s="13">
        <v>2.0353802621633089E-2</v>
      </c>
      <c r="T875" s="13">
        <v>1.1367663342643736E-2</v>
      </c>
      <c r="U875" s="13">
        <v>1.1861106697372514E-2</v>
      </c>
      <c r="V875" s="13">
        <v>2.172953624770534E-2</v>
      </c>
      <c r="W875" s="13">
        <v>6.1545366551416167E-2</v>
      </c>
      <c r="X875" s="13">
        <v>1.6668083633707344E-2</v>
      </c>
      <c r="Y875" s="13">
        <v>5.5346113359902461E-3</v>
      </c>
      <c r="Z875" s="13">
        <v>2.0429236767733706E-2</v>
      </c>
      <c r="AA875" s="13">
        <v>9.7043821415879594E-3</v>
      </c>
      <c r="AB875" s="13">
        <v>5.6169737349476022E-2</v>
      </c>
      <c r="AC875" s="13">
        <v>1.1406718254144684E-2</v>
      </c>
      <c r="AD875" s="13">
        <v>3.3185957789250285E-2</v>
      </c>
      <c r="AE875" s="13">
        <v>4.4201664069499587E-3</v>
      </c>
      <c r="AF875" s="13">
        <v>6.3178173879184535E-2</v>
      </c>
      <c r="AG875" s="150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276</v>
      </c>
      <c r="C876" s="29"/>
      <c r="D876" s="13">
        <v>-6.2643812323535442E-2</v>
      </c>
      <c r="E876" s="13">
        <v>-2.5874591701972371E-2</v>
      </c>
      <c r="F876" s="13">
        <v>7.7364321818345072E-3</v>
      </c>
      <c r="G876" s="13">
        <v>1.2891084685318299E-2</v>
      </c>
      <c r="H876" s="13">
        <v>2.2849186518843156E-2</v>
      </c>
      <c r="I876" s="13">
        <v>-6.0181777232273914E-2</v>
      </c>
      <c r="J876" s="13">
        <v>1.8773141211627209E-2</v>
      </c>
      <c r="K876" s="13">
        <v>2.0471096446979864E-2</v>
      </c>
      <c r="L876" s="13">
        <v>-4.1928758452232318E-2</v>
      </c>
      <c r="M876" s="13">
        <v>-5.5936889143892166E-2</v>
      </c>
      <c r="N876" s="13">
        <v>-2.8769605378248797E-2</v>
      </c>
      <c r="O876" s="13">
        <v>2.8960872623743361E-2</v>
      </c>
      <c r="P876" s="13">
        <v>4.8911846639137835E-2</v>
      </c>
      <c r="Q876" s="13">
        <v>8.1609209906725599E-3</v>
      </c>
      <c r="R876" s="13">
        <v>2.2169051682332519E-2</v>
      </c>
      <c r="S876" s="13">
        <v>4.5940424977270578E-2</v>
      </c>
      <c r="T876" s="13">
        <v>-2.9194094187086961E-2</v>
      </c>
      <c r="U876" s="13">
        <v>-8.2255195291859318E-2</v>
      </c>
      <c r="V876" s="13">
        <v>-2.0279829201485189E-2</v>
      </c>
      <c r="W876" s="13">
        <v>-0.2890831225101731</v>
      </c>
      <c r="X876" s="13">
        <v>-4.4029553567172419E-2</v>
      </c>
      <c r="Y876" s="13">
        <v>-3.4712448701983312E-2</v>
      </c>
      <c r="Z876" s="13">
        <v>1.3080585585509841E-3</v>
      </c>
      <c r="AA876" s="13">
        <v>3.6601671182830531E-2</v>
      </c>
      <c r="AB876" s="13">
        <v>5.203820671623105E-2</v>
      </c>
      <c r="AC876" s="13">
        <v>5.1894993288055247E-3</v>
      </c>
      <c r="AD876" s="13">
        <v>5.2817143680448986E-2</v>
      </c>
      <c r="AE876" s="13">
        <v>1.1896422508448579E-2</v>
      </c>
      <c r="AF876" s="13">
        <v>7.6503619213619478E-2</v>
      </c>
      <c r="AG876" s="150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46" t="s">
        <v>277</v>
      </c>
      <c r="C877" s="47"/>
      <c r="D877" s="45">
        <v>1.3</v>
      </c>
      <c r="E877" s="45">
        <v>0.62</v>
      </c>
      <c r="F877" s="45">
        <v>0</v>
      </c>
      <c r="G877" s="45">
        <v>0.1</v>
      </c>
      <c r="H877" s="45">
        <v>0.28000000000000003</v>
      </c>
      <c r="I877" s="45">
        <v>1.25</v>
      </c>
      <c r="J877" s="45">
        <v>0.2</v>
      </c>
      <c r="K877" s="45">
        <v>0.24</v>
      </c>
      <c r="L877" s="45">
        <v>0.92</v>
      </c>
      <c r="M877" s="45">
        <v>1.18</v>
      </c>
      <c r="N877" s="45">
        <v>0.67</v>
      </c>
      <c r="O877" s="45">
        <v>0.39</v>
      </c>
      <c r="P877" s="45">
        <v>0.76</v>
      </c>
      <c r="Q877" s="45">
        <v>0.01</v>
      </c>
      <c r="R877" s="45">
        <v>0.27</v>
      </c>
      <c r="S877" s="45">
        <v>0.71</v>
      </c>
      <c r="T877" s="45">
        <v>0.68</v>
      </c>
      <c r="U877" s="45">
        <v>1.66</v>
      </c>
      <c r="V877" s="45">
        <v>0.52</v>
      </c>
      <c r="W877" s="45">
        <v>5.48</v>
      </c>
      <c r="X877" s="45">
        <v>0.96</v>
      </c>
      <c r="Y877" s="45">
        <v>0.78</v>
      </c>
      <c r="Z877" s="45">
        <v>0.12</v>
      </c>
      <c r="AA877" s="45">
        <v>0.53</v>
      </c>
      <c r="AB877" s="45">
        <v>0.82</v>
      </c>
      <c r="AC877" s="45">
        <v>0.05</v>
      </c>
      <c r="AD877" s="45">
        <v>0.83</v>
      </c>
      <c r="AE877" s="45">
        <v>0.08</v>
      </c>
      <c r="AF877" s="45">
        <v>1.27</v>
      </c>
      <c r="AG877" s="150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B878" s="31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BM878" s="55"/>
    </row>
    <row r="879" spans="1:65" ht="15">
      <c r="B879" s="8" t="s">
        <v>568</v>
      </c>
      <c r="BM879" s="28" t="s">
        <v>67</v>
      </c>
    </row>
    <row r="880" spans="1:65" ht="15">
      <c r="A880" s="25" t="s">
        <v>21</v>
      </c>
      <c r="B880" s="18" t="s">
        <v>112</v>
      </c>
      <c r="C880" s="15" t="s">
        <v>113</v>
      </c>
      <c r="D880" s="16" t="s">
        <v>231</v>
      </c>
      <c r="E880" s="17" t="s">
        <v>231</v>
      </c>
      <c r="F880" s="17" t="s">
        <v>231</v>
      </c>
      <c r="G880" s="17" t="s">
        <v>231</v>
      </c>
      <c r="H880" s="17" t="s">
        <v>231</v>
      </c>
      <c r="I880" s="17" t="s">
        <v>231</v>
      </c>
      <c r="J880" s="17" t="s">
        <v>231</v>
      </c>
      <c r="K880" s="17" t="s">
        <v>231</v>
      </c>
      <c r="L880" s="17" t="s">
        <v>231</v>
      </c>
      <c r="M880" s="17" t="s">
        <v>231</v>
      </c>
      <c r="N880" s="17" t="s">
        <v>231</v>
      </c>
      <c r="O880" s="17" t="s">
        <v>231</v>
      </c>
      <c r="P880" s="17" t="s">
        <v>231</v>
      </c>
      <c r="Q880" s="17" t="s">
        <v>231</v>
      </c>
      <c r="R880" s="17" t="s">
        <v>231</v>
      </c>
      <c r="S880" s="17" t="s">
        <v>231</v>
      </c>
      <c r="T880" s="17" t="s">
        <v>231</v>
      </c>
      <c r="U880" s="17" t="s">
        <v>231</v>
      </c>
      <c r="V880" s="17" t="s">
        <v>231</v>
      </c>
      <c r="W880" s="17" t="s">
        <v>231</v>
      </c>
      <c r="X880" s="17" t="s">
        <v>231</v>
      </c>
      <c r="Y880" s="17" t="s">
        <v>231</v>
      </c>
      <c r="Z880" s="17" t="s">
        <v>231</v>
      </c>
      <c r="AA880" s="17" t="s">
        <v>231</v>
      </c>
      <c r="AB880" s="150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 t="s">
        <v>232</v>
      </c>
      <c r="C881" s="9" t="s">
        <v>232</v>
      </c>
      <c r="D881" s="148" t="s">
        <v>234</v>
      </c>
      <c r="E881" s="149" t="s">
        <v>235</v>
      </c>
      <c r="F881" s="149" t="s">
        <v>238</v>
      </c>
      <c r="G881" s="149" t="s">
        <v>240</v>
      </c>
      <c r="H881" s="149" t="s">
        <v>241</v>
      </c>
      <c r="I881" s="149" t="s">
        <v>243</v>
      </c>
      <c r="J881" s="149" t="s">
        <v>244</v>
      </c>
      <c r="K881" s="149" t="s">
        <v>245</v>
      </c>
      <c r="L881" s="149" t="s">
        <v>246</v>
      </c>
      <c r="M881" s="149" t="s">
        <v>247</v>
      </c>
      <c r="N881" s="149" t="s">
        <v>248</v>
      </c>
      <c r="O881" s="149" t="s">
        <v>249</v>
      </c>
      <c r="P881" s="149" t="s">
        <v>251</v>
      </c>
      <c r="Q881" s="149" t="s">
        <v>253</v>
      </c>
      <c r="R881" s="149" t="s">
        <v>254</v>
      </c>
      <c r="S881" s="149" t="s">
        <v>255</v>
      </c>
      <c r="T881" s="149" t="s">
        <v>258</v>
      </c>
      <c r="U881" s="149" t="s">
        <v>259</v>
      </c>
      <c r="V881" s="149" t="s">
        <v>305</v>
      </c>
      <c r="W881" s="149" t="s">
        <v>260</v>
      </c>
      <c r="X881" s="149" t="s">
        <v>261</v>
      </c>
      <c r="Y881" s="149" t="s">
        <v>262</v>
      </c>
      <c r="Z881" s="149" t="s">
        <v>263</v>
      </c>
      <c r="AA881" s="149" t="s">
        <v>264</v>
      </c>
      <c r="AB881" s="150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 t="s">
        <v>3</v>
      </c>
    </row>
    <row r="882" spans="1:65">
      <c r="A882" s="30"/>
      <c r="B882" s="19"/>
      <c r="C882" s="9"/>
      <c r="D882" s="10" t="s">
        <v>321</v>
      </c>
      <c r="E882" s="11" t="s">
        <v>322</v>
      </c>
      <c r="F882" s="11" t="s">
        <v>322</v>
      </c>
      <c r="G882" s="11" t="s">
        <v>321</v>
      </c>
      <c r="H882" s="11" t="s">
        <v>116</v>
      </c>
      <c r="I882" s="11" t="s">
        <v>322</v>
      </c>
      <c r="J882" s="11" t="s">
        <v>322</v>
      </c>
      <c r="K882" s="11" t="s">
        <v>116</v>
      </c>
      <c r="L882" s="11" t="s">
        <v>321</v>
      </c>
      <c r="M882" s="11" t="s">
        <v>321</v>
      </c>
      <c r="N882" s="11" t="s">
        <v>321</v>
      </c>
      <c r="O882" s="11" t="s">
        <v>321</v>
      </c>
      <c r="P882" s="11" t="s">
        <v>321</v>
      </c>
      <c r="Q882" s="11" t="s">
        <v>116</v>
      </c>
      <c r="R882" s="11" t="s">
        <v>322</v>
      </c>
      <c r="S882" s="11" t="s">
        <v>322</v>
      </c>
      <c r="T882" s="11" t="s">
        <v>321</v>
      </c>
      <c r="U882" s="11" t="s">
        <v>322</v>
      </c>
      <c r="V882" s="11" t="s">
        <v>321</v>
      </c>
      <c r="W882" s="11" t="s">
        <v>321</v>
      </c>
      <c r="X882" s="11" t="s">
        <v>322</v>
      </c>
      <c r="Y882" s="11" t="s">
        <v>321</v>
      </c>
      <c r="Z882" s="11" t="s">
        <v>321</v>
      </c>
      <c r="AA882" s="11" t="s">
        <v>321</v>
      </c>
      <c r="AB882" s="150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2</v>
      </c>
    </row>
    <row r="883" spans="1:65">
      <c r="A883" s="30"/>
      <c r="B883" s="19"/>
      <c r="C883" s="9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150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8">
        <v>1</v>
      </c>
      <c r="C884" s="14">
        <v>1</v>
      </c>
      <c r="D884" s="145">
        <v>0.15</v>
      </c>
      <c r="E884" s="22">
        <v>0.24</v>
      </c>
      <c r="F884" s="22">
        <v>0.33637676634769281</v>
      </c>
      <c r="G884" s="145" t="s">
        <v>107</v>
      </c>
      <c r="H884" s="22">
        <v>0.19</v>
      </c>
      <c r="I884" s="145">
        <v>0.4</v>
      </c>
      <c r="J884" s="22">
        <v>0.22</v>
      </c>
      <c r="K884" s="145">
        <v>11</v>
      </c>
      <c r="L884" s="145">
        <v>0.3</v>
      </c>
      <c r="M884" s="22">
        <v>0.22</v>
      </c>
      <c r="N884" s="22">
        <v>0.24</v>
      </c>
      <c r="O884" s="22">
        <v>0.21</v>
      </c>
      <c r="P884" s="22">
        <v>0.28000000000000003</v>
      </c>
      <c r="Q884" s="22">
        <v>0.19</v>
      </c>
      <c r="R884" s="145">
        <v>0.2</v>
      </c>
      <c r="S884" s="22">
        <v>0.22</v>
      </c>
      <c r="T884" s="145" t="s">
        <v>323</v>
      </c>
      <c r="U884" s="22">
        <v>0.19403999999999999</v>
      </c>
      <c r="V884" s="22">
        <v>0.25</v>
      </c>
      <c r="W884" s="145">
        <v>0.34910000000000002</v>
      </c>
      <c r="X884" s="145">
        <v>0.46</v>
      </c>
      <c r="Y884" s="145">
        <v>0.76</v>
      </c>
      <c r="Z884" s="22">
        <v>0.31</v>
      </c>
      <c r="AA884" s="22">
        <v>0.26</v>
      </c>
      <c r="AB884" s="150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>
        <v>1</v>
      </c>
      <c r="C885" s="9">
        <v>2</v>
      </c>
      <c r="D885" s="146">
        <v>0.11</v>
      </c>
      <c r="E885" s="11">
        <v>0.26</v>
      </c>
      <c r="F885" s="11">
        <v>0.33347654527527681</v>
      </c>
      <c r="G885" s="146" t="s">
        <v>107</v>
      </c>
      <c r="H885" s="11">
        <v>0.22</v>
      </c>
      <c r="I885" s="146">
        <v>0.37</v>
      </c>
      <c r="J885" s="11">
        <v>0.23</v>
      </c>
      <c r="K885" s="146">
        <v>11</v>
      </c>
      <c r="L885" s="146">
        <v>0.4</v>
      </c>
      <c r="M885" s="11">
        <v>0.23</v>
      </c>
      <c r="N885" s="11">
        <v>0.25</v>
      </c>
      <c r="O885" s="11">
        <v>0.24</v>
      </c>
      <c r="P885" s="11">
        <v>0.27</v>
      </c>
      <c r="Q885" s="11">
        <v>0.21</v>
      </c>
      <c r="R885" s="146">
        <v>0.2</v>
      </c>
      <c r="S885" s="11">
        <v>0.22</v>
      </c>
      <c r="T885" s="146" t="s">
        <v>323</v>
      </c>
      <c r="U885" s="11">
        <v>0.19431999999999999</v>
      </c>
      <c r="V885" s="11">
        <v>0.24</v>
      </c>
      <c r="W885" s="146">
        <v>0.36609999999999998</v>
      </c>
      <c r="X885" s="152">
        <v>0.51</v>
      </c>
      <c r="Y885" s="146">
        <v>0.66</v>
      </c>
      <c r="Z885" s="11">
        <v>0.3</v>
      </c>
      <c r="AA885" s="11">
        <v>0.24</v>
      </c>
      <c r="AB885" s="150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21</v>
      </c>
    </row>
    <row r="886" spans="1:65">
      <c r="A886" s="30"/>
      <c r="B886" s="19">
        <v>1</v>
      </c>
      <c r="C886" s="9">
        <v>3</v>
      </c>
      <c r="D886" s="146">
        <v>7.0000000000000007E-2</v>
      </c>
      <c r="E886" s="11">
        <v>0.25</v>
      </c>
      <c r="F886" s="11">
        <v>0.32622629901418415</v>
      </c>
      <c r="G886" s="146" t="s">
        <v>107</v>
      </c>
      <c r="H886" s="11">
        <v>0.2</v>
      </c>
      <c r="I886" s="146">
        <v>0.36</v>
      </c>
      <c r="J886" s="11">
        <v>0.23</v>
      </c>
      <c r="K886" s="146">
        <v>11</v>
      </c>
      <c r="L886" s="146">
        <v>0.4</v>
      </c>
      <c r="M886" s="11">
        <v>0.23</v>
      </c>
      <c r="N886" s="11">
        <v>0.25</v>
      </c>
      <c r="O886" s="11">
        <v>0.22</v>
      </c>
      <c r="P886" s="11">
        <v>0.28000000000000003</v>
      </c>
      <c r="Q886" s="11">
        <v>0.2</v>
      </c>
      <c r="R886" s="146">
        <v>0.2</v>
      </c>
      <c r="S886" s="11">
        <v>0.23</v>
      </c>
      <c r="T886" s="146" t="s">
        <v>323</v>
      </c>
      <c r="U886" s="11">
        <v>0.20619000000000001</v>
      </c>
      <c r="V886" s="11">
        <v>0.24</v>
      </c>
      <c r="W886" s="146">
        <v>0.32329999999999998</v>
      </c>
      <c r="X886" s="146">
        <v>0.43</v>
      </c>
      <c r="Y886" s="146">
        <v>0.8</v>
      </c>
      <c r="Z886" s="11">
        <v>0.28000000000000003</v>
      </c>
      <c r="AA886" s="11">
        <v>0.23</v>
      </c>
      <c r="AB886" s="150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16</v>
      </c>
    </row>
    <row r="887" spans="1:65">
      <c r="A887" s="30"/>
      <c r="B887" s="19">
        <v>1</v>
      </c>
      <c r="C887" s="9">
        <v>4</v>
      </c>
      <c r="D887" s="146">
        <v>7.0000000000000007E-2</v>
      </c>
      <c r="E887" s="11">
        <v>0.25</v>
      </c>
      <c r="F887" s="11">
        <v>0.32898949067958017</v>
      </c>
      <c r="G887" s="146">
        <v>0.2</v>
      </c>
      <c r="H887" s="11">
        <v>0.21</v>
      </c>
      <c r="I887" s="146">
        <v>0.37</v>
      </c>
      <c r="J887" s="11">
        <v>0.23</v>
      </c>
      <c r="K887" s="146">
        <v>11</v>
      </c>
      <c r="L887" s="146">
        <v>0.3</v>
      </c>
      <c r="M887" s="11">
        <v>0.21</v>
      </c>
      <c r="N887" s="11">
        <v>0.24</v>
      </c>
      <c r="O887" s="11">
        <v>0.22</v>
      </c>
      <c r="P887" s="11">
        <v>0.27</v>
      </c>
      <c r="Q887" s="11">
        <v>0.21</v>
      </c>
      <c r="R887" s="146">
        <v>0.2</v>
      </c>
      <c r="S887" s="11">
        <v>0.23</v>
      </c>
      <c r="T887" s="146" t="s">
        <v>323</v>
      </c>
      <c r="U887" s="11">
        <v>0.2034</v>
      </c>
      <c r="V887" s="11">
        <v>0.24</v>
      </c>
      <c r="W887" s="146">
        <v>0.36020000000000002</v>
      </c>
      <c r="X887" s="146">
        <v>0.44</v>
      </c>
      <c r="Y887" s="146">
        <v>0.81</v>
      </c>
      <c r="Z887" s="11">
        <v>0.28000000000000003</v>
      </c>
      <c r="AA887" s="11">
        <v>0.25</v>
      </c>
      <c r="AB887" s="150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0.24205181137566076</v>
      </c>
    </row>
    <row r="888" spans="1:65">
      <c r="A888" s="30"/>
      <c r="B888" s="19">
        <v>1</v>
      </c>
      <c r="C888" s="9">
        <v>5</v>
      </c>
      <c r="D888" s="146">
        <v>7.0000000000000007E-2</v>
      </c>
      <c r="E888" s="11">
        <v>0.23</v>
      </c>
      <c r="F888" s="11">
        <v>0.33100234109902765</v>
      </c>
      <c r="G888" s="146">
        <v>0.3</v>
      </c>
      <c r="H888" s="11">
        <v>0.26</v>
      </c>
      <c r="I888" s="146">
        <v>0.38</v>
      </c>
      <c r="J888" s="11">
        <v>0.22</v>
      </c>
      <c r="K888" s="146">
        <v>11</v>
      </c>
      <c r="L888" s="146">
        <v>0.3</v>
      </c>
      <c r="M888" s="11">
        <v>0.23</v>
      </c>
      <c r="N888" s="11">
        <v>0.25</v>
      </c>
      <c r="O888" s="11">
        <v>0.23</v>
      </c>
      <c r="P888" s="11">
        <v>0.26</v>
      </c>
      <c r="Q888" s="11">
        <v>0.19</v>
      </c>
      <c r="R888" s="146">
        <v>0.2</v>
      </c>
      <c r="S888" s="11">
        <v>0.23</v>
      </c>
      <c r="T888" s="146" t="s">
        <v>323</v>
      </c>
      <c r="U888" s="11">
        <v>0.19868</v>
      </c>
      <c r="V888" s="11">
        <v>0.25</v>
      </c>
      <c r="W888" s="146">
        <v>0.34079999999999999</v>
      </c>
      <c r="X888" s="146">
        <v>0.44</v>
      </c>
      <c r="Y888" s="146">
        <v>0.7</v>
      </c>
      <c r="Z888" s="11">
        <v>0.26</v>
      </c>
      <c r="AA888" s="11">
        <v>0.25</v>
      </c>
      <c r="AB888" s="150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60</v>
      </c>
    </row>
    <row r="889" spans="1:65">
      <c r="A889" s="30"/>
      <c r="B889" s="19">
        <v>1</v>
      </c>
      <c r="C889" s="9">
        <v>6</v>
      </c>
      <c r="D889" s="146">
        <v>0.09</v>
      </c>
      <c r="E889" s="11">
        <v>0.27</v>
      </c>
      <c r="F889" s="11">
        <v>0.31439071313974482</v>
      </c>
      <c r="G889" s="146">
        <v>0.2</v>
      </c>
      <c r="H889" s="11">
        <v>0.26</v>
      </c>
      <c r="I889" s="146">
        <v>0.35</v>
      </c>
      <c r="J889" s="11">
        <v>0.22</v>
      </c>
      <c r="K889" s="146">
        <v>11</v>
      </c>
      <c r="L889" s="146">
        <v>0.4</v>
      </c>
      <c r="M889" s="11">
        <v>0.22</v>
      </c>
      <c r="N889" s="11">
        <v>0.23</v>
      </c>
      <c r="O889" s="11">
        <v>0.22</v>
      </c>
      <c r="P889" s="11">
        <v>0.25</v>
      </c>
      <c r="Q889" s="11">
        <v>0.21</v>
      </c>
      <c r="R889" s="146">
        <v>0.2</v>
      </c>
      <c r="S889" s="11">
        <v>0.23</v>
      </c>
      <c r="T889" s="146" t="s">
        <v>323</v>
      </c>
      <c r="U889" s="11">
        <v>0.20526</v>
      </c>
      <c r="V889" s="11">
        <v>0.24</v>
      </c>
      <c r="W889" s="146">
        <v>0.31319999999999998</v>
      </c>
      <c r="X889" s="146">
        <v>0.45</v>
      </c>
      <c r="Y889" s="146">
        <v>0.7</v>
      </c>
      <c r="Z889" s="11">
        <v>0.28999999999999998</v>
      </c>
      <c r="AA889" s="11">
        <v>0.24</v>
      </c>
      <c r="AB889" s="150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20" t="s">
        <v>273</v>
      </c>
      <c r="C890" s="12"/>
      <c r="D890" s="23">
        <v>9.3333333333333338E-2</v>
      </c>
      <c r="E890" s="23">
        <v>0.25</v>
      </c>
      <c r="F890" s="23">
        <v>0.32841035925925111</v>
      </c>
      <c r="G890" s="23">
        <v>0.23333333333333331</v>
      </c>
      <c r="H890" s="23">
        <v>0.22333333333333336</v>
      </c>
      <c r="I890" s="23">
        <v>0.37166666666666665</v>
      </c>
      <c r="J890" s="23">
        <v>0.22500000000000001</v>
      </c>
      <c r="K890" s="23">
        <v>11</v>
      </c>
      <c r="L890" s="23">
        <v>0.35000000000000003</v>
      </c>
      <c r="M890" s="23">
        <v>0.22333333333333336</v>
      </c>
      <c r="N890" s="23">
        <v>0.24333333333333332</v>
      </c>
      <c r="O890" s="23">
        <v>0.2233333333333333</v>
      </c>
      <c r="P890" s="23">
        <v>0.26833333333333337</v>
      </c>
      <c r="Q890" s="23">
        <v>0.20166666666666666</v>
      </c>
      <c r="R890" s="23">
        <v>0.19999999999999998</v>
      </c>
      <c r="S890" s="23">
        <v>0.22666666666666668</v>
      </c>
      <c r="T890" s="23" t="s">
        <v>712</v>
      </c>
      <c r="U890" s="23">
        <v>0.20031500000000002</v>
      </c>
      <c r="V890" s="23">
        <v>0.24333333333333332</v>
      </c>
      <c r="W890" s="23">
        <v>0.34211666666666668</v>
      </c>
      <c r="X890" s="23">
        <v>0.45500000000000002</v>
      </c>
      <c r="Y890" s="23">
        <v>0.73833333333333329</v>
      </c>
      <c r="Z890" s="23">
        <v>0.28666666666666668</v>
      </c>
      <c r="AA890" s="23">
        <v>0.245</v>
      </c>
      <c r="AB890" s="150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274</v>
      </c>
      <c r="C891" s="29"/>
      <c r="D891" s="11">
        <v>0.08</v>
      </c>
      <c r="E891" s="11">
        <v>0.25</v>
      </c>
      <c r="F891" s="11">
        <v>0.32999591588930388</v>
      </c>
      <c r="G891" s="11">
        <v>0.2</v>
      </c>
      <c r="H891" s="11">
        <v>0.215</v>
      </c>
      <c r="I891" s="11">
        <v>0.37</v>
      </c>
      <c r="J891" s="11">
        <v>0.22500000000000001</v>
      </c>
      <c r="K891" s="11">
        <v>11</v>
      </c>
      <c r="L891" s="11">
        <v>0.35</v>
      </c>
      <c r="M891" s="11">
        <v>0.22500000000000001</v>
      </c>
      <c r="N891" s="11">
        <v>0.245</v>
      </c>
      <c r="O891" s="11">
        <v>0.22</v>
      </c>
      <c r="P891" s="11">
        <v>0.27</v>
      </c>
      <c r="Q891" s="11">
        <v>0.20500000000000002</v>
      </c>
      <c r="R891" s="11">
        <v>0.2</v>
      </c>
      <c r="S891" s="11">
        <v>0.23</v>
      </c>
      <c r="T891" s="11" t="s">
        <v>712</v>
      </c>
      <c r="U891" s="11">
        <v>0.20104</v>
      </c>
      <c r="V891" s="11">
        <v>0.24</v>
      </c>
      <c r="W891" s="11">
        <v>0.34494999999999998</v>
      </c>
      <c r="X891" s="11">
        <v>0.44500000000000001</v>
      </c>
      <c r="Y891" s="11">
        <v>0.73</v>
      </c>
      <c r="Z891" s="11">
        <v>0.28500000000000003</v>
      </c>
      <c r="AA891" s="11">
        <v>0.245</v>
      </c>
      <c r="AB891" s="150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275</v>
      </c>
      <c r="C892" s="29"/>
      <c r="D892" s="24">
        <v>3.2041639575194431E-2</v>
      </c>
      <c r="E892" s="24">
        <v>1.4142135623730956E-2</v>
      </c>
      <c r="F892" s="24">
        <v>7.713679305983134E-3</v>
      </c>
      <c r="G892" s="24">
        <v>5.7735026918962762E-2</v>
      </c>
      <c r="H892" s="24">
        <v>3.0110906108363058E-2</v>
      </c>
      <c r="I892" s="24">
        <v>1.7224014243685099E-2</v>
      </c>
      <c r="J892" s="24">
        <v>5.4772255750516656E-3</v>
      </c>
      <c r="K892" s="24">
        <v>0</v>
      </c>
      <c r="L892" s="24">
        <v>5.4772255750516634E-2</v>
      </c>
      <c r="M892" s="24">
        <v>8.1649658092772665E-3</v>
      </c>
      <c r="N892" s="24">
        <v>8.1649658092772578E-3</v>
      </c>
      <c r="O892" s="24">
        <v>1.0327955589886447E-2</v>
      </c>
      <c r="P892" s="24">
        <v>1.1690451944500132E-2</v>
      </c>
      <c r="Q892" s="24">
        <v>9.8319208025017465E-3</v>
      </c>
      <c r="R892" s="24">
        <v>3.0404709722440586E-17</v>
      </c>
      <c r="S892" s="24">
        <v>5.1639777949432277E-3</v>
      </c>
      <c r="T892" s="24" t="s">
        <v>712</v>
      </c>
      <c r="U892" s="24">
        <v>5.4124809468486879E-3</v>
      </c>
      <c r="V892" s="24">
        <v>5.1639777949432277E-3</v>
      </c>
      <c r="W892" s="24">
        <v>2.0702407267433106E-2</v>
      </c>
      <c r="X892" s="24">
        <v>2.8809720581775871E-2</v>
      </c>
      <c r="Y892" s="24">
        <v>6.080021929785015E-2</v>
      </c>
      <c r="Z892" s="24">
        <v>1.7511900715418253E-2</v>
      </c>
      <c r="AA892" s="24">
        <v>1.0488088481701517E-2</v>
      </c>
      <c r="AB892" s="150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87</v>
      </c>
      <c r="C893" s="29"/>
      <c r="D893" s="13">
        <v>0.34330328116279746</v>
      </c>
      <c r="E893" s="13">
        <v>5.6568542494923824E-2</v>
      </c>
      <c r="F893" s="13">
        <v>2.3487929319226688E-2</v>
      </c>
      <c r="G893" s="13">
        <v>0.24743582965269759</v>
      </c>
      <c r="H893" s="13">
        <v>0.13482495272401368</v>
      </c>
      <c r="I893" s="13">
        <v>4.6342639220677398E-2</v>
      </c>
      <c r="J893" s="13">
        <v>2.4343224778007402E-2</v>
      </c>
      <c r="K893" s="13">
        <v>0</v>
      </c>
      <c r="L893" s="13">
        <v>0.15649215928719037</v>
      </c>
      <c r="M893" s="13">
        <v>3.6559548399748953E-2</v>
      </c>
      <c r="N893" s="13">
        <v>3.3554654010728456E-2</v>
      </c>
      <c r="O893" s="13">
        <v>4.6244577268148276E-2</v>
      </c>
      <c r="P893" s="13">
        <v>4.3566901656522224E-2</v>
      </c>
      <c r="Q893" s="13">
        <v>4.8753326293397091E-2</v>
      </c>
      <c r="R893" s="13">
        <v>1.5202354861220294E-16</v>
      </c>
      <c r="S893" s="13">
        <v>2.2782254977690708E-2</v>
      </c>
      <c r="T893" s="13" t="s">
        <v>712</v>
      </c>
      <c r="U893" s="13">
        <v>2.7019848472898622E-2</v>
      </c>
      <c r="V893" s="13">
        <v>2.1221826554561212E-2</v>
      </c>
      <c r="W893" s="13">
        <v>6.0512711845178854E-2</v>
      </c>
      <c r="X893" s="13">
        <v>6.3318067212694215E-2</v>
      </c>
      <c r="Y893" s="13">
        <v>8.2347926814244007E-2</v>
      </c>
      <c r="Z893" s="13">
        <v>6.1088025751459017E-2</v>
      </c>
      <c r="AA893" s="13">
        <v>4.2808524415108233E-2</v>
      </c>
      <c r="AB893" s="150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276</v>
      </c>
      <c r="C894" s="29"/>
      <c r="D894" s="13">
        <v>-0.61440762288499706</v>
      </c>
      <c r="E894" s="13">
        <v>3.2836724415186369E-2</v>
      </c>
      <c r="F894" s="13">
        <v>0.3567771188853579</v>
      </c>
      <c r="G894" s="13">
        <v>-3.6019057212492878E-2</v>
      </c>
      <c r="H894" s="13">
        <v>-7.7332526189100137E-2</v>
      </c>
      <c r="I894" s="13">
        <v>0.53548393029724362</v>
      </c>
      <c r="J894" s="13">
        <v>-7.0446948026332223E-2</v>
      </c>
      <c r="K894" s="13">
        <v>44.444815874268201</v>
      </c>
      <c r="L894" s="13">
        <v>0.44597141418126096</v>
      </c>
      <c r="M894" s="13">
        <v>-7.7332526189100137E-2</v>
      </c>
      <c r="N894" s="13">
        <v>5.2944117641147148E-3</v>
      </c>
      <c r="O894" s="13">
        <v>-7.7332526189100359E-2</v>
      </c>
      <c r="P894" s="13">
        <v>0.10857808420563342</v>
      </c>
      <c r="Q894" s="13">
        <v>-0.16684504230508301</v>
      </c>
      <c r="R894" s="13">
        <v>-0.17373062046785104</v>
      </c>
      <c r="S894" s="13">
        <v>-6.356136986356431E-2</v>
      </c>
      <c r="T894" s="13" t="s">
        <v>712</v>
      </c>
      <c r="U894" s="13">
        <v>-0.1724292461950877</v>
      </c>
      <c r="V894" s="13">
        <v>5.2944117641147148E-3</v>
      </c>
      <c r="W894" s="13">
        <v>0.41340262947136863</v>
      </c>
      <c r="X894" s="13">
        <v>0.87976283843563929</v>
      </c>
      <c r="Y894" s="13">
        <v>2.0503111261061835</v>
      </c>
      <c r="Z894" s="13">
        <v>0.18431944399608047</v>
      </c>
      <c r="AA894" s="13">
        <v>1.2179989926882628E-2</v>
      </c>
      <c r="AB894" s="150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46" t="s">
        <v>277</v>
      </c>
      <c r="C895" s="47"/>
      <c r="D895" s="45">
        <v>4.5199999999999996</v>
      </c>
      <c r="E895" s="45">
        <v>0.17</v>
      </c>
      <c r="F895" s="45">
        <v>2.52</v>
      </c>
      <c r="G895" s="45" t="s">
        <v>278</v>
      </c>
      <c r="H895" s="45">
        <v>0.62</v>
      </c>
      <c r="I895" s="45">
        <v>3.82</v>
      </c>
      <c r="J895" s="45">
        <v>0.56999999999999995</v>
      </c>
      <c r="K895" s="45" t="s">
        <v>278</v>
      </c>
      <c r="L895" s="45" t="s">
        <v>278</v>
      </c>
      <c r="M895" s="45">
        <v>0.62</v>
      </c>
      <c r="N895" s="45">
        <v>0.02</v>
      </c>
      <c r="O895" s="45">
        <v>0.62</v>
      </c>
      <c r="P895" s="45">
        <v>0.72</v>
      </c>
      <c r="Q895" s="45">
        <v>1.27</v>
      </c>
      <c r="R895" s="45" t="s">
        <v>278</v>
      </c>
      <c r="S895" s="45">
        <v>0.52</v>
      </c>
      <c r="T895" s="45">
        <v>0.17</v>
      </c>
      <c r="U895" s="45">
        <v>1.31</v>
      </c>
      <c r="V895" s="45">
        <v>0.02</v>
      </c>
      <c r="W895" s="45">
        <v>2.94</v>
      </c>
      <c r="X895" s="45">
        <v>6.32</v>
      </c>
      <c r="Y895" s="45">
        <v>14.81</v>
      </c>
      <c r="Z895" s="45">
        <v>1.27</v>
      </c>
      <c r="AA895" s="45">
        <v>0.02</v>
      </c>
      <c r="AB895" s="150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154" t="s">
        <v>343</v>
      </c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BM896" s="55"/>
    </row>
    <row r="897" spans="1:65">
      <c r="BM897" s="55"/>
    </row>
    <row r="898" spans="1:65" ht="15">
      <c r="B898" s="8" t="s">
        <v>569</v>
      </c>
      <c r="BM898" s="28" t="s">
        <v>67</v>
      </c>
    </row>
    <row r="899" spans="1:65" ht="15">
      <c r="A899" s="25" t="s">
        <v>24</v>
      </c>
      <c r="B899" s="18" t="s">
        <v>112</v>
      </c>
      <c r="C899" s="15" t="s">
        <v>113</v>
      </c>
      <c r="D899" s="16" t="s">
        <v>231</v>
      </c>
      <c r="E899" s="17" t="s">
        <v>231</v>
      </c>
      <c r="F899" s="17" t="s">
        <v>231</v>
      </c>
      <c r="G899" s="17" t="s">
        <v>231</v>
      </c>
      <c r="H899" s="17" t="s">
        <v>231</v>
      </c>
      <c r="I899" s="17" t="s">
        <v>231</v>
      </c>
      <c r="J899" s="17" t="s">
        <v>231</v>
      </c>
      <c r="K899" s="17" t="s">
        <v>231</v>
      </c>
      <c r="L899" s="17" t="s">
        <v>231</v>
      </c>
      <c r="M899" s="17" t="s">
        <v>231</v>
      </c>
      <c r="N899" s="150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232</v>
      </c>
      <c r="C900" s="9" t="s">
        <v>232</v>
      </c>
      <c r="D900" s="148" t="s">
        <v>234</v>
      </c>
      <c r="E900" s="149" t="s">
        <v>235</v>
      </c>
      <c r="F900" s="149" t="s">
        <v>236</v>
      </c>
      <c r="G900" s="149" t="s">
        <v>237</v>
      </c>
      <c r="H900" s="149" t="s">
        <v>240</v>
      </c>
      <c r="I900" s="149" t="s">
        <v>241</v>
      </c>
      <c r="J900" s="149" t="s">
        <v>255</v>
      </c>
      <c r="K900" s="149" t="s">
        <v>258</v>
      </c>
      <c r="L900" s="149" t="s">
        <v>259</v>
      </c>
      <c r="M900" s="149" t="s">
        <v>262</v>
      </c>
      <c r="N900" s="150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321</v>
      </c>
      <c r="E901" s="11" t="s">
        <v>322</v>
      </c>
      <c r="F901" s="11" t="s">
        <v>322</v>
      </c>
      <c r="G901" s="11" t="s">
        <v>322</v>
      </c>
      <c r="H901" s="11" t="s">
        <v>321</v>
      </c>
      <c r="I901" s="11" t="s">
        <v>116</v>
      </c>
      <c r="J901" s="11" t="s">
        <v>322</v>
      </c>
      <c r="K901" s="11" t="s">
        <v>321</v>
      </c>
      <c r="L901" s="11" t="s">
        <v>322</v>
      </c>
      <c r="M901" s="11" t="s">
        <v>321</v>
      </c>
      <c r="N901" s="15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15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3</v>
      </c>
    </row>
    <row r="903" spans="1:65">
      <c r="A903" s="30"/>
      <c r="B903" s="18">
        <v>1</v>
      </c>
      <c r="C903" s="14">
        <v>1</v>
      </c>
      <c r="D903" s="22">
        <v>0.57999999999999996</v>
      </c>
      <c r="E903" s="22">
        <v>0.51</v>
      </c>
      <c r="F903" s="22">
        <v>0.46</v>
      </c>
      <c r="G903" s="22">
        <v>0.47307361308623103</v>
      </c>
      <c r="H903" s="145">
        <v>0.5</v>
      </c>
      <c r="I903" s="22">
        <v>0.44</v>
      </c>
      <c r="J903" s="22">
        <v>0.5</v>
      </c>
      <c r="K903" s="22">
        <v>0.45</v>
      </c>
      <c r="L903" s="145">
        <v>2.9567800000000002</v>
      </c>
      <c r="M903" s="22">
        <v>0.54</v>
      </c>
      <c r="N903" s="15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>
        <v>1</v>
      </c>
      <c r="C904" s="9">
        <v>2</v>
      </c>
      <c r="D904" s="11">
        <v>0.57999999999999996</v>
      </c>
      <c r="E904" s="11">
        <v>0.52</v>
      </c>
      <c r="F904" s="11">
        <v>0.49</v>
      </c>
      <c r="G904" s="11">
        <v>0.47679484472667899</v>
      </c>
      <c r="H904" s="146">
        <v>0.5</v>
      </c>
      <c r="I904" s="11">
        <v>0.5</v>
      </c>
      <c r="J904" s="11">
        <v>0.5</v>
      </c>
      <c r="K904" s="11">
        <v>0.5</v>
      </c>
      <c r="L904" s="146">
        <v>2.8700899999999998</v>
      </c>
      <c r="M904" s="11">
        <v>0.53</v>
      </c>
      <c r="N904" s="15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22</v>
      </c>
    </row>
    <row r="905" spans="1:65">
      <c r="A905" s="30"/>
      <c r="B905" s="19">
        <v>1</v>
      </c>
      <c r="C905" s="9">
        <v>3</v>
      </c>
      <c r="D905" s="11">
        <v>0.59</v>
      </c>
      <c r="E905" s="11">
        <v>0.54</v>
      </c>
      <c r="F905" s="11">
        <v>0.49</v>
      </c>
      <c r="G905" s="11">
        <v>0.48711994215652704</v>
      </c>
      <c r="H905" s="146">
        <v>0.5</v>
      </c>
      <c r="I905" s="11">
        <v>0.46</v>
      </c>
      <c r="J905" s="11">
        <v>0.51</v>
      </c>
      <c r="K905" s="11">
        <v>0.5</v>
      </c>
      <c r="L905" s="146">
        <v>3.1488200000000002</v>
      </c>
      <c r="M905" s="11">
        <v>0.53</v>
      </c>
      <c r="N905" s="15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16</v>
      </c>
    </row>
    <row r="906" spans="1:65">
      <c r="A906" s="30"/>
      <c r="B906" s="19">
        <v>1</v>
      </c>
      <c r="C906" s="9">
        <v>4</v>
      </c>
      <c r="D906" s="11">
        <v>0.56999999999999995</v>
      </c>
      <c r="E906" s="11">
        <v>0.53</v>
      </c>
      <c r="F906" s="11">
        <v>0.46</v>
      </c>
      <c r="G906" s="11">
        <v>0.48831154738864602</v>
      </c>
      <c r="H906" s="146">
        <v>0.5</v>
      </c>
      <c r="I906" s="11">
        <v>0.47</v>
      </c>
      <c r="J906" s="11">
        <v>0.51</v>
      </c>
      <c r="K906" s="11">
        <v>0.45</v>
      </c>
      <c r="L906" s="146">
        <v>3.01396</v>
      </c>
      <c r="M906" s="11">
        <v>0.51</v>
      </c>
      <c r="N906" s="15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0.50369195167374992</v>
      </c>
    </row>
    <row r="907" spans="1:65">
      <c r="A907" s="30"/>
      <c r="B907" s="19">
        <v>1</v>
      </c>
      <c r="C907" s="9">
        <v>5</v>
      </c>
      <c r="D907" s="11">
        <v>0.56000000000000005</v>
      </c>
      <c r="E907" s="11">
        <v>0.51</v>
      </c>
      <c r="F907" s="11">
        <v>0.47</v>
      </c>
      <c r="G907" s="11">
        <v>0.46568739981628599</v>
      </c>
      <c r="H907" s="146">
        <v>0.6</v>
      </c>
      <c r="I907" s="11">
        <v>0.49</v>
      </c>
      <c r="J907" s="11">
        <v>0.51</v>
      </c>
      <c r="K907" s="11">
        <v>0.45</v>
      </c>
      <c r="L907" s="146">
        <v>3.0627900000000001</v>
      </c>
      <c r="M907" s="11">
        <v>0.48</v>
      </c>
      <c r="N907" s="15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61</v>
      </c>
    </row>
    <row r="908" spans="1:65">
      <c r="A908" s="30"/>
      <c r="B908" s="19">
        <v>1</v>
      </c>
      <c r="C908" s="9">
        <v>6</v>
      </c>
      <c r="D908" s="11">
        <v>0.57999999999999996</v>
      </c>
      <c r="E908" s="11">
        <v>0.53</v>
      </c>
      <c r="F908" s="11">
        <v>0.49</v>
      </c>
      <c r="G908" s="11">
        <v>0.47622633316562402</v>
      </c>
      <c r="H908" s="146">
        <v>0.6</v>
      </c>
      <c r="I908" s="11">
        <v>0.55000000000000004</v>
      </c>
      <c r="J908" s="11">
        <v>0.52</v>
      </c>
      <c r="K908" s="11">
        <v>0.45</v>
      </c>
      <c r="L908" s="146">
        <v>3.24404</v>
      </c>
      <c r="M908" s="11">
        <v>0.5</v>
      </c>
      <c r="N908" s="15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20" t="s">
        <v>273</v>
      </c>
      <c r="C909" s="12"/>
      <c r="D909" s="23">
        <v>0.57666666666666666</v>
      </c>
      <c r="E909" s="23">
        <v>0.52333333333333343</v>
      </c>
      <c r="F909" s="23">
        <v>0.47666666666666674</v>
      </c>
      <c r="G909" s="23">
        <v>0.47786894672333213</v>
      </c>
      <c r="H909" s="23">
        <v>0.53333333333333333</v>
      </c>
      <c r="I909" s="23">
        <v>0.48500000000000004</v>
      </c>
      <c r="J909" s="23">
        <v>0.50833333333333341</v>
      </c>
      <c r="K909" s="23">
        <v>0.46666666666666673</v>
      </c>
      <c r="L909" s="23">
        <v>3.0494133333333338</v>
      </c>
      <c r="M909" s="23">
        <v>0.51500000000000001</v>
      </c>
      <c r="N909" s="15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274</v>
      </c>
      <c r="C910" s="29"/>
      <c r="D910" s="11">
        <v>0.57999999999999996</v>
      </c>
      <c r="E910" s="11">
        <v>0.52500000000000002</v>
      </c>
      <c r="F910" s="11">
        <v>0.48</v>
      </c>
      <c r="G910" s="11">
        <v>0.4765105889461515</v>
      </c>
      <c r="H910" s="11">
        <v>0.5</v>
      </c>
      <c r="I910" s="11">
        <v>0.48</v>
      </c>
      <c r="J910" s="11">
        <v>0.51</v>
      </c>
      <c r="K910" s="11">
        <v>0.45</v>
      </c>
      <c r="L910" s="11">
        <v>3.0383750000000003</v>
      </c>
      <c r="M910" s="11">
        <v>0.52</v>
      </c>
      <c r="N910" s="15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275</v>
      </c>
      <c r="C911" s="29"/>
      <c r="D911" s="24">
        <v>1.0327955589886419E-2</v>
      </c>
      <c r="E911" s="24">
        <v>1.2110601416389978E-2</v>
      </c>
      <c r="F911" s="24">
        <v>1.5055453054181609E-2</v>
      </c>
      <c r="G911" s="24">
        <v>8.6007675157402878E-3</v>
      </c>
      <c r="H911" s="24">
        <v>5.1639777949432218E-2</v>
      </c>
      <c r="I911" s="24">
        <v>3.8340579025361643E-2</v>
      </c>
      <c r="J911" s="24">
        <v>7.5277265270908174E-3</v>
      </c>
      <c r="K911" s="24">
        <v>2.5819888974716109E-2</v>
      </c>
      <c r="L911" s="24">
        <v>0.13411554058596895</v>
      </c>
      <c r="M911" s="24">
        <v>2.2583179581272449E-2</v>
      </c>
      <c r="N911" s="205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  <c r="AA911" s="206"/>
      <c r="AB911" s="206"/>
      <c r="AC911" s="206"/>
      <c r="AD911" s="206"/>
      <c r="AE911" s="206"/>
      <c r="AF911" s="206"/>
      <c r="AG911" s="206"/>
      <c r="AH911" s="206"/>
      <c r="AI911" s="206"/>
      <c r="AJ911" s="206"/>
      <c r="AK911" s="206"/>
      <c r="AL911" s="206"/>
      <c r="AM911" s="206"/>
      <c r="AN911" s="206"/>
      <c r="AO911" s="206"/>
      <c r="AP911" s="206"/>
      <c r="AQ911" s="206"/>
      <c r="AR911" s="206"/>
      <c r="AS911" s="206"/>
      <c r="AT911" s="206"/>
      <c r="AU911" s="206"/>
      <c r="AV911" s="206"/>
      <c r="AW911" s="206"/>
      <c r="AX911" s="206"/>
      <c r="AY911" s="206"/>
      <c r="AZ911" s="206"/>
      <c r="BA911" s="206"/>
      <c r="BB911" s="206"/>
      <c r="BC911" s="206"/>
      <c r="BD911" s="206"/>
      <c r="BE911" s="206"/>
      <c r="BF911" s="206"/>
      <c r="BG911" s="206"/>
      <c r="BH911" s="206"/>
      <c r="BI911" s="206"/>
      <c r="BJ911" s="206"/>
      <c r="BK911" s="206"/>
      <c r="BL911" s="206"/>
      <c r="BM911" s="56"/>
    </row>
    <row r="912" spans="1:65">
      <c r="A912" s="30"/>
      <c r="B912" s="3" t="s">
        <v>87</v>
      </c>
      <c r="C912" s="29"/>
      <c r="D912" s="13">
        <v>1.7909749577837721E-2</v>
      </c>
      <c r="E912" s="13">
        <v>2.3141276591827981E-2</v>
      </c>
      <c r="F912" s="13">
        <v>3.1584866547234136E-2</v>
      </c>
      <c r="G912" s="13">
        <v>1.7998172040084044E-2</v>
      </c>
      <c r="H912" s="13">
        <v>9.6824583655185412E-2</v>
      </c>
      <c r="I912" s="13">
        <v>7.9052740258477611E-2</v>
      </c>
      <c r="J912" s="13">
        <v>1.4808642348375376E-2</v>
      </c>
      <c r="K912" s="13">
        <v>5.53283335172488E-2</v>
      </c>
      <c r="L912" s="13">
        <v>4.3980768077565388E-2</v>
      </c>
      <c r="M912" s="13">
        <v>4.3850834138393101E-2</v>
      </c>
      <c r="N912" s="15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276</v>
      </c>
      <c r="C913" s="29"/>
      <c r="D913" s="13">
        <v>0.14487965263376634</v>
      </c>
      <c r="E913" s="13">
        <v>3.8994829268794051E-2</v>
      </c>
      <c r="F913" s="13">
        <v>-5.3654391175557148E-2</v>
      </c>
      <c r="G913" s="13">
        <v>-5.1267455961146235E-2</v>
      </c>
      <c r="H913" s="13">
        <v>5.8848233649726245E-2</v>
      </c>
      <c r="I913" s="13">
        <v>-3.7109887524780172E-2</v>
      </c>
      <c r="J913" s="13">
        <v>9.2147226973953167E-3</v>
      </c>
      <c r="K913" s="13">
        <v>-7.3507795556489453E-2</v>
      </c>
      <c r="L913" s="13">
        <v>5.0541236031273575</v>
      </c>
      <c r="M913" s="13">
        <v>2.2450325618016853E-2</v>
      </c>
      <c r="N913" s="150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277</v>
      </c>
      <c r="C914" s="47"/>
      <c r="D914" s="45">
        <v>1.51</v>
      </c>
      <c r="E914" s="45">
        <v>0.33</v>
      </c>
      <c r="F914" s="45">
        <v>0.7</v>
      </c>
      <c r="G914" s="45">
        <v>0.67</v>
      </c>
      <c r="H914" s="45" t="s">
        <v>278</v>
      </c>
      <c r="I914" s="45">
        <v>0.52</v>
      </c>
      <c r="J914" s="45">
        <v>0</v>
      </c>
      <c r="K914" s="45">
        <v>0.92</v>
      </c>
      <c r="L914" s="45">
        <v>56.25</v>
      </c>
      <c r="M914" s="45">
        <v>0.15</v>
      </c>
      <c r="N914" s="15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 t="s">
        <v>332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BM915" s="55"/>
    </row>
    <row r="916" spans="1:65">
      <c r="BM916" s="55"/>
    </row>
    <row r="917" spans="1:65" ht="15">
      <c r="B917" s="8" t="s">
        <v>570</v>
      </c>
      <c r="BM917" s="28" t="s">
        <v>67</v>
      </c>
    </row>
    <row r="918" spans="1:65" ht="15">
      <c r="A918" s="25" t="s">
        <v>27</v>
      </c>
      <c r="B918" s="18" t="s">
        <v>112</v>
      </c>
      <c r="C918" s="15" t="s">
        <v>113</v>
      </c>
      <c r="D918" s="16" t="s">
        <v>231</v>
      </c>
      <c r="E918" s="17" t="s">
        <v>231</v>
      </c>
      <c r="F918" s="17" t="s">
        <v>231</v>
      </c>
      <c r="G918" s="17" t="s">
        <v>231</v>
      </c>
      <c r="H918" s="17" t="s">
        <v>231</v>
      </c>
      <c r="I918" s="17" t="s">
        <v>231</v>
      </c>
      <c r="J918" s="17" t="s">
        <v>231</v>
      </c>
      <c r="K918" s="17" t="s">
        <v>231</v>
      </c>
      <c r="L918" s="17" t="s">
        <v>231</v>
      </c>
      <c r="M918" s="17" t="s">
        <v>231</v>
      </c>
      <c r="N918" s="17" t="s">
        <v>231</v>
      </c>
      <c r="O918" s="17" t="s">
        <v>231</v>
      </c>
      <c r="P918" s="17" t="s">
        <v>231</v>
      </c>
      <c r="Q918" s="17" t="s">
        <v>231</v>
      </c>
      <c r="R918" s="17" t="s">
        <v>231</v>
      </c>
      <c r="S918" s="17" t="s">
        <v>231</v>
      </c>
      <c r="T918" s="17" t="s">
        <v>231</v>
      </c>
      <c r="U918" s="17" t="s">
        <v>231</v>
      </c>
      <c r="V918" s="17" t="s">
        <v>231</v>
      </c>
      <c r="W918" s="17" t="s">
        <v>231</v>
      </c>
      <c r="X918" s="17" t="s">
        <v>231</v>
      </c>
      <c r="Y918" s="17" t="s">
        <v>231</v>
      </c>
      <c r="Z918" s="17" t="s">
        <v>231</v>
      </c>
      <c r="AA918" s="17" t="s">
        <v>231</v>
      </c>
      <c r="AB918" s="150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232</v>
      </c>
      <c r="C919" s="9" t="s">
        <v>232</v>
      </c>
      <c r="D919" s="148" t="s">
        <v>234</v>
      </c>
      <c r="E919" s="149" t="s">
        <v>235</v>
      </c>
      <c r="F919" s="149" t="s">
        <v>238</v>
      </c>
      <c r="G919" s="149" t="s">
        <v>240</v>
      </c>
      <c r="H919" s="149" t="s">
        <v>243</v>
      </c>
      <c r="I919" s="149" t="s">
        <v>244</v>
      </c>
      <c r="J919" s="149" t="s">
        <v>245</v>
      </c>
      <c r="K919" s="149" t="s">
        <v>246</v>
      </c>
      <c r="L919" s="149" t="s">
        <v>247</v>
      </c>
      <c r="M919" s="149" t="s">
        <v>248</v>
      </c>
      <c r="N919" s="149" t="s">
        <v>249</v>
      </c>
      <c r="O919" s="149" t="s">
        <v>251</v>
      </c>
      <c r="P919" s="149" t="s">
        <v>252</v>
      </c>
      <c r="Q919" s="149" t="s">
        <v>253</v>
      </c>
      <c r="R919" s="149" t="s">
        <v>254</v>
      </c>
      <c r="S919" s="149" t="s">
        <v>255</v>
      </c>
      <c r="T919" s="149" t="s">
        <v>258</v>
      </c>
      <c r="U919" s="149" t="s">
        <v>259</v>
      </c>
      <c r="V919" s="149" t="s">
        <v>305</v>
      </c>
      <c r="W919" s="149" t="s">
        <v>260</v>
      </c>
      <c r="X919" s="149" t="s">
        <v>261</v>
      </c>
      <c r="Y919" s="149" t="s">
        <v>262</v>
      </c>
      <c r="Z919" s="149" t="s">
        <v>263</v>
      </c>
      <c r="AA919" s="149" t="s">
        <v>264</v>
      </c>
      <c r="AB919" s="150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321</v>
      </c>
      <c r="E920" s="11" t="s">
        <v>322</v>
      </c>
      <c r="F920" s="11" t="s">
        <v>322</v>
      </c>
      <c r="G920" s="11" t="s">
        <v>321</v>
      </c>
      <c r="H920" s="11" t="s">
        <v>322</v>
      </c>
      <c r="I920" s="11" t="s">
        <v>322</v>
      </c>
      <c r="J920" s="11" t="s">
        <v>116</v>
      </c>
      <c r="K920" s="11" t="s">
        <v>321</v>
      </c>
      <c r="L920" s="11" t="s">
        <v>321</v>
      </c>
      <c r="M920" s="11" t="s">
        <v>321</v>
      </c>
      <c r="N920" s="11" t="s">
        <v>321</v>
      </c>
      <c r="O920" s="11" t="s">
        <v>321</v>
      </c>
      <c r="P920" s="11" t="s">
        <v>116</v>
      </c>
      <c r="Q920" s="11" t="s">
        <v>116</v>
      </c>
      <c r="R920" s="11" t="s">
        <v>322</v>
      </c>
      <c r="S920" s="11" t="s">
        <v>322</v>
      </c>
      <c r="T920" s="11" t="s">
        <v>321</v>
      </c>
      <c r="U920" s="11" t="s">
        <v>322</v>
      </c>
      <c r="V920" s="11" t="s">
        <v>321</v>
      </c>
      <c r="W920" s="11" t="s">
        <v>321</v>
      </c>
      <c r="X920" s="11" t="s">
        <v>322</v>
      </c>
      <c r="Y920" s="11" t="s">
        <v>321</v>
      </c>
      <c r="Z920" s="11" t="s">
        <v>321</v>
      </c>
      <c r="AA920" s="11" t="s">
        <v>321</v>
      </c>
      <c r="AB920" s="150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9"/>
      <c r="C921" s="9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150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2</v>
      </c>
    </row>
    <row r="922" spans="1:65">
      <c r="A922" s="30"/>
      <c r="B922" s="18">
        <v>1</v>
      </c>
      <c r="C922" s="14">
        <v>1</v>
      </c>
      <c r="D922" s="22">
        <v>0.18</v>
      </c>
      <c r="E922" s="145" t="s">
        <v>98</v>
      </c>
      <c r="F922" s="22">
        <v>0.18003013470169069</v>
      </c>
      <c r="G922" s="145" t="s">
        <v>107</v>
      </c>
      <c r="H922" s="145">
        <v>0.2</v>
      </c>
      <c r="I922" s="145" t="s">
        <v>98</v>
      </c>
      <c r="J922" s="145">
        <v>14</v>
      </c>
      <c r="K922" s="145" t="s">
        <v>107</v>
      </c>
      <c r="L922" s="22">
        <v>0.15</v>
      </c>
      <c r="M922" s="22">
        <v>0.13</v>
      </c>
      <c r="N922" s="22">
        <v>0.17</v>
      </c>
      <c r="O922" s="22">
        <v>0.2</v>
      </c>
      <c r="P922" s="145" t="s">
        <v>106</v>
      </c>
      <c r="Q922" s="145">
        <v>0.1</v>
      </c>
      <c r="R922" s="145" t="s">
        <v>323</v>
      </c>
      <c r="S922" s="22">
        <v>0.11</v>
      </c>
      <c r="T922" s="145" t="s">
        <v>104</v>
      </c>
      <c r="U922" s="22">
        <v>0.10763</v>
      </c>
      <c r="V922" s="22">
        <v>0.16</v>
      </c>
      <c r="W922" s="22">
        <v>0.19719999999999999</v>
      </c>
      <c r="X922" s="145">
        <v>0.05</v>
      </c>
      <c r="Y922" s="22">
        <v>0.15</v>
      </c>
      <c r="Z922" s="22">
        <v>0.19</v>
      </c>
      <c r="AA922" s="22">
        <v>0.16</v>
      </c>
      <c r="AB922" s="150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>
        <v>1</v>
      </c>
      <c r="C923" s="9">
        <v>2</v>
      </c>
      <c r="D923" s="11">
        <v>0.15</v>
      </c>
      <c r="E923" s="146" t="s">
        <v>98</v>
      </c>
      <c r="F923" s="11">
        <v>0.19275634842663134</v>
      </c>
      <c r="G923" s="146" t="s">
        <v>107</v>
      </c>
      <c r="H923" s="146">
        <v>0.1</v>
      </c>
      <c r="I923" s="146" t="s">
        <v>98</v>
      </c>
      <c r="J923" s="146">
        <v>14</v>
      </c>
      <c r="K923" s="146" t="s">
        <v>107</v>
      </c>
      <c r="L923" s="11">
        <v>0.15</v>
      </c>
      <c r="M923" s="11">
        <v>0.15</v>
      </c>
      <c r="N923" s="11">
        <v>0.15</v>
      </c>
      <c r="O923" s="11">
        <v>0.21</v>
      </c>
      <c r="P923" s="146" t="s">
        <v>106</v>
      </c>
      <c r="Q923" s="146">
        <v>0.1</v>
      </c>
      <c r="R923" s="146" t="s">
        <v>323</v>
      </c>
      <c r="S923" s="11">
        <v>0.13</v>
      </c>
      <c r="T923" s="146" t="s">
        <v>104</v>
      </c>
      <c r="U923" s="11">
        <v>0.11515</v>
      </c>
      <c r="V923" s="11">
        <v>0.15</v>
      </c>
      <c r="W923" s="11">
        <v>0.18490000000000001</v>
      </c>
      <c r="X923" s="146">
        <v>0.09</v>
      </c>
      <c r="Y923" s="11">
        <v>0.16</v>
      </c>
      <c r="Z923" s="11">
        <v>0.17</v>
      </c>
      <c r="AA923" s="11">
        <v>0.22</v>
      </c>
      <c r="AB923" s="150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23</v>
      </c>
    </row>
    <row r="924" spans="1:65">
      <c r="A924" s="30"/>
      <c r="B924" s="19">
        <v>1</v>
      </c>
      <c r="C924" s="9">
        <v>3</v>
      </c>
      <c r="D924" s="11">
        <v>0.18</v>
      </c>
      <c r="E924" s="146" t="s">
        <v>98</v>
      </c>
      <c r="F924" s="11">
        <v>0.18461825149170999</v>
      </c>
      <c r="G924" s="146" t="s">
        <v>107</v>
      </c>
      <c r="H924" s="146">
        <v>0.2</v>
      </c>
      <c r="I924" s="146" t="s">
        <v>98</v>
      </c>
      <c r="J924" s="146">
        <v>14</v>
      </c>
      <c r="K924" s="146" t="s">
        <v>107</v>
      </c>
      <c r="L924" s="11">
        <v>0.15</v>
      </c>
      <c r="M924" s="11">
        <v>0.14000000000000001</v>
      </c>
      <c r="N924" s="11">
        <v>0.16</v>
      </c>
      <c r="O924" s="11">
        <v>0.17</v>
      </c>
      <c r="P924" s="146" t="s">
        <v>106</v>
      </c>
      <c r="Q924" s="146">
        <v>0.1</v>
      </c>
      <c r="R924" s="146" t="s">
        <v>323</v>
      </c>
      <c r="S924" s="11">
        <v>0.1</v>
      </c>
      <c r="T924" s="146" t="s">
        <v>104</v>
      </c>
      <c r="U924" s="11">
        <v>0.14582000000000001</v>
      </c>
      <c r="V924" s="11">
        <v>0.17</v>
      </c>
      <c r="W924" s="11">
        <v>9.4500000000000001E-2</v>
      </c>
      <c r="X924" s="146">
        <v>0.13</v>
      </c>
      <c r="Y924" s="11">
        <v>0.17</v>
      </c>
      <c r="Z924" s="11">
        <v>0.16</v>
      </c>
      <c r="AA924" s="11">
        <v>0.09</v>
      </c>
      <c r="AB924" s="150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16</v>
      </c>
    </row>
    <row r="925" spans="1:65">
      <c r="A925" s="30"/>
      <c r="B925" s="19">
        <v>1</v>
      </c>
      <c r="C925" s="9">
        <v>4</v>
      </c>
      <c r="D925" s="11">
        <v>0.19</v>
      </c>
      <c r="E925" s="146" t="s">
        <v>98</v>
      </c>
      <c r="F925" s="11">
        <v>0.19937284063322366</v>
      </c>
      <c r="G925" s="11">
        <v>0.2</v>
      </c>
      <c r="H925" s="146">
        <v>0.3</v>
      </c>
      <c r="I925" s="146" t="s">
        <v>98</v>
      </c>
      <c r="J925" s="146">
        <v>14</v>
      </c>
      <c r="K925" s="146" t="s">
        <v>107</v>
      </c>
      <c r="L925" s="11">
        <v>0.16</v>
      </c>
      <c r="M925" s="11">
        <v>0.12</v>
      </c>
      <c r="N925" s="11">
        <v>0.12</v>
      </c>
      <c r="O925" s="11">
        <v>0.18</v>
      </c>
      <c r="P925" s="146" t="s">
        <v>106</v>
      </c>
      <c r="Q925" s="146">
        <v>0.1</v>
      </c>
      <c r="R925" s="146" t="s">
        <v>323</v>
      </c>
      <c r="S925" s="11">
        <v>0.1</v>
      </c>
      <c r="T925" s="146" t="s">
        <v>104</v>
      </c>
      <c r="U925" s="11">
        <v>0.13899</v>
      </c>
      <c r="V925" s="11">
        <v>0.17</v>
      </c>
      <c r="W925" s="11">
        <v>0.16020000000000001</v>
      </c>
      <c r="X925" s="146">
        <v>0.08</v>
      </c>
      <c r="Y925" s="11">
        <v>0.14000000000000001</v>
      </c>
      <c r="Z925" s="11">
        <v>0.18</v>
      </c>
      <c r="AA925" s="11">
        <v>0.15</v>
      </c>
      <c r="AB925" s="150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0.15298525317792827</v>
      </c>
    </row>
    <row r="926" spans="1:65">
      <c r="A926" s="30"/>
      <c r="B926" s="19">
        <v>1</v>
      </c>
      <c r="C926" s="9">
        <v>5</v>
      </c>
      <c r="D926" s="11">
        <v>0.16</v>
      </c>
      <c r="E926" s="146" t="s">
        <v>98</v>
      </c>
      <c r="F926" s="11">
        <v>0.19528426164828536</v>
      </c>
      <c r="G926" s="11">
        <v>0.1</v>
      </c>
      <c r="H926" s="146">
        <v>0.2</v>
      </c>
      <c r="I926" s="146" t="s">
        <v>98</v>
      </c>
      <c r="J926" s="146">
        <v>14</v>
      </c>
      <c r="K926" s="146">
        <v>0.1</v>
      </c>
      <c r="L926" s="11">
        <v>0.14000000000000001</v>
      </c>
      <c r="M926" s="11">
        <v>0.12</v>
      </c>
      <c r="N926" s="11">
        <v>0.14000000000000001</v>
      </c>
      <c r="O926" s="11">
        <v>0.17</v>
      </c>
      <c r="P926" s="146" t="s">
        <v>106</v>
      </c>
      <c r="Q926" s="146">
        <v>0.1</v>
      </c>
      <c r="R926" s="146" t="s">
        <v>323</v>
      </c>
      <c r="S926" s="11">
        <v>0.11</v>
      </c>
      <c r="T926" s="146" t="s">
        <v>104</v>
      </c>
      <c r="U926" s="11">
        <v>0.12376</v>
      </c>
      <c r="V926" s="11">
        <v>0.15</v>
      </c>
      <c r="W926" s="11">
        <v>0.16020000000000001</v>
      </c>
      <c r="X926" s="146">
        <v>0.1</v>
      </c>
      <c r="Y926" s="11">
        <v>0.15</v>
      </c>
      <c r="Z926" s="11">
        <v>0.17</v>
      </c>
      <c r="AA926" s="11">
        <v>0.14000000000000001</v>
      </c>
      <c r="AB926" s="150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62</v>
      </c>
    </row>
    <row r="927" spans="1:65">
      <c r="A927" s="30"/>
      <c r="B927" s="19">
        <v>1</v>
      </c>
      <c r="C927" s="9">
        <v>6</v>
      </c>
      <c r="D927" s="11">
        <v>0.15</v>
      </c>
      <c r="E927" s="146" t="s">
        <v>98</v>
      </c>
      <c r="F927" s="11">
        <v>0.20637943004443168</v>
      </c>
      <c r="G927" s="11">
        <v>0.1</v>
      </c>
      <c r="H927" s="146" t="s">
        <v>107</v>
      </c>
      <c r="I927" s="146" t="s">
        <v>98</v>
      </c>
      <c r="J927" s="146">
        <v>15</v>
      </c>
      <c r="K927" s="146" t="s">
        <v>107</v>
      </c>
      <c r="L927" s="11">
        <v>0.16</v>
      </c>
      <c r="M927" s="11">
        <v>0.15</v>
      </c>
      <c r="N927" s="11">
        <v>0.14000000000000001</v>
      </c>
      <c r="O927" s="11">
        <v>0.15</v>
      </c>
      <c r="P927" s="146" t="s">
        <v>106</v>
      </c>
      <c r="Q927" s="146">
        <v>0.1</v>
      </c>
      <c r="R927" s="146" t="s">
        <v>323</v>
      </c>
      <c r="S927" s="11">
        <v>0.13</v>
      </c>
      <c r="T927" s="146" t="s">
        <v>104</v>
      </c>
      <c r="U927" s="11">
        <v>0.12897</v>
      </c>
      <c r="V927" s="11">
        <v>0.15</v>
      </c>
      <c r="W927" s="11">
        <v>0.115</v>
      </c>
      <c r="X927" s="146">
        <v>0.11</v>
      </c>
      <c r="Y927" s="11">
        <v>0.17</v>
      </c>
      <c r="Z927" s="11">
        <v>0.17</v>
      </c>
      <c r="AA927" s="11">
        <v>0.16</v>
      </c>
      <c r="AB927" s="150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20" t="s">
        <v>273</v>
      </c>
      <c r="C928" s="12"/>
      <c r="D928" s="23">
        <v>0.16833333333333333</v>
      </c>
      <c r="E928" s="23" t="s">
        <v>712</v>
      </c>
      <c r="F928" s="23">
        <v>0.19307354449099545</v>
      </c>
      <c r="G928" s="23">
        <v>0.13333333333333333</v>
      </c>
      <c r="H928" s="23">
        <v>0.2</v>
      </c>
      <c r="I928" s="23" t="s">
        <v>712</v>
      </c>
      <c r="J928" s="23">
        <v>14.166666666666666</v>
      </c>
      <c r="K928" s="23">
        <v>0.1</v>
      </c>
      <c r="L928" s="23">
        <v>0.15166666666666667</v>
      </c>
      <c r="M928" s="23">
        <v>0.13500000000000001</v>
      </c>
      <c r="N928" s="23">
        <v>0.14666666666666667</v>
      </c>
      <c r="O928" s="23">
        <v>0.18000000000000002</v>
      </c>
      <c r="P928" s="23" t="s">
        <v>712</v>
      </c>
      <c r="Q928" s="23">
        <v>9.9999999999999992E-2</v>
      </c>
      <c r="R928" s="23" t="s">
        <v>712</v>
      </c>
      <c r="S928" s="23">
        <v>0.11333333333333333</v>
      </c>
      <c r="T928" s="23" t="s">
        <v>712</v>
      </c>
      <c r="U928" s="23">
        <v>0.12672</v>
      </c>
      <c r="V928" s="23">
        <v>0.15833333333333335</v>
      </c>
      <c r="W928" s="23">
        <v>0.152</v>
      </c>
      <c r="X928" s="23">
        <v>9.3333333333333338E-2</v>
      </c>
      <c r="Y928" s="23">
        <v>0.15666666666666668</v>
      </c>
      <c r="Z928" s="23">
        <v>0.17333333333333334</v>
      </c>
      <c r="AA928" s="23">
        <v>0.15333333333333335</v>
      </c>
      <c r="AB928" s="150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274</v>
      </c>
      <c r="C929" s="29"/>
      <c r="D929" s="11">
        <v>0.16999999999999998</v>
      </c>
      <c r="E929" s="11" t="s">
        <v>712</v>
      </c>
      <c r="F929" s="11">
        <v>0.19402030503745835</v>
      </c>
      <c r="G929" s="11">
        <v>0.1</v>
      </c>
      <c r="H929" s="11">
        <v>0.2</v>
      </c>
      <c r="I929" s="11" t="s">
        <v>712</v>
      </c>
      <c r="J929" s="11">
        <v>14</v>
      </c>
      <c r="K929" s="11">
        <v>0.1</v>
      </c>
      <c r="L929" s="11">
        <v>0.15</v>
      </c>
      <c r="M929" s="11">
        <v>0.13500000000000001</v>
      </c>
      <c r="N929" s="11">
        <v>0.14500000000000002</v>
      </c>
      <c r="O929" s="11">
        <v>0.17499999999999999</v>
      </c>
      <c r="P929" s="11" t="s">
        <v>712</v>
      </c>
      <c r="Q929" s="11">
        <v>0.1</v>
      </c>
      <c r="R929" s="11" t="s">
        <v>712</v>
      </c>
      <c r="S929" s="11">
        <v>0.11</v>
      </c>
      <c r="T929" s="11" t="s">
        <v>712</v>
      </c>
      <c r="U929" s="11">
        <v>0.12636500000000001</v>
      </c>
      <c r="V929" s="11">
        <v>0.155</v>
      </c>
      <c r="W929" s="11">
        <v>0.16020000000000001</v>
      </c>
      <c r="X929" s="11">
        <v>9.5000000000000001E-2</v>
      </c>
      <c r="Y929" s="11">
        <v>0.155</v>
      </c>
      <c r="Z929" s="11">
        <v>0.17</v>
      </c>
      <c r="AA929" s="11">
        <v>0.155</v>
      </c>
      <c r="AB929" s="150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275</v>
      </c>
      <c r="C930" s="29"/>
      <c r="D930" s="24">
        <v>1.7224014243685085E-2</v>
      </c>
      <c r="E930" s="24" t="s">
        <v>712</v>
      </c>
      <c r="F930" s="24">
        <v>9.6264024908261081E-3</v>
      </c>
      <c r="G930" s="24">
        <v>5.7735026918962581E-2</v>
      </c>
      <c r="H930" s="24">
        <v>7.0710678118654779E-2</v>
      </c>
      <c r="I930" s="24" t="s">
        <v>712</v>
      </c>
      <c r="J930" s="24">
        <v>0.40824829046386302</v>
      </c>
      <c r="K930" s="24" t="s">
        <v>712</v>
      </c>
      <c r="L930" s="24">
        <v>7.5277265270908078E-3</v>
      </c>
      <c r="M930" s="24">
        <v>1.3784048752090222E-2</v>
      </c>
      <c r="N930" s="24">
        <v>1.7511900715418249E-2</v>
      </c>
      <c r="O930" s="24">
        <v>2.1908902300206704E-2</v>
      </c>
      <c r="P930" s="24" t="s">
        <v>712</v>
      </c>
      <c r="Q930" s="24">
        <v>1.5202354861220293E-17</v>
      </c>
      <c r="R930" s="24" t="s">
        <v>712</v>
      </c>
      <c r="S930" s="24">
        <v>1.3662601021279626E-2</v>
      </c>
      <c r="T930" s="24" t="s">
        <v>712</v>
      </c>
      <c r="U930" s="24">
        <v>1.4335131670131328E-2</v>
      </c>
      <c r="V930" s="24">
        <v>9.8319208025017587E-3</v>
      </c>
      <c r="W930" s="24">
        <v>3.9837620410862931E-2</v>
      </c>
      <c r="X930" s="24">
        <v>2.7325202042558921E-2</v>
      </c>
      <c r="Y930" s="24">
        <v>1.211060141638997E-2</v>
      </c>
      <c r="Z930" s="24">
        <v>1.0327955589886442E-2</v>
      </c>
      <c r="AA930" s="24">
        <v>4.1793141383086631E-2</v>
      </c>
      <c r="AB930" s="150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87</v>
      </c>
      <c r="C931" s="29"/>
      <c r="D931" s="13">
        <v>0.10232087669515892</v>
      </c>
      <c r="E931" s="13" t="s">
        <v>712</v>
      </c>
      <c r="F931" s="13">
        <v>4.9858733966916237E-2</v>
      </c>
      <c r="G931" s="13">
        <v>0.43301270189221935</v>
      </c>
      <c r="H931" s="13">
        <v>0.3535533905932739</v>
      </c>
      <c r="I931" s="13" t="s">
        <v>712</v>
      </c>
      <c r="J931" s="13">
        <v>2.8817526385684449E-2</v>
      </c>
      <c r="K931" s="13" t="s">
        <v>712</v>
      </c>
      <c r="L931" s="13">
        <v>4.9633361717082249E-2</v>
      </c>
      <c r="M931" s="13">
        <v>0.10210406483029794</v>
      </c>
      <c r="N931" s="13">
        <v>0.11939932305966988</v>
      </c>
      <c r="O931" s="13">
        <v>0.12171612389003723</v>
      </c>
      <c r="P931" s="13" t="s">
        <v>712</v>
      </c>
      <c r="Q931" s="13">
        <v>1.5202354861220294E-16</v>
      </c>
      <c r="R931" s="13" t="s">
        <v>712</v>
      </c>
      <c r="S931" s="13">
        <v>0.1205523619524673</v>
      </c>
      <c r="T931" s="13" t="s">
        <v>712</v>
      </c>
      <c r="U931" s="13">
        <v>0.11312446078070808</v>
      </c>
      <c r="V931" s="13">
        <v>6.2096341910537416E-2</v>
      </c>
      <c r="W931" s="13">
        <v>0.26208960796620351</v>
      </c>
      <c r="X931" s="13">
        <v>0.29277002188455986</v>
      </c>
      <c r="Y931" s="13">
        <v>7.7301711168446613E-2</v>
      </c>
      <c r="Z931" s="13">
        <v>5.9584359172421775E-2</v>
      </c>
      <c r="AA931" s="13">
        <v>0.27256396554186929</v>
      </c>
      <c r="AB931" s="150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276</v>
      </c>
      <c r="C932" s="29"/>
      <c r="D932" s="13">
        <v>0.10032391904829296</v>
      </c>
      <c r="E932" s="13" t="s">
        <v>712</v>
      </c>
      <c r="F932" s="13">
        <v>0.26204023250818054</v>
      </c>
      <c r="G932" s="13">
        <v>-0.12845630174392642</v>
      </c>
      <c r="H932" s="13">
        <v>0.30731554738411049</v>
      </c>
      <c r="I932" s="13" t="s">
        <v>712</v>
      </c>
      <c r="J932" s="13">
        <v>91.601517939707804</v>
      </c>
      <c r="K932" s="13">
        <v>-0.34634222630794476</v>
      </c>
      <c r="L932" s="13">
        <v>-8.619043233716317E-3</v>
      </c>
      <c r="M932" s="13">
        <v>-0.11756200551572549</v>
      </c>
      <c r="N932" s="13">
        <v>-4.1301931918319101E-2</v>
      </c>
      <c r="O932" s="13">
        <v>0.17658399264569935</v>
      </c>
      <c r="P932" s="13" t="s">
        <v>712</v>
      </c>
      <c r="Q932" s="13">
        <v>-0.34634222630794487</v>
      </c>
      <c r="R932" s="13" t="s">
        <v>712</v>
      </c>
      <c r="S932" s="13">
        <v>-0.25918785648233755</v>
      </c>
      <c r="T932" s="13" t="s">
        <v>712</v>
      </c>
      <c r="U932" s="13">
        <v>-0.17168486917742776</v>
      </c>
      <c r="V932" s="13">
        <v>3.4958141679087396E-2</v>
      </c>
      <c r="W932" s="13">
        <v>-6.4401839880762202E-3</v>
      </c>
      <c r="X932" s="13">
        <v>-0.38991941122074847</v>
      </c>
      <c r="Y932" s="13">
        <v>2.4063845450886578E-2</v>
      </c>
      <c r="Z932" s="13">
        <v>0.13300680773289564</v>
      </c>
      <c r="AA932" s="13">
        <v>2.2752529944847222E-3</v>
      </c>
      <c r="AB932" s="150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277</v>
      </c>
      <c r="C933" s="47"/>
      <c r="D933" s="45">
        <v>0.4</v>
      </c>
      <c r="E933" s="45">
        <v>1.33</v>
      </c>
      <c r="F933" s="45">
        <v>1.02</v>
      </c>
      <c r="G933" s="45">
        <v>1.54</v>
      </c>
      <c r="H933" s="45" t="s">
        <v>278</v>
      </c>
      <c r="I933" s="45">
        <v>1.33</v>
      </c>
      <c r="J933" s="45" t="s">
        <v>278</v>
      </c>
      <c r="K933" s="45" t="s">
        <v>278</v>
      </c>
      <c r="L933" s="45">
        <v>0.03</v>
      </c>
      <c r="M933" s="45">
        <v>0.45</v>
      </c>
      <c r="N933" s="45">
        <v>0.15</v>
      </c>
      <c r="O933" s="45">
        <v>0.69</v>
      </c>
      <c r="P933" s="45">
        <v>59.42</v>
      </c>
      <c r="Q933" s="45" t="s">
        <v>278</v>
      </c>
      <c r="R933" s="45">
        <v>2.46</v>
      </c>
      <c r="S933" s="45">
        <v>1</v>
      </c>
      <c r="T933" s="45">
        <v>8.7899999999999991</v>
      </c>
      <c r="U933" s="45">
        <v>0.66</v>
      </c>
      <c r="V933" s="45">
        <v>0.14000000000000001</v>
      </c>
      <c r="W933" s="45">
        <v>0.02</v>
      </c>
      <c r="X933" s="45">
        <v>1.5</v>
      </c>
      <c r="Y933" s="45">
        <v>0.1</v>
      </c>
      <c r="Z933" s="45">
        <v>0.52</v>
      </c>
      <c r="AA933" s="45">
        <v>0.02</v>
      </c>
      <c r="AB933" s="150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154" t="s">
        <v>344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BM934" s="55"/>
    </row>
    <row r="935" spans="1:65">
      <c r="BM935" s="55"/>
    </row>
    <row r="936" spans="1:65" ht="15">
      <c r="B936" s="8" t="s">
        <v>571</v>
      </c>
      <c r="BM936" s="28" t="s">
        <v>67</v>
      </c>
    </row>
    <row r="937" spans="1:65" ht="15">
      <c r="A937" s="25" t="s">
        <v>30</v>
      </c>
      <c r="B937" s="18" t="s">
        <v>112</v>
      </c>
      <c r="C937" s="15" t="s">
        <v>113</v>
      </c>
      <c r="D937" s="16" t="s">
        <v>231</v>
      </c>
      <c r="E937" s="17" t="s">
        <v>231</v>
      </c>
      <c r="F937" s="17" t="s">
        <v>231</v>
      </c>
      <c r="G937" s="17" t="s">
        <v>231</v>
      </c>
      <c r="H937" s="17" t="s">
        <v>231</v>
      </c>
      <c r="I937" s="17" t="s">
        <v>231</v>
      </c>
      <c r="J937" s="17" t="s">
        <v>231</v>
      </c>
      <c r="K937" s="17" t="s">
        <v>231</v>
      </c>
      <c r="L937" s="17" t="s">
        <v>231</v>
      </c>
      <c r="M937" s="17" t="s">
        <v>231</v>
      </c>
      <c r="N937" s="17" t="s">
        <v>231</v>
      </c>
      <c r="O937" s="17" t="s">
        <v>231</v>
      </c>
      <c r="P937" s="17" t="s">
        <v>231</v>
      </c>
      <c r="Q937" s="17" t="s">
        <v>231</v>
      </c>
      <c r="R937" s="17" t="s">
        <v>231</v>
      </c>
      <c r="S937" s="17" t="s">
        <v>231</v>
      </c>
      <c r="T937" s="17" t="s">
        <v>231</v>
      </c>
      <c r="U937" s="17" t="s">
        <v>231</v>
      </c>
      <c r="V937" s="17" t="s">
        <v>231</v>
      </c>
      <c r="W937" s="17" t="s">
        <v>231</v>
      </c>
      <c r="X937" s="17" t="s">
        <v>231</v>
      </c>
      <c r="Y937" s="17" t="s">
        <v>231</v>
      </c>
      <c r="Z937" s="17" t="s">
        <v>231</v>
      </c>
      <c r="AA937" s="17" t="s">
        <v>231</v>
      </c>
      <c r="AB937" s="17" t="s">
        <v>231</v>
      </c>
      <c r="AC937" s="150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 t="s">
        <v>232</v>
      </c>
      <c r="C938" s="9" t="s">
        <v>232</v>
      </c>
      <c r="D938" s="148" t="s">
        <v>234</v>
      </c>
      <c r="E938" s="149" t="s">
        <v>235</v>
      </c>
      <c r="F938" s="149" t="s">
        <v>236</v>
      </c>
      <c r="G938" s="149" t="s">
        <v>237</v>
      </c>
      <c r="H938" s="149" t="s">
        <v>238</v>
      </c>
      <c r="I938" s="149" t="s">
        <v>240</v>
      </c>
      <c r="J938" s="149" t="s">
        <v>241</v>
      </c>
      <c r="K938" s="149" t="s">
        <v>243</v>
      </c>
      <c r="L938" s="149" t="s">
        <v>244</v>
      </c>
      <c r="M938" s="149" t="s">
        <v>246</v>
      </c>
      <c r="N938" s="149" t="s">
        <v>247</v>
      </c>
      <c r="O938" s="149" t="s">
        <v>248</v>
      </c>
      <c r="P938" s="149" t="s">
        <v>249</v>
      </c>
      <c r="Q938" s="149" t="s">
        <v>251</v>
      </c>
      <c r="R938" s="149" t="s">
        <v>253</v>
      </c>
      <c r="S938" s="149" t="s">
        <v>254</v>
      </c>
      <c r="T938" s="149" t="s">
        <v>255</v>
      </c>
      <c r="U938" s="149" t="s">
        <v>258</v>
      </c>
      <c r="V938" s="149" t="s">
        <v>259</v>
      </c>
      <c r="W938" s="149" t="s">
        <v>305</v>
      </c>
      <c r="X938" s="149" t="s">
        <v>260</v>
      </c>
      <c r="Y938" s="149" t="s">
        <v>261</v>
      </c>
      <c r="Z938" s="149" t="s">
        <v>262</v>
      </c>
      <c r="AA938" s="149" t="s">
        <v>263</v>
      </c>
      <c r="AB938" s="149" t="s">
        <v>264</v>
      </c>
      <c r="AC938" s="150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 t="s">
        <v>3</v>
      </c>
    </row>
    <row r="939" spans="1:65">
      <c r="A939" s="30"/>
      <c r="B939" s="19"/>
      <c r="C939" s="9"/>
      <c r="D939" s="10" t="s">
        <v>321</v>
      </c>
      <c r="E939" s="11" t="s">
        <v>322</v>
      </c>
      <c r="F939" s="11" t="s">
        <v>322</v>
      </c>
      <c r="G939" s="11" t="s">
        <v>322</v>
      </c>
      <c r="H939" s="11" t="s">
        <v>322</v>
      </c>
      <c r="I939" s="11" t="s">
        <v>321</v>
      </c>
      <c r="J939" s="11" t="s">
        <v>116</v>
      </c>
      <c r="K939" s="11" t="s">
        <v>322</v>
      </c>
      <c r="L939" s="11" t="s">
        <v>322</v>
      </c>
      <c r="M939" s="11" t="s">
        <v>321</v>
      </c>
      <c r="N939" s="11" t="s">
        <v>321</v>
      </c>
      <c r="O939" s="11" t="s">
        <v>321</v>
      </c>
      <c r="P939" s="11" t="s">
        <v>321</v>
      </c>
      <c r="Q939" s="11" t="s">
        <v>321</v>
      </c>
      <c r="R939" s="11" t="s">
        <v>116</v>
      </c>
      <c r="S939" s="11" t="s">
        <v>322</v>
      </c>
      <c r="T939" s="11" t="s">
        <v>322</v>
      </c>
      <c r="U939" s="11" t="s">
        <v>321</v>
      </c>
      <c r="V939" s="11" t="s">
        <v>322</v>
      </c>
      <c r="W939" s="11" t="s">
        <v>321</v>
      </c>
      <c r="X939" s="11" t="s">
        <v>321</v>
      </c>
      <c r="Y939" s="11" t="s">
        <v>322</v>
      </c>
      <c r="Z939" s="11" t="s">
        <v>321</v>
      </c>
      <c r="AA939" s="11" t="s">
        <v>321</v>
      </c>
      <c r="AB939" s="11" t="s">
        <v>321</v>
      </c>
      <c r="AC939" s="150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</v>
      </c>
    </row>
    <row r="940" spans="1:65">
      <c r="A940" s="30"/>
      <c r="B940" s="19"/>
      <c r="C940" s="9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150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8">
        <v>1</v>
      </c>
      <c r="C941" s="14">
        <v>1</v>
      </c>
      <c r="D941" s="145">
        <v>2.9</v>
      </c>
      <c r="E941" s="22">
        <v>1.44</v>
      </c>
      <c r="F941" s="22">
        <v>1.34</v>
      </c>
      <c r="G941" s="145">
        <v>1.1364190056919301</v>
      </c>
      <c r="H941" s="22">
        <v>1.3863410897394963</v>
      </c>
      <c r="I941" s="22">
        <v>1.4</v>
      </c>
      <c r="J941" s="22">
        <v>1.41</v>
      </c>
      <c r="K941" s="22">
        <v>1.54</v>
      </c>
      <c r="L941" s="22">
        <v>1.38</v>
      </c>
      <c r="M941" s="22">
        <v>1.4</v>
      </c>
      <c r="N941" s="22">
        <v>1.35</v>
      </c>
      <c r="O941" s="22">
        <v>1.45</v>
      </c>
      <c r="P941" s="22">
        <v>1.36</v>
      </c>
      <c r="Q941" s="22">
        <v>1.33</v>
      </c>
      <c r="R941" s="22">
        <v>1.19</v>
      </c>
      <c r="S941" s="22">
        <v>1.2</v>
      </c>
      <c r="T941" s="22">
        <v>1.46</v>
      </c>
      <c r="U941" s="22">
        <v>1.5</v>
      </c>
      <c r="V941" s="22">
        <v>1.3903399999999999</v>
      </c>
      <c r="W941" s="22">
        <v>1.47</v>
      </c>
      <c r="X941" s="22">
        <v>1.7159</v>
      </c>
      <c r="Y941" s="22">
        <v>1.8</v>
      </c>
      <c r="Z941" s="22">
        <v>1.5</v>
      </c>
      <c r="AA941" s="22">
        <v>1.5</v>
      </c>
      <c r="AB941" s="22">
        <v>1.6</v>
      </c>
      <c r="AC941" s="150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>
        <v>1</v>
      </c>
      <c r="C942" s="9">
        <v>2</v>
      </c>
      <c r="D942" s="146">
        <v>2.7</v>
      </c>
      <c r="E942" s="11">
        <v>1.42</v>
      </c>
      <c r="F942" s="11">
        <v>1.34</v>
      </c>
      <c r="G942" s="146">
        <v>1.1755555861848399</v>
      </c>
      <c r="H942" s="11">
        <v>1.3974153185828777</v>
      </c>
      <c r="I942" s="11">
        <v>1.5</v>
      </c>
      <c r="J942" s="11">
        <v>1.62</v>
      </c>
      <c r="K942" s="11">
        <v>1.57</v>
      </c>
      <c r="L942" s="11">
        <v>1.36</v>
      </c>
      <c r="M942" s="11">
        <v>1.4</v>
      </c>
      <c r="N942" s="11">
        <v>1.34</v>
      </c>
      <c r="O942" s="11">
        <v>1.5</v>
      </c>
      <c r="P942" s="152">
        <v>1.42</v>
      </c>
      <c r="Q942" s="11">
        <v>1.36</v>
      </c>
      <c r="R942" s="11">
        <v>1.41</v>
      </c>
      <c r="S942" s="11">
        <v>1.3</v>
      </c>
      <c r="T942" s="11">
        <v>1.45</v>
      </c>
      <c r="U942" s="11">
        <v>1.5</v>
      </c>
      <c r="V942" s="11">
        <v>1.4291100000000001</v>
      </c>
      <c r="W942" s="11">
        <v>1.45</v>
      </c>
      <c r="X942" s="11">
        <v>1.7503</v>
      </c>
      <c r="Y942" s="11">
        <v>1.7</v>
      </c>
      <c r="Z942" s="11">
        <v>1.4</v>
      </c>
      <c r="AA942" s="11">
        <v>1.4</v>
      </c>
      <c r="AB942" s="11">
        <v>1.5</v>
      </c>
      <c r="AC942" s="150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24</v>
      </c>
    </row>
    <row r="943" spans="1:65">
      <c r="A943" s="30"/>
      <c r="B943" s="19">
        <v>1</v>
      </c>
      <c r="C943" s="9">
        <v>3</v>
      </c>
      <c r="D943" s="146">
        <v>2.9</v>
      </c>
      <c r="E943" s="11">
        <v>1.4</v>
      </c>
      <c r="F943" s="11">
        <v>1.33</v>
      </c>
      <c r="G943" s="146">
        <v>1.1469595800818699</v>
      </c>
      <c r="H943" s="11">
        <v>1.4305264749571815</v>
      </c>
      <c r="I943" s="11">
        <v>1.5</v>
      </c>
      <c r="J943" s="11">
        <v>1.47</v>
      </c>
      <c r="K943" s="11">
        <v>1.53</v>
      </c>
      <c r="L943" s="11">
        <v>1.42</v>
      </c>
      <c r="M943" s="11">
        <v>1.4</v>
      </c>
      <c r="N943" s="11">
        <v>1.29</v>
      </c>
      <c r="O943" s="11">
        <v>1.51</v>
      </c>
      <c r="P943" s="11">
        <v>1.36</v>
      </c>
      <c r="Q943" s="11">
        <v>1.34</v>
      </c>
      <c r="R943" s="11">
        <v>1.32</v>
      </c>
      <c r="S943" s="11">
        <v>1.2</v>
      </c>
      <c r="T943" s="11">
        <v>1.52</v>
      </c>
      <c r="U943" s="11">
        <v>1.4</v>
      </c>
      <c r="V943" s="11">
        <v>1.51434</v>
      </c>
      <c r="W943" s="11">
        <v>1.46</v>
      </c>
      <c r="X943" s="11">
        <v>1.7418</v>
      </c>
      <c r="Y943" s="11">
        <v>1.7</v>
      </c>
      <c r="Z943" s="11">
        <v>1.5</v>
      </c>
      <c r="AA943" s="11">
        <v>1.5</v>
      </c>
      <c r="AB943" s="11">
        <v>1.5</v>
      </c>
      <c r="AC943" s="150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16</v>
      </c>
    </row>
    <row r="944" spans="1:65">
      <c r="A944" s="30"/>
      <c r="B944" s="19">
        <v>1</v>
      </c>
      <c r="C944" s="9">
        <v>4</v>
      </c>
      <c r="D944" s="146">
        <v>2.5</v>
      </c>
      <c r="E944" s="11">
        <v>1.41</v>
      </c>
      <c r="F944" s="11">
        <v>1.26</v>
      </c>
      <c r="G944" s="146">
        <v>1.17121212606514</v>
      </c>
      <c r="H944" s="11">
        <v>1.4524065460840976</v>
      </c>
      <c r="I944" s="11">
        <v>1.5</v>
      </c>
      <c r="J944" s="11">
        <v>1.53</v>
      </c>
      <c r="K944" s="11">
        <v>1.6</v>
      </c>
      <c r="L944" s="11">
        <v>1.38</v>
      </c>
      <c r="M944" s="11">
        <v>1.4</v>
      </c>
      <c r="N944" s="11">
        <v>1.27</v>
      </c>
      <c r="O944" s="11">
        <v>1.42</v>
      </c>
      <c r="P944" s="11">
        <v>1.39</v>
      </c>
      <c r="Q944" s="152">
        <v>1.42</v>
      </c>
      <c r="R944" s="11">
        <v>1.36</v>
      </c>
      <c r="S944" s="11">
        <v>1.2</v>
      </c>
      <c r="T944" s="11">
        <v>1.57</v>
      </c>
      <c r="U944" s="11">
        <v>1.5</v>
      </c>
      <c r="V944" s="11">
        <v>1.4721900000000001</v>
      </c>
      <c r="W944" s="11">
        <v>1.46</v>
      </c>
      <c r="X944" s="11">
        <v>1.7677</v>
      </c>
      <c r="Y944" s="11">
        <v>1.7</v>
      </c>
      <c r="Z944" s="11">
        <v>1.4</v>
      </c>
      <c r="AA944" s="11">
        <v>1.5</v>
      </c>
      <c r="AB944" s="11">
        <v>1.6</v>
      </c>
      <c r="AC944" s="150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1.4503046296230482</v>
      </c>
    </row>
    <row r="945" spans="1:65">
      <c r="A945" s="30"/>
      <c r="B945" s="19">
        <v>1</v>
      </c>
      <c r="C945" s="9">
        <v>5</v>
      </c>
      <c r="D945" s="146">
        <v>1.3</v>
      </c>
      <c r="E945" s="11">
        <v>1.36</v>
      </c>
      <c r="F945" s="11">
        <v>1.27</v>
      </c>
      <c r="G945" s="146">
        <v>1.1506216160945499</v>
      </c>
      <c r="H945" s="11">
        <v>1.4462381963469026</v>
      </c>
      <c r="I945" s="11">
        <v>1.6</v>
      </c>
      <c r="J945" s="11">
        <v>1.74</v>
      </c>
      <c r="K945" s="11">
        <v>1.64</v>
      </c>
      <c r="L945" s="11">
        <v>1.34</v>
      </c>
      <c r="M945" s="11">
        <v>1.5</v>
      </c>
      <c r="N945" s="11">
        <v>1.33</v>
      </c>
      <c r="O945" s="11">
        <v>1.45</v>
      </c>
      <c r="P945" s="11">
        <v>1.36</v>
      </c>
      <c r="Q945" s="11">
        <v>1.34</v>
      </c>
      <c r="R945" s="11">
        <v>1.24</v>
      </c>
      <c r="S945" s="11">
        <v>1.2</v>
      </c>
      <c r="T945" s="11">
        <v>1.48</v>
      </c>
      <c r="U945" s="11">
        <v>1.4</v>
      </c>
      <c r="V945" s="11">
        <v>1.4512400000000001</v>
      </c>
      <c r="W945" s="11">
        <v>1.43</v>
      </c>
      <c r="X945" s="11">
        <v>1.694</v>
      </c>
      <c r="Y945" s="11">
        <v>1.6</v>
      </c>
      <c r="Z945" s="11">
        <v>1.4</v>
      </c>
      <c r="AA945" s="11">
        <v>1.3</v>
      </c>
      <c r="AB945" s="11">
        <v>1.4</v>
      </c>
      <c r="AC945" s="150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63</v>
      </c>
    </row>
    <row r="946" spans="1:65">
      <c r="A946" s="30"/>
      <c r="B946" s="19">
        <v>1</v>
      </c>
      <c r="C946" s="9">
        <v>6</v>
      </c>
      <c r="D946" s="146">
        <v>1.8</v>
      </c>
      <c r="E946" s="11">
        <v>1.46</v>
      </c>
      <c r="F946" s="11">
        <v>1.37</v>
      </c>
      <c r="G946" s="146">
        <v>1.15106556787876</v>
      </c>
      <c r="H946" s="11">
        <v>1.4356912622700653</v>
      </c>
      <c r="I946" s="11">
        <v>1.5</v>
      </c>
      <c r="J946" s="11">
        <v>1.76</v>
      </c>
      <c r="K946" s="11">
        <v>1.61</v>
      </c>
      <c r="L946" s="11">
        <v>1.36</v>
      </c>
      <c r="M946" s="11">
        <v>1.4</v>
      </c>
      <c r="N946" s="11">
        <v>1.35</v>
      </c>
      <c r="O946" s="152">
        <v>1.27</v>
      </c>
      <c r="P946" s="11">
        <v>1.37</v>
      </c>
      <c r="Q946" s="11">
        <v>1.31</v>
      </c>
      <c r="R946" s="11">
        <v>1.4</v>
      </c>
      <c r="S946" s="11">
        <v>1.3</v>
      </c>
      <c r="T946" s="11">
        <v>1.54</v>
      </c>
      <c r="U946" s="11">
        <v>1.4</v>
      </c>
      <c r="V946" s="11">
        <v>1.5443</v>
      </c>
      <c r="W946" s="11">
        <v>1.44</v>
      </c>
      <c r="X946" s="11">
        <v>1.6621999999999999</v>
      </c>
      <c r="Y946" s="11">
        <v>1.7</v>
      </c>
      <c r="Z946" s="11">
        <v>1.5</v>
      </c>
      <c r="AA946" s="11">
        <v>1.4</v>
      </c>
      <c r="AB946" s="11">
        <v>1.5</v>
      </c>
      <c r="AC946" s="150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20" t="s">
        <v>273</v>
      </c>
      <c r="C947" s="12"/>
      <c r="D947" s="23">
        <v>2.35</v>
      </c>
      <c r="E947" s="23">
        <v>1.415</v>
      </c>
      <c r="F947" s="23">
        <v>1.3183333333333331</v>
      </c>
      <c r="G947" s="23">
        <v>1.1553055803328482</v>
      </c>
      <c r="H947" s="23">
        <v>1.4247698146634367</v>
      </c>
      <c r="I947" s="23">
        <v>1.5</v>
      </c>
      <c r="J947" s="23">
        <v>1.5883333333333336</v>
      </c>
      <c r="K947" s="23">
        <v>1.5816666666666668</v>
      </c>
      <c r="L947" s="23">
        <v>1.3733333333333333</v>
      </c>
      <c r="M947" s="23">
        <v>1.4166666666666667</v>
      </c>
      <c r="N947" s="23">
        <v>1.3216666666666665</v>
      </c>
      <c r="O947" s="23">
        <v>1.4333333333333333</v>
      </c>
      <c r="P947" s="23">
        <v>1.3766666666666669</v>
      </c>
      <c r="Q947" s="23">
        <v>1.3499999999999999</v>
      </c>
      <c r="R947" s="23">
        <v>1.32</v>
      </c>
      <c r="S947" s="23">
        <v>1.2333333333333334</v>
      </c>
      <c r="T947" s="23">
        <v>1.5033333333333332</v>
      </c>
      <c r="U947" s="23">
        <v>1.4500000000000002</v>
      </c>
      <c r="V947" s="23">
        <v>1.46692</v>
      </c>
      <c r="W947" s="23">
        <v>1.4516666666666664</v>
      </c>
      <c r="X947" s="23">
        <v>1.7219833333333332</v>
      </c>
      <c r="Y947" s="23">
        <v>1.7</v>
      </c>
      <c r="Z947" s="23">
        <v>1.4500000000000002</v>
      </c>
      <c r="AA947" s="23">
        <v>1.4333333333333333</v>
      </c>
      <c r="AB947" s="23">
        <v>1.5166666666666666</v>
      </c>
      <c r="AC947" s="150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274</v>
      </c>
      <c r="C948" s="29"/>
      <c r="D948" s="11">
        <v>2.6</v>
      </c>
      <c r="E948" s="11">
        <v>1.415</v>
      </c>
      <c r="F948" s="11">
        <v>1.335</v>
      </c>
      <c r="G948" s="11">
        <v>1.1508435919866549</v>
      </c>
      <c r="H948" s="11">
        <v>1.4331088686136235</v>
      </c>
      <c r="I948" s="11">
        <v>1.5</v>
      </c>
      <c r="J948" s="11">
        <v>1.5750000000000002</v>
      </c>
      <c r="K948" s="11">
        <v>1.585</v>
      </c>
      <c r="L948" s="11">
        <v>1.37</v>
      </c>
      <c r="M948" s="11">
        <v>1.4</v>
      </c>
      <c r="N948" s="11">
        <v>1.335</v>
      </c>
      <c r="O948" s="11">
        <v>1.45</v>
      </c>
      <c r="P948" s="11">
        <v>1.3650000000000002</v>
      </c>
      <c r="Q948" s="11">
        <v>1.34</v>
      </c>
      <c r="R948" s="11">
        <v>1.34</v>
      </c>
      <c r="S948" s="11">
        <v>1.2</v>
      </c>
      <c r="T948" s="11">
        <v>1.5</v>
      </c>
      <c r="U948" s="11">
        <v>1.45</v>
      </c>
      <c r="V948" s="11">
        <v>1.4617150000000001</v>
      </c>
      <c r="W948" s="11">
        <v>1.4550000000000001</v>
      </c>
      <c r="X948" s="11">
        <v>1.72885</v>
      </c>
      <c r="Y948" s="11">
        <v>1.7</v>
      </c>
      <c r="Z948" s="11">
        <v>1.45</v>
      </c>
      <c r="AA948" s="11">
        <v>1.45</v>
      </c>
      <c r="AB948" s="11">
        <v>1.5</v>
      </c>
      <c r="AC948" s="150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275</v>
      </c>
      <c r="C949" s="29"/>
      <c r="D949" s="24">
        <v>0.65650590248679319</v>
      </c>
      <c r="E949" s="24">
        <v>3.4496376621320643E-2</v>
      </c>
      <c r="F949" s="24">
        <v>4.3550736694878883E-2</v>
      </c>
      <c r="G949" s="24">
        <v>1.5029015820019415E-2</v>
      </c>
      <c r="H949" s="24">
        <v>2.6840763202218471E-2</v>
      </c>
      <c r="I949" s="24">
        <v>6.3245553203367638E-2</v>
      </c>
      <c r="J949" s="24">
        <v>0.14330619898199337</v>
      </c>
      <c r="K949" s="24">
        <v>4.2622372841814721E-2</v>
      </c>
      <c r="L949" s="24">
        <v>2.7325202042558856E-2</v>
      </c>
      <c r="M949" s="24">
        <v>4.0824829046386332E-2</v>
      </c>
      <c r="N949" s="24">
        <v>3.371448748930745E-2</v>
      </c>
      <c r="O949" s="24">
        <v>8.6871552689396919E-2</v>
      </c>
      <c r="P949" s="24">
        <v>2.4221202832779849E-2</v>
      </c>
      <c r="Q949" s="24">
        <v>3.7947331922020502E-2</v>
      </c>
      <c r="R949" s="24">
        <v>8.8769364084688593E-2</v>
      </c>
      <c r="S949" s="24">
        <v>5.1639777949432274E-2</v>
      </c>
      <c r="T949" s="24">
        <v>4.7609522856952372E-2</v>
      </c>
      <c r="U949" s="24">
        <v>5.4772255750516662E-2</v>
      </c>
      <c r="V949" s="24">
        <v>5.6221078965099931E-2</v>
      </c>
      <c r="W949" s="24">
        <v>1.4719601443879758E-2</v>
      </c>
      <c r="X949" s="24">
        <v>3.9188437920726953E-2</v>
      </c>
      <c r="Y949" s="24">
        <v>6.3245553203367569E-2</v>
      </c>
      <c r="Z949" s="24">
        <v>5.4772255750516662E-2</v>
      </c>
      <c r="AA949" s="24">
        <v>8.1649658092772609E-2</v>
      </c>
      <c r="AB949" s="24">
        <v>7.5277265270908167E-2</v>
      </c>
      <c r="AC949" s="205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56"/>
    </row>
    <row r="950" spans="1:65">
      <c r="A950" s="30"/>
      <c r="B950" s="3" t="s">
        <v>87</v>
      </c>
      <c r="C950" s="29"/>
      <c r="D950" s="13">
        <v>0.27936421382416732</v>
      </c>
      <c r="E950" s="13">
        <v>2.4379064750049924E-2</v>
      </c>
      <c r="F950" s="13">
        <v>3.3034692815331647E-2</v>
      </c>
      <c r="G950" s="13">
        <v>1.3008693176821231E-2</v>
      </c>
      <c r="H950" s="13">
        <v>1.8838666376827247E-2</v>
      </c>
      <c r="I950" s="13">
        <v>4.2163702135578428E-2</v>
      </c>
      <c r="J950" s="13">
        <v>9.0224259589922362E-2</v>
      </c>
      <c r="K950" s="13">
        <v>2.6947759436342287E-2</v>
      </c>
      <c r="L950" s="13">
        <v>1.9896991778562273E-2</v>
      </c>
      <c r="M950" s="13">
        <v>2.881752638568447E-2</v>
      </c>
      <c r="N950" s="13">
        <v>2.550906997929946E-2</v>
      </c>
      <c r="O950" s="13">
        <v>6.0608060015858313E-2</v>
      </c>
      <c r="P950" s="13">
        <v>1.759409406739456E-2</v>
      </c>
      <c r="Q950" s="13">
        <v>2.8109134757052227E-2</v>
      </c>
      <c r="R950" s="13">
        <v>6.7249518245976206E-2</v>
      </c>
      <c r="S950" s="13">
        <v>4.1870090229269408E-2</v>
      </c>
      <c r="T950" s="13">
        <v>3.166930566981311E-2</v>
      </c>
      <c r="U950" s="13">
        <v>3.7773969483114934E-2</v>
      </c>
      <c r="V950" s="13">
        <v>3.8325933905802585E-2</v>
      </c>
      <c r="W950" s="13">
        <v>1.0139794335623257E-2</v>
      </c>
      <c r="X950" s="13">
        <v>2.2757733575079292E-2</v>
      </c>
      <c r="Y950" s="13">
        <v>3.7203266590216215E-2</v>
      </c>
      <c r="Z950" s="13">
        <v>3.7773969483114934E-2</v>
      </c>
      <c r="AA950" s="13">
        <v>5.6964877739143681E-2</v>
      </c>
      <c r="AB950" s="13">
        <v>4.9633361717082311E-2</v>
      </c>
      <c r="AC950" s="150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276</v>
      </c>
      <c r="C951" s="29"/>
      <c r="D951" s="13">
        <v>0.62034923698119449</v>
      </c>
      <c r="E951" s="13">
        <v>-2.4342906243238205E-2</v>
      </c>
      <c r="F951" s="13">
        <v>-9.0995569892110217E-2</v>
      </c>
      <c r="G951" s="13">
        <v>-0.20340488699044823</v>
      </c>
      <c r="H951" s="13">
        <v>-1.7606518270749993E-2</v>
      </c>
      <c r="I951" s="13">
        <v>3.4265470413528343E-2</v>
      </c>
      <c r="J951" s="13">
        <v>9.5172214782325293E-2</v>
      </c>
      <c r="K951" s="13">
        <v>9.0575479358264932E-2</v>
      </c>
      <c r="L951" s="13">
        <v>-5.3072502643614072E-2</v>
      </c>
      <c r="M951" s="13">
        <v>-2.319372238722317E-2</v>
      </c>
      <c r="N951" s="13">
        <v>-8.8697202180080037E-2</v>
      </c>
      <c r="O951" s="13">
        <v>-1.1701883827072823E-2</v>
      </c>
      <c r="P951" s="13">
        <v>-5.0774134931583781E-2</v>
      </c>
      <c r="Q951" s="13">
        <v>-6.9161076627824558E-2</v>
      </c>
      <c r="R951" s="13">
        <v>-8.9846386036094961E-2</v>
      </c>
      <c r="S951" s="13">
        <v>-0.14960394654887665</v>
      </c>
      <c r="T951" s="13">
        <v>3.6563838125558412E-2</v>
      </c>
      <c r="U951" s="13">
        <v>-2.1004526692247616E-4</v>
      </c>
      <c r="V951" s="13">
        <v>1.145646923934196E-2</v>
      </c>
      <c r="W951" s="13">
        <v>9.3913858909222547E-4</v>
      </c>
      <c r="X951" s="13">
        <v>0.18732526819617035</v>
      </c>
      <c r="Y951" s="13">
        <v>0.17216753313533206</v>
      </c>
      <c r="Z951" s="13">
        <v>-2.1004526692247616E-4</v>
      </c>
      <c r="AA951" s="13">
        <v>-1.1701883827072823E-2</v>
      </c>
      <c r="AB951" s="13">
        <v>4.575730897367869E-2</v>
      </c>
      <c r="AC951" s="150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46" t="s">
        <v>277</v>
      </c>
      <c r="C952" s="47"/>
      <c r="D952" s="45">
        <v>8.83</v>
      </c>
      <c r="E952" s="45">
        <v>0.18</v>
      </c>
      <c r="F952" s="45">
        <v>1.1100000000000001</v>
      </c>
      <c r="G952" s="45">
        <v>2.68</v>
      </c>
      <c r="H952" s="45">
        <v>0.08</v>
      </c>
      <c r="I952" s="45">
        <v>0.64</v>
      </c>
      <c r="J952" s="45">
        <v>1.49</v>
      </c>
      <c r="K952" s="45">
        <v>1.43</v>
      </c>
      <c r="L952" s="45">
        <v>0.57999999999999996</v>
      </c>
      <c r="M952" s="45">
        <v>0.16</v>
      </c>
      <c r="N952" s="45">
        <v>1.08</v>
      </c>
      <c r="O952" s="45">
        <v>0</v>
      </c>
      <c r="P952" s="45">
        <v>0.55000000000000004</v>
      </c>
      <c r="Q952" s="45">
        <v>0.8</v>
      </c>
      <c r="R952" s="45">
        <v>1.0900000000000001</v>
      </c>
      <c r="S952" s="45">
        <v>1.93</v>
      </c>
      <c r="T952" s="45">
        <v>0.67</v>
      </c>
      <c r="U952" s="45">
        <v>0.16</v>
      </c>
      <c r="V952" s="45">
        <v>0.32</v>
      </c>
      <c r="W952" s="45">
        <v>0.18</v>
      </c>
      <c r="X952" s="45">
        <v>2.78</v>
      </c>
      <c r="Y952" s="45">
        <v>2.57</v>
      </c>
      <c r="Z952" s="45">
        <v>0.16</v>
      </c>
      <c r="AA952" s="45">
        <v>0</v>
      </c>
      <c r="AB952" s="45">
        <v>0.8</v>
      </c>
      <c r="AC952" s="150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1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BM953" s="55"/>
    </row>
    <row r="954" spans="1:65" ht="15">
      <c r="B954" s="8" t="s">
        <v>572</v>
      </c>
      <c r="BM954" s="28" t="s">
        <v>67</v>
      </c>
    </row>
    <row r="955" spans="1:65" ht="15">
      <c r="A955" s="25" t="s">
        <v>63</v>
      </c>
      <c r="B955" s="18" t="s">
        <v>112</v>
      </c>
      <c r="C955" s="15" t="s">
        <v>113</v>
      </c>
      <c r="D955" s="16" t="s">
        <v>231</v>
      </c>
      <c r="E955" s="17" t="s">
        <v>231</v>
      </c>
      <c r="F955" s="17" t="s">
        <v>231</v>
      </c>
      <c r="G955" s="17" t="s">
        <v>231</v>
      </c>
      <c r="H955" s="17" t="s">
        <v>231</v>
      </c>
      <c r="I955" s="17" t="s">
        <v>231</v>
      </c>
      <c r="J955" s="17" t="s">
        <v>231</v>
      </c>
      <c r="K955" s="17" t="s">
        <v>231</v>
      </c>
      <c r="L955" s="17" t="s">
        <v>231</v>
      </c>
      <c r="M955" s="17" t="s">
        <v>231</v>
      </c>
      <c r="N955" s="17" t="s">
        <v>231</v>
      </c>
      <c r="O955" s="17" t="s">
        <v>231</v>
      </c>
      <c r="P955" s="17" t="s">
        <v>231</v>
      </c>
      <c r="Q955" s="17" t="s">
        <v>231</v>
      </c>
      <c r="R955" s="17" t="s">
        <v>231</v>
      </c>
      <c r="S955" s="17" t="s">
        <v>231</v>
      </c>
      <c r="T955" s="17" t="s">
        <v>231</v>
      </c>
      <c r="U955" s="17" t="s">
        <v>231</v>
      </c>
      <c r="V955" s="17" t="s">
        <v>231</v>
      </c>
      <c r="W955" s="17" t="s">
        <v>231</v>
      </c>
      <c r="X955" s="17" t="s">
        <v>231</v>
      </c>
      <c r="Y955" s="17" t="s">
        <v>231</v>
      </c>
      <c r="Z955" s="17" t="s">
        <v>231</v>
      </c>
      <c r="AA955" s="17" t="s">
        <v>231</v>
      </c>
      <c r="AB955" s="17" t="s">
        <v>231</v>
      </c>
      <c r="AC955" s="17" t="s">
        <v>231</v>
      </c>
      <c r="AD955" s="17" t="s">
        <v>231</v>
      </c>
      <c r="AE955" s="17" t="s">
        <v>231</v>
      </c>
      <c r="AF955" s="150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</v>
      </c>
    </row>
    <row r="956" spans="1:65">
      <c r="A956" s="30"/>
      <c r="B956" s="19" t="s">
        <v>232</v>
      </c>
      <c r="C956" s="9" t="s">
        <v>232</v>
      </c>
      <c r="D956" s="148" t="s">
        <v>234</v>
      </c>
      <c r="E956" s="149" t="s">
        <v>235</v>
      </c>
      <c r="F956" s="149" t="s">
        <v>237</v>
      </c>
      <c r="G956" s="149" t="s">
        <v>238</v>
      </c>
      <c r="H956" s="149" t="s">
        <v>240</v>
      </c>
      <c r="I956" s="149" t="s">
        <v>241</v>
      </c>
      <c r="J956" s="149" t="s">
        <v>243</v>
      </c>
      <c r="K956" s="149" t="s">
        <v>244</v>
      </c>
      <c r="L956" s="149" t="s">
        <v>245</v>
      </c>
      <c r="M956" s="149" t="s">
        <v>246</v>
      </c>
      <c r="N956" s="149" t="s">
        <v>247</v>
      </c>
      <c r="O956" s="149" t="s">
        <v>248</v>
      </c>
      <c r="P956" s="149" t="s">
        <v>249</v>
      </c>
      <c r="Q956" s="149" t="s">
        <v>251</v>
      </c>
      <c r="R956" s="149" t="s">
        <v>252</v>
      </c>
      <c r="S956" s="149" t="s">
        <v>253</v>
      </c>
      <c r="T956" s="149" t="s">
        <v>254</v>
      </c>
      <c r="U956" s="149" t="s">
        <v>255</v>
      </c>
      <c r="V956" s="149" t="s">
        <v>256</v>
      </c>
      <c r="W956" s="149" t="s">
        <v>257</v>
      </c>
      <c r="X956" s="149" t="s">
        <v>258</v>
      </c>
      <c r="Y956" s="149" t="s">
        <v>259</v>
      </c>
      <c r="Z956" s="149" t="s">
        <v>305</v>
      </c>
      <c r="AA956" s="149" t="s">
        <v>260</v>
      </c>
      <c r="AB956" s="149" t="s">
        <v>261</v>
      </c>
      <c r="AC956" s="149" t="s">
        <v>262</v>
      </c>
      <c r="AD956" s="149" t="s">
        <v>263</v>
      </c>
      <c r="AE956" s="149" t="s">
        <v>264</v>
      </c>
      <c r="AF956" s="150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 t="s">
        <v>1</v>
      </c>
    </row>
    <row r="957" spans="1:65">
      <c r="A957" s="30"/>
      <c r="B957" s="19"/>
      <c r="C957" s="9"/>
      <c r="D957" s="10" t="s">
        <v>321</v>
      </c>
      <c r="E957" s="11" t="s">
        <v>322</v>
      </c>
      <c r="F957" s="11" t="s">
        <v>116</v>
      </c>
      <c r="G957" s="11" t="s">
        <v>322</v>
      </c>
      <c r="H957" s="11" t="s">
        <v>321</v>
      </c>
      <c r="I957" s="11" t="s">
        <v>116</v>
      </c>
      <c r="J957" s="11" t="s">
        <v>116</v>
      </c>
      <c r="K957" s="11" t="s">
        <v>322</v>
      </c>
      <c r="L957" s="11" t="s">
        <v>116</v>
      </c>
      <c r="M957" s="11" t="s">
        <v>321</v>
      </c>
      <c r="N957" s="11" t="s">
        <v>321</v>
      </c>
      <c r="O957" s="11" t="s">
        <v>321</v>
      </c>
      <c r="P957" s="11" t="s">
        <v>321</v>
      </c>
      <c r="Q957" s="11" t="s">
        <v>321</v>
      </c>
      <c r="R957" s="11" t="s">
        <v>116</v>
      </c>
      <c r="S957" s="11" t="s">
        <v>116</v>
      </c>
      <c r="T957" s="11" t="s">
        <v>322</v>
      </c>
      <c r="U957" s="11" t="s">
        <v>321</v>
      </c>
      <c r="V957" s="11" t="s">
        <v>321</v>
      </c>
      <c r="W957" s="11" t="s">
        <v>321</v>
      </c>
      <c r="X957" s="11" t="s">
        <v>321</v>
      </c>
      <c r="Y957" s="11" t="s">
        <v>322</v>
      </c>
      <c r="Z957" s="11" t="s">
        <v>321</v>
      </c>
      <c r="AA957" s="11" t="s">
        <v>321</v>
      </c>
      <c r="AB957" s="11" t="s">
        <v>322</v>
      </c>
      <c r="AC957" s="11" t="s">
        <v>321</v>
      </c>
      <c r="AD957" s="11" t="s">
        <v>321</v>
      </c>
      <c r="AE957" s="11" t="s">
        <v>321</v>
      </c>
      <c r="AF957" s="150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9"/>
      <c r="C958" s="9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150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3</v>
      </c>
    </row>
    <row r="959" spans="1:65">
      <c r="A959" s="30"/>
      <c r="B959" s="18">
        <v>1</v>
      </c>
      <c r="C959" s="14">
        <v>1</v>
      </c>
      <c r="D959" s="228">
        <v>0.54</v>
      </c>
      <c r="E959" s="228">
        <v>0.53620000000000001</v>
      </c>
      <c r="F959" s="228">
        <v>0.54906599999999994</v>
      </c>
      <c r="G959" s="228">
        <v>0.56519340749093683</v>
      </c>
      <c r="H959" s="227">
        <v>0.39</v>
      </c>
      <c r="I959" s="227">
        <v>0.57850000000000001</v>
      </c>
      <c r="J959" s="228">
        <v>0.54900000000000004</v>
      </c>
      <c r="K959" s="228">
        <v>0.53639999999999999</v>
      </c>
      <c r="L959" s="228">
        <v>0.51</v>
      </c>
      <c r="M959" s="228">
        <v>0.55700000000000005</v>
      </c>
      <c r="N959" s="228">
        <v>0.54600000000000004</v>
      </c>
      <c r="O959" s="234">
        <v>0.53300000000000003</v>
      </c>
      <c r="P959" s="228">
        <v>0.54700000000000004</v>
      </c>
      <c r="Q959" s="228">
        <v>0.54300000000000004</v>
      </c>
      <c r="R959" s="228">
        <v>0.53</v>
      </c>
      <c r="S959" s="228">
        <v>0.56069999999999998</v>
      </c>
      <c r="T959" s="228">
        <v>0.53900000000000003</v>
      </c>
      <c r="U959" s="228">
        <v>0.54600000000000004</v>
      </c>
      <c r="V959" s="227">
        <v>0.61</v>
      </c>
      <c r="W959" s="228">
        <v>0.52054890000000009</v>
      </c>
      <c r="X959" s="228">
        <v>0.53400000000000003</v>
      </c>
      <c r="Y959" s="228">
        <v>0.5677624</v>
      </c>
      <c r="Z959" s="228">
        <v>0.54100000000000004</v>
      </c>
      <c r="AA959" s="227">
        <v>0.46568774353399994</v>
      </c>
      <c r="AB959" s="228">
        <v>0.53</v>
      </c>
      <c r="AC959" s="228">
        <v>0.56000000000000005</v>
      </c>
      <c r="AD959" s="228">
        <v>0.55000000000000004</v>
      </c>
      <c r="AE959" s="227">
        <v>0.59</v>
      </c>
      <c r="AF959" s="205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229">
        <v>1</v>
      </c>
    </row>
    <row r="960" spans="1:65">
      <c r="A960" s="30"/>
      <c r="B960" s="19">
        <v>1</v>
      </c>
      <c r="C960" s="9">
        <v>2</v>
      </c>
      <c r="D960" s="24">
        <v>0.56000000000000005</v>
      </c>
      <c r="E960" s="24">
        <v>0.54749999999999999</v>
      </c>
      <c r="F960" s="24">
        <v>0.54205460000000005</v>
      </c>
      <c r="G960" s="24">
        <v>0.56913887986972933</v>
      </c>
      <c r="H960" s="230">
        <v>0.254</v>
      </c>
      <c r="I960" s="230">
        <v>0.59350000000000003</v>
      </c>
      <c r="J960" s="24">
        <v>0.54900000000000004</v>
      </c>
      <c r="K960" s="24">
        <v>0.53379999999999994</v>
      </c>
      <c r="L960" s="24">
        <v>0.52</v>
      </c>
      <c r="M960" s="24">
        <v>0.55400000000000005</v>
      </c>
      <c r="N960" s="24">
        <v>0.56499999999999995</v>
      </c>
      <c r="O960" s="24">
        <v>0.55500000000000005</v>
      </c>
      <c r="P960" s="24">
        <v>0.55900000000000005</v>
      </c>
      <c r="Q960" s="24">
        <v>0.53500000000000003</v>
      </c>
      <c r="R960" s="24">
        <v>0.51</v>
      </c>
      <c r="S960" s="24">
        <v>0.56230000000000002</v>
      </c>
      <c r="T960" s="24">
        <v>0.53700000000000003</v>
      </c>
      <c r="U960" s="24">
        <v>0.54100000000000004</v>
      </c>
      <c r="V960" s="230">
        <v>0.56999999999999995</v>
      </c>
      <c r="W960" s="24">
        <v>0.51451319999999989</v>
      </c>
      <c r="X960" s="24">
        <v>0.53600000000000003</v>
      </c>
      <c r="Y960" s="24">
        <v>0.56359990000000004</v>
      </c>
      <c r="Z960" s="24">
        <v>0.55200000000000005</v>
      </c>
      <c r="AA960" s="230">
        <v>0.47678828031219994</v>
      </c>
      <c r="AB960" s="24">
        <v>0.54</v>
      </c>
      <c r="AC960" s="24">
        <v>0.54</v>
      </c>
      <c r="AD960" s="24">
        <v>0.54</v>
      </c>
      <c r="AE960" s="230">
        <v>0.6</v>
      </c>
      <c r="AF960" s="205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229">
        <v>25</v>
      </c>
    </row>
    <row r="961" spans="1:65">
      <c r="A961" s="30"/>
      <c r="B961" s="19">
        <v>1</v>
      </c>
      <c r="C961" s="9">
        <v>3</v>
      </c>
      <c r="D961" s="24">
        <v>0.56000000000000005</v>
      </c>
      <c r="E961" s="24">
        <v>0.54649999999999999</v>
      </c>
      <c r="F961" s="24">
        <v>0.54623659999999996</v>
      </c>
      <c r="G961" s="24">
        <v>0.56904575755079334</v>
      </c>
      <c r="H961" s="230">
        <v>0.36199999999999999</v>
      </c>
      <c r="I961" s="230">
        <v>0.58630000000000004</v>
      </c>
      <c r="J961" s="24">
        <v>0.54999999999999993</v>
      </c>
      <c r="K961" s="24">
        <v>0.55180000000000007</v>
      </c>
      <c r="L961" s="24">
        <v>0.51</v>
      </c>
      <c r="M961" s="24">
        <v>0.55100000000000005</v>
      </c>
      <c r="N961" s="24">
        <v>0.55200000000000005</v>
      </c>
      <c r="O961" s="24">
        <v>0.55300000000000005</v>
      </c>
      <c r="P961" s="24">
        <v>0.53900000000000003</v>
      </c>
      <c r="Q961" s="24">
        <v>0.53700000000000003</v>
      </c>
      <c r="R961" s="24">
        <v>0.52</v>
      </c>
      <c r="S961" s="24">
        <v>0.5675</v>
      </c>
      <c r="T961" s="24">
        <v>0.54200000000000004</v>
      </c>
      <c r="U961" s="231">
        <v>0.51900000000000002</v>
      </c>
      <c r="V961" s="230">
        <v>0.58599999999999997</v>
      </c>
      <c r="W961" s="24">
        <v>0.5307231</v>
      </c>
      <c r="X961" s="24">
        <v>0.53099999999999992</v>
      </c>
      <c r="Y961" s="24">
        <v>0.53980209999999995</v>
      </c>
      <c r="Z961" s="24">
        <v>0.55000000000000004</v>
      </c>
      <c r="AA961" s="230">
        <v>0.46978796483560009</v>
      </c>
      <c r="AB961" s="24">
        <v>0.53</v>
      </c>
      <c r="AC961" s="24">
        <v>0.55000000000000004</v>
      </c>
      <c r="AD961" s="24">
        <v>0.55000000000000004</v>
      </c>
      <c r="AE961" s="230">
        <v>0.59</v>
      </c>
      <c r="AF961" s="205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29">
        <v>16</v>
      </c>
    </row>
    <row r="962" spans="1:65">
      <c r="A962" s="30"/>
      <c r="B962" s="19">
        <v>1</v>
      </c>
      <c r="C962" s="9">
        <v>4</v>
      </c>
      <c r="D962" s="24">
        <v>0.55000000000000004</v>
      </c>
      <c r="E962" s="24">
        <v>0.55199999999999994</v>
      </c>
      <c r="F962" s="24">
        <v>0.54829079999999997</v>
      </c>
      <c r="G962" s="24">
        <v>0.56237362086698328</v>
      </c>
      <c r="H962" s="230">
        <v>0.51500000000000001</v>
      </c>
      <c r="I962" s="230">
        <v>0.59050000000000002</v>
      </c>
      <c r="J962" s="24">
        <v>0.54700000000000004</v>
      </c>
      <c r="K962" s="24">
        <v>0.54460000000000008</v>
      </c>
      <c r="L962" s="24">
        <v>0.51</v>
      </c>
      <c r="M962" s="24">
        <v>0.55500000000000005</v>
      </c>
      <c r="N962" s="24">
        <v>0.54800000000000004</v>
      </c>
      <c r="O962" s="24">
        <v>0.55500000000000005</v>
      </c>
      <c r="P962" s="24">
        <v>0.54400000000000004</v>
      </c>
      <c r="Q962" s="24">
        <v>0.54400000000000004</v>
      </c>
      <c r="R962" s="24">
        <v>0.53</v>
      </c>
      <c r="S962" s="24">
        <v>0.56689999999999996</v>
      </c>
      <c r="T962" s="24">
        <v>0.52900000000000003</v>
      </c>
      <c r="U962" s="24">
        <v>0.55300000000000005</v>
      </c>
      <c r="V962" s="230">
        <v>0.52</v>
      </c>
      <c r="W962" s="24">
        <v>0.53454540000000006</v>
      </c>
      <c r="X962" s="24">
        <v>0.53099999999999992</v>
      </c>
      <c r="Y962" s="24">
        <v>0.55829260000000003</v>
      </c>
      <c r="Z962" s="24">
        <v>0.55400000000000005</v>
      </c>
      <c r="AA962" s="230">
        <v>0.4741881144988</v>
      </c>
      <c r="AB962" s="24">
        <v>0.54</v>
      </c>
      <c r="AC962" s="24">
        <v>0.55000000000000004</v>
      </c>
      <c r="AD962" s="24">
        <v>0.55000000000000004</v>
      </c>
      <c r="AE962" s="230">
        <v>0.56999999999999995</v>
      </c>
      <c r="AF962" s="205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29">
        <v>0.54343609101809809</v>
      </c>
    </row>
    <row r="963" spans="1:65">
      <c r="A963" s="30"/>
      <c r="B963" s="19">
        <v>1</v>
      </c>
      <c r="C963" s="9">
        <v>5</v>
      </c>
      <c r="D963" s="24">
        <v>0.53</v>
      </c>
      <c r="E963" s="24">
        <v>0.52469999999999994</v>
      </c>
      <c r="F963" s="24">
        <v>0.54312959999999999</v>
      </c>
      <c r="G963" s="24">
        <v>0.55921879644081274</v>
      </c>
      <c r="H963" s="230">
        <v>0.59699999999999998</v>
      </c>
      <c r="I963" s="230">
        <v>0.5917</v>
      </c>
      <c r="J963" s="24">
        <v>0.53699999999999992</v>
      </c>
      <c r="K963" s="24">
        <v>0.52200000000000002</v>
      </c>
      <c r="L963" s="24">
        <v>0.52</v>
      </c>
      <c r="M963" s="24">
        <v>0.56200000000000006</v>
      </c>
      <c r="N963" s="24">
        <v>0.57099999999999995</v>
      </c>
      <c r="O963" s="24">
        <v>0.55300000000000005</v>
      </c>
      <c r="P963" s="24">
        <v>0.52</v>
      </c>
      <c r="Q963" s="24">
        <v>0.54700000000000004</v>
      </c>
      <c r="R963" s="24">
        <v>0.51</v>
      </c>
      <c r="S963" s="24">
        <v>0.56120000000000003</v>
      </c>
      <c r="T963" s="24">
        <v>0.52400000000000002</v>
      </c>
      <c r="U963" s="24">
        <v>0.55000000000000004</v>
      </c>
      <c r="V963" s="230">
        <v>0.64900000000000002</v>
      </c>
      <c r="W963" s="24">
        <v>0.53953950000000006</v>
      </c>
      <c r="X963" s="24">
        <v>0.53400000000000003</v>
      </c>
      <c r="Y963" s="24">
        <v>0.55342800000000003</v>
      </c>
      <c r="Z963" s="24">
        <v>0.55000000000000004</v>
      </c>
      <c r="AA963" s="230">
        <v>0.46198825348579997</v>
      </c>
      <c r="AB963" s="24">
        <v>0.54</v>
      </c>
      <c r="AC963" s="24">
        <v>0.54</v>
      </c>
      <c r="AD963" s="24">
        <v>0.54</v>
      </c>
      <c r="AE963" s="230">
        <v>0.61</v>
      </c>
      <c r="AF963" s="205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29">
        <v>64</v>
      </c>
    </row>
    <row r="964" spans="1:65">
      <c r="A964" s="30"/>
      <c r="B964" s="19">
        <v>1</v>
      </c>
      <c r="C964" s="9">
        <v>6</v>
      </c>
      <c r="D964" s="24">
        <v>0.55000000000000004</v>
      </c>
      <c r="E964" s="24">
        <v>0.55319999999999991</v>
      </c>
      <c r="F964" s="24">
        <v>0.5437478</v>
      </c>
      <c r="G964" s="24">
        <v>0.55930459827826706</v>
      </c>
      <c r="H964" s="230">
        <v>0.61199999999999999</v>
      </c>
      <c r="I964" s="230">
        <v>0.58450000000000002</v>
      </c>
      <c r="J964" s="24">
        <v>0.53299999999999992</v>
      </c>
      <c r="K964" s="24">
        <v>0.5222</v>
      </c>
      <c r="L964" s="24">
        <v>0.52</v>
      </c>
      <c r="M964" s="24">
        <v>0.56799999999999995</v>
      </c>
      <c r="N964" s="24">
        <v>0.56799999999999995</v>
      </c>
      <c r="O964" s="24">
        <v>0.53800000000000003</v>
      </c>
      <c r="P964" s="24">
        <v>0.52600000000000002</v>
      </c>
      <c r="Q964" s="24">
        <v>0.53900000000000003</v>
      </c>
      <c r="R964" s="24">
        <v>0.51</v>
      </c>
      <c r="S964" s="24">
        <v>0.56499999999999995</v>
      </c>
      <c r="T964" s="24">
        <v>0.52500000000000002</v>
      </c>
      <c r="U964" s="24">
        <v>0.54600000000000004</v>
      </c>
      <c r="V964" s="230">
        <v>0.58899999999999997</v>
      </c>
      <c r="W964" s="24">
        <v>0.53707499999999997</v>
      </c>
      <c r="X964" s="24">
        <v>0.53600000000000003</v>
      </c>
      <c r="Y964" s="24">
        <v>0.55405000000000004</v>
      </c>
      <c r="Z964" s="24">
        <v>0.55400000000000005</v>
      </c>
      <c r="AA964" s="230">
        <v>0.47028846020640003</v>
      </c>
      <c r="AB964" s="24">
        <v>0.53</v>
      </c>
      <c r="AC964" s="24">
        <v>0.53</v>
      </c>
      <c r="AD964" s="24">
        <v>0.54</v>
      </c>
      <c r="AE964" s="230">
        <v>0.59</v>
      </c>
      <c r="AF964" s="205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56"/>
    </row>
    <row r="965" spans="1:65">
      <c r="A965" s="30"/>
      <c r="B965" s="20" t="s">
        <v>273</v>
      </c>
      <c r="C965" s="12"/>
      <c r="D965" s="232">
        <v>0.54833333333333334</v>
      </c>
      <c r="E965" s="232">
        <v>0.54335</v>
      </c>
      <c r="F965" s="232">
        <v>0.54542089999999988</v>
      </c>
      <c r="G965" s="232">
        <v>0.56404584341625374</v>
      </c>
      <c r="H965" s="232">
        <v>0.45500000000000002</v>
      </c>
      <c r="I965" s="232">
        <v>0.58750000000000002</v>
      </c>
      <c r="J965" s="232">
        <v>0.54416666666666669</v>
      </c>
      <c r="K965" s="232">
        <v>0.53513333333333335</v>
      </c>
      <c r="L965" s="232">
        <v>0.51500000000000001</v>
      </c>
      <c r="M965" s="232">
        <v>0.55783333333333351</v>
      </c>
      <c r="N965" s="232">
        <v>0.55833333333333335</v>
      </c>
      <c r="O965" s="232">
        <v>0.54783333333333328</v>
      </c>
      <c r="P965" s="232">
        <v>0.53916666666666668</v>
      </c>
      <c r="Q965" s="232">
        <v>0.54083333333333339</v>
      </c>
      <c r="R965" s="232">
        <v>0.5183333333333332</v>
      </c>
      <c r="S965" s="232">
        <v>0.56393333333333329</v>
      </c>
      <c r="T965" s="232">
        <v>0.53266666666666673</v>
      </c>
      <c r="U965" s="232">
        <v>0.54250000000000009</v>
      </c>
      <c r="V965" s="232">
        <v>0.58733333333333337</v>
      </c>
      <c r="W965" s="232">
        <v>0.52949085000000007</v>
      </c>
      <c r="X965" s="232">
        <v>0.53366666666666662</v>
      </c>
      <c r="Y965" s="232">
        <v>0.5561558333333334</v>
      </c>
      <c r="Z965" s="232">
        <v>0.55016666666666669</v>
      </c>
      <c r="AA965" s="232">
        <v>0.46978813614546672</v>
      </c>
      <c r="AB965" s="232">
        <v>0.53500000000000003</v>
      </c>
      <c r="AC965" s="232">
        <v>0.54500000000000004</v>
      </c>
      <c r="AD965" s="232">
        <v>0.54500000000000004</v>
      </c>
      <c r="AE965" s="232">
        <v>0.59166666666666656</v>
      </c>
      <c r="AF965" s="205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56"/>
    </row>
    <row r="966" spans="1:65">
      <c r="A966" s="30"/>
      <c r="B966" s="3" t="s">
        <v>274</v>
      </c>
      <c r="C966" s="29"/>
      <c r="D966" s="24">
        <v>0.55000000000000004</v>
      </c>
      <c r="E966" s="24">
        <v>0.54699999999999993</v>
      </c>
      <c r="F966" s="24">
        <v>0.54499220000000004</v>
      </c>
      <c r="G966" s="24">
        <v>0.56378351417896</v>
      </c>
      <c r="H966" s="24">
        <v>0.45250000000000001</v>
      </c>
      <c r="I966" s="24">
        <v>0.58840000000000003</v>
      </c>
      <c r="J966" s="24">
        <v>0.54800000000000004</v>
      </c>
      <c r="K966" s="24">
        <v>0.53509999999999991</v>
      </c>
      <c r="L966" s="24">
        <v>0.51500000000000001</v>
      </c>
      <c r="M966" s="24">
        <v>0.55600000000000005</v>
      </c>
      <c r="N966" s="24">
        <v>0.5585</v>
      </c>
      <c r="O966" s="24">
        <v>0.55300000000000005</v>
      </c>
      <c r="P966" s="24">
        <v>0.54150000000000009</v>
      </c>
      <c r="Q966" s="24">
        <v>0.54100000000000004</v>
      </c>
      <c r="R966" s="24">
        <v>0.51500000000000001</v>
      </c>
      <c r="S966" s="24">
        <v>0.56364999999999998</v>
      </c>
      <c r="T966" s="24">
        <v>0.53300000000000003</v>
      </c>
      <c r="U966" s="24">
        <v>0.54600000000000004</v>
      </c>
      <c r="V966" s="24">
        <v>0.58749999999999991</v>
      </c>
      <c r="W966" s="24">
        <v>0.53263425000000009</v>
      </c>
      <c r="X966" s="24">
        <v>0.53400000000000003</v>
      </c>
      <c r="Y966" s="24">
        <v>0.55617130000000004</v>
      </c>
      <c r="Z966" s="24">
        <v>0.55100000000000005</v>
      </c>
      <c r="AA966" s="24">
        <v>0.47003821252100009</v>
      </c>
      <c r="AB966" s="24">
        <v>0.53500000000000003</v>
      </c>
      <c r="AC966" s="24">
        <v>0.54500000000000004</v>
      </c>
      <c r="AD966" s="24">
        <v>0.54500000000000004</v>
      </c>
      <c r="AE966" s="24">
        <v>0.59</v>
      </c>
      <c r="AF966" s="205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56"/>
    </row>
    <row r="967" spans="1:65">
      <c r="A967" s="30"/>
      <c r="B967" s="3" t="s">
        <v>275</v>
      </c>
      <c r="C967" s="29"/>
      <c r="D967" s="24">
        <v>1.1690451944500132E-2</v>
      </c>
      <c r="E967" s="24">
        <v>1.093558411791523E-2</v>
      </c>
      <c r="F967" s="24">
        <v>2.8833918048020808E-3</v>
      </c>
      <c r="G967" s="24">
        <v>4.4906832707415113E-3</v>
      </c>
      <c r="H967" s="24">
        <v>0.14260995757660122</v>
      </c>
      <c r="I967" s="24">
        <v>5.5512160829857818E-3</v>
      </c>
      <c r="J967" s="24">
        <v>7.2778201864752952E-3</v>
      </c>
      <c r="K967" s="24">
        <v>1.192085008154483E-2</v>
      </c>
      <c r="L967" s="24">
        <v>5.4772255750516656E-3</v>
      </c>
      <c r="M967" s="24">
        <v>6.1779176642835151E-3</v>
      </c>
      <c r="N967" s="24">
        <v>1.0930080817023522E-2</v>
      </c>
      <c r="O967" s="24">
        <v>9.724539406402076E-3</v>
      </c>
      <c r="P967" s="24">
        <v>1.4274686219551974E-2</v>
      </c>
      <c r="Q967" s="24">
        <v>4.5789372857319962E-3</v>
      </c>
      <c r="R967" s="24">
        <v>9.8319208025017587E-3</v>
      </c>
      <c r="S967" s="24">
        <v>2.9412015685203528E-3</v>
      </c>
      <c r="T967" s="24">
        <v>7.6594168620507117E-3</v>
      </c>
      <c r="U967" s="24">
        <v>1.221065108829174E-2</v>
      </c>
      <c r="V967" s="24">
        <v>4.279096477840464E-2</v>
      </c>
      <c r="W967" s="24">
        <v>9.8979804317345758E-3</v>
      </c>
      <c r="X967" s="24">
        <v>2.2509257354846055E-3</v>
      </c>
      <c r="Y967" s="24">
        <v>9.7366574631475595E-3</v>
      </c>
      <c r="Z967" s="24">
        <v>4.8339080118126685E-3</v>
      </c>
      <c r="AA967" s="24">
        <v>5.4085772830364141E-3</v>
      </c>
      <c r="AB967" s="24">
        <v>5.4772255750516656E-3</v>
      </c>
      <c r="AC967" s="24">
        <v>1.0488088481701525E-2</v>
      </c>
      <c r="AD967" s="24">
        <v>5.4772255750516656E-3</v>
      </c>
      <c r="AE967" s="24">
        <v>1.3291601358251269E-2</v>
      </c>
      <c r="AF967" s="205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56"/>
    </row>
    <row r="968" spans="1:65">
      <c r="A968" s="30"/>
      <c r="B968" s="3" t="s">
        <v>87</v>
      </c>
      <c r="C968" s="29"/>
      <c r="D968" s="13">
        <v>2.131997315106407E-2</v>
      </c>
      <c r="E968" s="13">
        <v>2.0126224565961588E-2</v>
      </c>
      <c r="F968" s="13">
        <v>5.2865444004842523E-3</v>
      </c>
      <c r="G968" s="13">
        <v>7.9615572442530754E-3</v>
      </c>
      <c r="H968" s="13">
        <v>0.31342847819033232</v>
      </c>
      <c r="I968" s="13">
        <v>9.4488784391247339E-3</v>
      </c>
      <c r="J968" s="13">
        <v>1.3374248428438521E-2</v>
      </c>
      <c r="K968" s="13">
        <v>2.2276411015718506E-2</v>
      </c>
      <c r="L968" s="13">
        <v>1.0635389466119739E-2</v>
      </c>
      <c r="M968" s="13">
        <v>1.1074844931491209E-2</v>
      </c>
      <c r="N968" s="13">
        <v>1.9576264149892875E-2</v>
      </c>
      <c r="O968" s="13">
        <v>1.7750908560514894E-2</v>
      </c>
      <c r="P968" s="13">
        <v>2.6475461303651266E-2</v>
      </c>
      <c r="Q968" s="13">
        <v>8.4664479859451382E-3</v>
      </c>
      <c r="R968" s="13">
        <v>1.8968335953379604E-2</v>
      </c>
      <c r="S968" s="13">
        <v>5.2155128889709535E-3</v>
      </c>
      <c r="T968" s="13">
        <v>1.4379380842398081E-2</v>
      </c>
      <c r="U968" s="13">
        <v>2.2508112605146059E-2</v>
      </c>
      <c r="V968" s="13">
        <v>7.2856353198191781E-2</v>
      </c>
      <c r="W968" s="13">
        <v>1.8693392778618506E-2</v>
      </c>
      <c r="X968" s="13">
        <v>4.2178495980348639E-3</v>
      </c>
      <c r="Y968" s="13">
        <v>1.7507067047720544E-2</v>
      </c>
      <c r="Z968" s="13">
        <v>8.7862611544610759E-3</v>
      </c>
      <c r="AA968" s="13">
        <v>1.1512800913647774E-2</v>
      </c>
      <c r="AB968" s="13">
        <v>1.0237804813180682E-2</v>
      </c>
      <c r="AC968" s="13">
        <v>1.9244199048993622E-2</v>
      </c>
      <c r="AD968" s="13">
        <v>1.0049955183581037E-2</v>
      </c>
      <c r="AE968" s="13">
        <v>2.246467835197398E-2</v>
      </c>
      <c r="AF968" s="150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276</v>
      </c>
      <c r="C969" s="29"/>
      <c r="D969" s="13">
        <v>9.011625094793585E-3</v>
      </c>
      <c r="E969" s="13">
        <v>-1.5841976549035852E-4</v>
      </c>
      <c r="F969" s="13">
        <v>3.6523319203614069E-3</v>
      </c>
      <c r="G969" s="13">
        <v>3.7924887100421412E-2</v>
      </c>
      <c r="H969" s="13">
        <v>-0.16273503449580951</v>
      </c>
      <c r="I969" s="13">
        <v>8.1083884030136E-2</v>
      </c>
      <c r="J969" s="13">
        <v>1.3443635059273706E-3</v>
      </c>
      <c r="K969" s="13">
        <v>-1.5278259618734524E-2</v>
      </c>
      <c r="L969" s="13">
        <v>-5.2326467616136019E-2</v>
      </c>
      <c r="M969" s="13">
        <v>2.6492981517408865E-2</v>
      </c>
      <c r="N969" s="13">
        <v>2.7413052908072499E-2</v>
      </c>
      <c r="O969" s="13">
        <v>8.091553704129506E-3</v>
      </c>
      <c r="P969" s="13">
        <v>-7.8563504007119755E-3</v>
      </c>
      <c r="Q969" s="13">
        <v>-4.7894457651654898E-3</v>
      </c>
      <c r="R969" s="13">
        <v>-4.619265834504338E-2</v>
      </c>
      <c r="S969" s="13">
        <v>3.7717852483508674E-2</v>
      </c>
      <c r="T969" s="13">
        <v>-1.9817278479343226E-2</v>
      </c>
      <c r="U969" s="13">
        <v>-1.7225411296188931E-3</v>
      </c>
      <c r="V969" s="13">
        <v>8.0777193566581529E-2</v>
      </c>
      <c r="W969" s="13">
        <v>-2.5661234593330695E-2</v>
      </c>
      <c r="X969" s="13">
        <v>-1.7977135698015512E-2</v>
      </c>
      <c r="Y969" s="13">
        <v>2.3406142001731078E-2</v>
      </c>
      <c r="Z969" s="13">
        <v>1.2385220193894764E-2</v>
      </c>
      <c r="AA969" s="13">
        <v>-0.13552275251843493</v>
      </c>
      <c r="AB969" s="13">
        <v>-1.552361198957819E-2</v>
      </c>
      <c r="AC969" s="13">
        <v>2.8778158237008356E-3</v>
      </c>
      <c r="AD969" s="13">
        <v>2.8778158237008356E-3</v>
      </c>
      <c r="AE969" s="13">
        <v>8.8751145619001992E-2</v>
      </c>
      <c r="AF969" s="150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46" t="s">
        <v>277</v>
      </c>
      <c r="C970" s="47"/>
      <c r="D970" s="45">
        <v>0.22</v>
      </c>
      <c r="E970" s="45">
        <v>7.0000000000000007E-2</v>
      </c>
      <c r="F970" s="45">
        <v>0.05</v>
      </c>
      <c r="G970" s="45">
        <v>1.17</v>
      </c>
      <c r="H970" s="45">
        <v>5.37</v>
      </c>
      <c r="I970" s="45">
        <v>2.57</v>
      </c>
      <c r="J970" s="45">
        <v>0.02</v>
      </c>
      <c r="K970" s="45">
        <v>0.56999999999999995</v>
      </c>
      <c r="L970" s="45">
        <v>1.77</v>
      </c>
      <c r="M970" s="45">
        <v>0.79</v>
      </c>
      <c r="N970" s="45">
        <v>0.82</v>
      </c>
      <c r="O970" s="45">
        <v>0.19</v>
      </c>
      <c r="P970" s="45">
        <v>0.32</v>
      </c>
      <c r="Q970" s="45">
        <v>0.22</v>
      </c>
      <c r="R970" s="45">
        <v>1.57</v>
      </c>
      <c r="S970" s="45">
        <v>1.1599999999999999</v>
      </c>
      <c r="T970" s="45">
        <v>0.71</v>
      </c>
      <c r="U970" s="45">
        <v>0.12</v>
      </c>
      <c r="V970" s="45">
        <v>2.56</v>
      </c>
      <c r="W970" s="45">
        <v>0.91</v>
      </c>
      <c r="X970" s="45">
        <v>0.65</v>
      </c>
      <c r="Y970" s="45">
        <v>0.69</v>
      </c>
      <c r="Z970" s="45">
        <v>0.33</v>
      </c>
      <c r="AA970" s="45">
        <v>4.49</v>
      </c>
      <c r="AB970" s="45">
        <v>0.56999999999999995</v>
      </c>
      <c r="AC970" s="45">
        <v>0.02</v>
      </c>
      <c r="AD970" s="45">
        <v>0.02</v>
      </c>
      <c r="AE970" s="45">
        <v>2.82</v>
      </c>
      <c r="AF970" s="150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BM971" s="55"/>
    </row>
    <row r="972" spans="1:65" ht="15">
      <c r="B972" s="8" t="s">
        <v>573</v>
      </c>
      <c r="BM972" s="28" t="s">
        <v>67</v>
      </c>
    </row>
    <row r="973" spans="1:65" ht="15">
      <c r="A973" s="25" t="s">
        <v>64</v>
      </c>
      <c r="B973" s="18" t="s">
        <v>112</v>
      </c>
      <c r="C973" s="15" t="s">
        <v>113</v>
      </c>
      <c r="D973" s="16" t="s">
        <v>231</v>
      </c>
      <c r="E973" s="17" t="s">
        <v>231</v>
      </c>
      <c r="F973" s="17" t="s">
        <v>231</v>
      </c>
      <c r="G973" s="17" t="s">
        <v>231</v>
      </c>
      <c r="H973" s="17" t="s">
        <v>231</v>
      </c>
      <c r="I973" s="17" t="s">
        <v>231</v>
      </c>
      <c r="J973" s="17" t="s">
        <v>231</v>
      </c>
      <c r="K973" s="17" t="s">
        <v>231</v>
      </c>
      <c r="L973" s="17" t="s">
        <v>231</v>
      </c>
      <c r="M973" s="17" t="s">
        <v>231</v>
      </c>
      <c r="N973" s="17" t="s">
        <v>231</v>
      </c>
      <c r="O973" s="17" t="s">
        <v>231</v>
      </c>
      <c r="P973" s="17" t="s">
        <v>231</v>
      </c>
      <c r="Q973" s="17" t="s">
        <v>231</v>
      </c>
      <c r="R973" s="17" t="s">
        <v>231</v>
      </c>
      <c r="S973" s="17" t="s">
        <v>231</v>
      </c>
      <c r="T973" s="17" t="s">
        <v>231</v>
      </c>
      <c r="U973" s="17" t="s">
        <v>231</v>
      </c>
      <c r="V973" s="17" t="s">
        <v>231</v>
      </c>
      <c r="W973" s="17" t="s">
        <v>231</v>
      </c>
      <c r="X973" s="17" t="s">
        <v>231</v>
      </c>
      <c r="Y973" s="17" t="s">
        <v>231</v>
      </c>
      <c r="Z973" s="17" t="s">
        <v>231</v>
      </c>
      <c r="AA973" s="17" t="s">
        <v>231</v>
      </c>
      <c r="AB973" s="150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232</v>
      </c>
      <c r="C974" s="9" t="s">
        <v>232</v>
      </c>
      <c r="D974" s="148" t="s">
        <v>234</v>
      </c>
      <c r="E974" s="149" t="s">
        <v>235</v>
      </c>
      <c r="F974" s="149" t="s">
        <v>238</v>
      </c>
      <c r="G974" s="149" t="s">
        <v>240</v>
      </c>
      <c r="H974" s="149" t="s">
        <v>243</v>
      </c>
      <c r="I974" s="149" t="s">
        <v>244</v>
      </c>
      <c r="J974" s="149" t="s">
        <v>246</v>
      </c>
      <c r="K974" s="149" t="s">
        <v>247</v>
      </c>
      <c r="L974" s="149" t="s">
        <v>248</v>
      </c>
      <c r="M974" s="149" t="s">
        <v>249</v>
      </c>
      <c r="N974" s="149" t="s">
        <v>251</v>
      </c>
      <c r="O974" s="149" t="s">
        <v>252</v>
      </c>
      <c r="P974" s="149" t="s">
        <v>253</v>
      </c>
      <c r="Q974" s="149" t="s">
        <v>254</v>
      </c>
      <c r="R974" s="149" t="s">
        <v>255</v>
      </c>
      <c r="S974" s="149" t="s">
        <v>256</v>
      </c>
      <c r="T974" s="149" t="s">
        <v>258</v>
      </c>
      <c r="U974" s="149" t="s">
        <v>259</v>
      </c>
      <c r="V974" s="149" t="s">
        <v>305</v>
      </c>
      <c r="W974" s="149" t="s">
        <v>260</v>
      </c>
      <c r="X974" s="149" t="s">
        <v>261</v>
      </c>
      <c r="Y974" s="149" t="s">
        <v>262</v>
      </c>
      <c r="Z974" s="149" t="s">
        <v>263</v>
      </c>
      <c r="AA974" s="149" t="s">
        <v>264</v>
      </c>
      <c r="AB974" s="150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321</v>
      </c>
      <c r="E975" s="11" t="s">
        <v>322</v>
      </c>
      <c r="F975" s="11" t="s">
        <v>322</v>
      </c>
      <c r="G975" s="11" t="s">
        <v>321</v>
      </c>
      <c r="H975" s="11" t="s">
        <v>322</v>
      </c>
      <c r="I975" s="11" t="s">
        <v>322</v>
      </c>
      <c r="J975" s="11" t="s">
        <v>321</v>
      </c>
      <c r="K975" s="11" t="s">
        <v>321</v>
      </c>
      <c r="L975" s="11" t="s">
        <v>321</v>
      </c>
      <c r="M975" s="11" t="s">
        <v>321</v>
      </c>
      <c r="N975" s="11" t="s">
        <v>321</v>
      </c>
      <c r="O975" s="11" t="s">
        <v>116</v>
      </c>
      <c r="P975" s="11" t="s">
        <v>116</v>
      </c>
      <c r="Q975" s="11" t="s">
        <v>322</v>
      </c>
      <c r="R975" s="11" t="s">
        <v>322</v>
      </c>
      <c r="S975" s="11" t="s">
        <v>321</v>
      </c>
      <c r="T975" s="11" t="s">
        <v>321</v>
      </c>
      <c r="U975" s="11" t="s">
        <v>322</v>
      </c>
      <c r="V975" s="11" t="s">
        <v>321</v>
      </c>
      <c r="W975" s="11" t="s">
        <v>321</v>
      </c>
      <c r="X975" s="11" t="s">
        <v>322</v>
      </c>
      <c r="Y975" s="11" t="s">
        <v>321</v>
      </c>
      <c r="Z975" s="11" t="s">
        <v>321</v>
      </c>
      <c r="AA975" s="11" t="s">
        <v>321</v>
      </c>
      <c r="AB975" s="150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150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0.35</v>
      </c>
      <c r="E977" s="22">
        <v>0.35</v>
      </c>
      <c r="F977" s="22">
        <v>0.35378740953209409</v>
      </c>
      <c r="G977" s="22">
        <v>0.33</v>
      </c>
      <c r="H977" s="22">
        <v>0.34</v>
      </c>
      <c r="I977" s="22">
        <v>0.35</v>
      </c>
      <c r="J977" s="145">
        <v>0.2</v>
      </c>
      <c r="K977" s="22">
        <v>0.31</v>
      </c>
      <c r="L977" s="22">
        <v>0.37</v>
      </c>
      <c r="M977" s="22">
        <v>0.32</v>
      </c>
      <c r="N977" s="22">
        <v>0.33</v>
      </c>
      <c r="O977" s="145" t="s">
        <v>106</v>
      </c>
      <c r="P977" s="22">
        <v>0.34</v>
      </c>
      <c r="Q977" s="145" t="s">
        <v>323</v>
      </c>
      <c r="R977" s="22">
        <v>0.34</v>
      </c>
      <c r="S977" s="145">
        <v>0.59</v>
      </c>
      <c r="T977" s="22">
        <v>0.3</v>
      </c>
      <c r="U977" s="22">
        <v>0.34738999999999998</v>
      </c>
      <c r="V977" s="22">
        <v>0.34</v>
      </c>
      <c r="W977" s="22">
        <v>0.36609999999999998</v>
      </c>
      <c r="X977" s="22">
        <v>0.31</v>
      </c>
      <c r="Y977" s="22">
        <v>0.34</v>
      </c>
      <c r="Z977" s="22">
        <v>0.33</v>
      </c>
      <c r="AA977" s="22">
        <v>0.38</v>
      </c>
      <c r="AB977" s="150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0.34</v>
      </c>
      <c r="E978" s="11">
        <v>0.36</v>
      </c>
      <c r="F978" s="11">
        <v>0.35617616712792349</v>
      </c>
      <c r="G978" s="11">
        <v>0.34</v>
      </c>
      <c r="H978" s="11">
        <v>0.36</v>
      </c>
      <c r="I978" s="11">
        <v>0.35</v>
      </c>
      <c r="J978" s="146">
        <v>0.1</v>
      </c>
      <c r="K978" s="11">
        <v>0.32</v>
      </c>
      <c r="L978" s="11">
        <v>0.38</v>
      </c>
      <c r="M978" s="11">
        <v>0.35</v>
      </c>
      <c r="N978" s="11">
        <v>0.35</v>
      </c>
      <c r="O978" s="146" t="s">
        <v>106</v>
      </c>
      <c r="P978" s="11">
        <v>0.35</v>
      </c>
      <c r="Q978" s="146" t="s">
        <v>323</v>
      </c>
      <c r="R978" s="11">
        <v>0.34</v>
      </c>
      <c r="S978" s="152">
        <v>1.65</v>
      </c>
      <c r="T978" s="152">
        <v>0.35</v>
      </c>
      <c r="U978" s="11">
        <v>0.34369</v>
      </c>
      <c r="V978" s="11">
        <v>0.34</v>
      </c>
      <c r="W978" s="11">
        <v>0.36220000000000002</v>
      </c>
      <c r="X978" s="11">
        <v>0.3</v>
      </c>
      <c r="Y978" s="11">
        <v>0.33</v>
      </c>
      <c r="Z978" s="11">
        <v>0.32</v>
      </c>
      <c r="AA978" s="11">
        <v>0.36</v>
      </c>
      <c r="AB978" s="150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26</v>
      </c>
    </row>
    <row r="979" spans="1:65">
      <c r="A979" s="30"/>
      <c r="B979" s="19">
        <v>1</v>
      </c>
      <c r="C979" s="9">
        <v>3</v>
      </c>
      <c r="D979" s="11">
        <v>0.35</v>
      </c>
      <c r="E979" s="11">
        <v>0.35</v>
      </c>
      <c r="F979" s="11">
        <v>0.35805088585651473</v>
      </c>
      <c r="G979" s="11">
        <v>0.34</v>
      </c>
      <c r="H979" s="11">
        <v>0.36</v>
      </c>
      <c r="I979" s="11">
        <v>0.37</v>
      </c>
      <c r="J979" s="146">
        <v>0.2</v>
      </c>
      <c r="K979" s="11">
        <v>0.3</v>
      </c>
      <c r="L979" s="11">
        <v>0.37</v>
      </c>
      <c r="M979" s="11">
        <v>0.32</v>
      </c>
      <c r="N979" s="11">
        <v>0.33</v>
      </c>
      <c r="O979" s="146" t="s">
        <v>106</v>
      </c>
      <c r="P979" s="11">
        <v>0.33</v>
      </c>
      <c r="Q979" s="146" t="s">
        <v>323</v>
      </c>
      <c r="R979" s="11">
        <v>0.35</v>
      </c>
      <c r="S979" s="146">
        <v>0.51</v>
      </c>
      <c r="T979" s="11">
        <v>0.3</v>
      </c>
      <c r="U979" s="11">
        <v>0.37330999999999998</v>
      </c>
      <c r="V979" s="11">
        <v>0.34</v>
      </c>
      <c r="W979" s="11">
        <v>0.35899999999999999</v>
      </c>
      <c r="X979" s="11">
        <v>0.31</v>
      </c>
      <c r="Y979" s="11">
        <v>0.35</v>
      </c>
      <c r="Z979" s="11">
        <v>0.33</v>
      </c>
      <c r="AA979" s="11">
        <v>0.36</v>
      </c>
      <c r="AB979" s="150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0.35</v>
      </c>
      <c r="E980" s="11">
        <v>0.36</v>
      </c>
      <c r="F980" s="11">
        <v>0.36266804642271394</v>
      </c>
      <c r="G980" s="11">
        <v>0.33</v>
      </c>
      <c r="H980" s="11">
        <v>0.39</v>
      </c>
      <c r="I980" s="11">
        <v>0.35</v>
      </c>
      <c r="J980" s="146">
        <v>0.2</v>
      </c>
      <c r="K980" s="11">
        <v>0.32</v>
      </c>
      <c r="L980" s="11">
        <v>0.34</v>
      </c>
      <c r="M980" s="11">
        <v>0.33</v>
      </c>
      <c r="N980" s="152">
        <v>0.37</v>
      </c>
      <c r="O980" s="146" t="s">
        <v>106</v>
      </c>
      <c r="P980" s="11">
        <v>0.34</v>
      </c>
      <c r="Q980" s="146" t="s">
        <v>323</v>
      </c>
      <c r="R980" s="11">
        <v>0.35</v>
      </c>
      <c r="S980" s="146">
        <v>0.53</v>
      </c>
      <c r="T980" s="11">
        <v>0.3</v>
      </c>
      <c r="U980" s="11">
        <v>0.35581000000000002</v>
      </c>
      <c r="V980" s="11">
        <v>0.36</v>
      </c>
      <c r="W980" s="11">
        <v>0.36499999999999999</v>
      </c>
      <c r="X980" s="11">
        <v>0.3</v>
      </c>
      <c r="Y980" s="11">
        <v>0.33</v>
      </c>
      <c r="Z980" s="11">
        <v>0.34</v>
      </c>
      <c r="AA980" s="11">
        <v>0.38</v>
      </c>
      <c r="AB980" s="150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0.34228538676311043</v>
      </c>
    </row>
    <row r="981" spans="1:65">
      <c r="A981" s="30"/>
      <c r="B981" s="19">
        <v>1</v>
      </c>
      <c r="C981" s="9">
        <v>5</v>
      </c>
      <c r="D981" s="11">
        <v>0.34</v>
      </c>
      <c r="E981" s="152">
        <v>0.32</v>
      </c>
      <c r="F981" s="11">
        <v>0.35767534404065837</v>
      </c>
      <c r="G981" s="11">
        <v>0.36</v>
      </c>
      <c r="H981" s="11">
        <v>0.37</v>
      </c>
      <c r="I981" s="11">
        <v>0.36</v>
      </c>
      <c r="J981" s="146">
        <v>0.3</v>
      </c>
      <c r="K981" s="11">
        <v>0.31</v>
      </c>
      <c r="L981" s="11">
        <v>0.37</v>
      </c>
      <c r="M981" s="11">
        <v>0.31</v>
      </c>
      <c r="N981" s="11">
        <v>0.33</v>
      </c>
      <c r="O981" s="146" t="s">
        <v>106</v>
      </c>
      <c r="P981" s="11">
        <v>0.33</v>
      </c>
      <c r="Q981" s="146" t="s">
        <v>323</v>
      </c>
      <c r="R981" s="11">
        <v>0.35</v>
      </c>
      <c r="S981" s="146">
        <v>0.74</v>
      </c>
      <c r="T981" s="11">
        <v>0.3</v>
      </c>
      <c r="U981" s="11">
        <v>0.35263</v>
      </c>
      <c r="V981" s="11">
        <v>0.36</v>
      </c>
      <c r="W981" s="11">
        <v>0.3493</v>
      </c>
      <c r="X981" s="11">
        <v>0.3</v>
      </c>
      <c r="Y981" s="11">
        <v>0.33</v>
      </c>
      <c r="Z981" s="11">
        <v>0.31</v>
      </c>
      <c r="AA981" s="11">
        <v>0.34</v>
      </c>
      <c r="AB981" s="150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65</v>
      </c>
    </row>
    <row r="982" spans="1:65">
      <c r="A982" s="30"/>
      <c r="B982" s="19">
        <v>1</v>
      </c>
      <c r="C982" s="9">
        <v>6</v>
      </c>
      <c r="D982" s="11">
        <v>0.35</v>
      </c>
      <c r="E982" s="11">
        <v>0.35</v>
      </c>
      <c r="F982" s="11">
        <v>0.35141855859334825</v>
      </c>
      <c r="G982" s="11">
        <v>0.33</v>
      </c>
      <c r="H982" s="11">
        <v>0.37</v>
      </c>
      <c r="I982" s="11">
        <v>0.36</v>
      </c>
      <c r="J982" s="146">
        <v>0.4</v>
      </c>
      <c r="K982" s="11">
        <v>0.33</v>
      </c>
      <c r="L982" s="152">
        <v>0.31</v>
      </c>
      <c r="M982" s="11">
        <v>0.34</v>
      </c>
      <c r="N982" s="11">
        <v>0.33</v>
      </c>
      <c r="O982" s="146" t="s">
        <v>106</v>
      </c>
      <c r="P982" s="11">
        <v>0.36</v>
      </c>
      <c r="Q982" s="146" t="s">
        <v>323</v>
      </c>
      <c r="R982" s="11">
        <v>0.35</v>
      </c>
      <c r="S982" s="146">
        <v>0.87</v>
      </c>
      <c r="T982" s="11">
        <v>0.3</v>
      </c>
      <c r="U982" s="11">
        <v>0.37824000000000002</v>
      </c>
      <c r="V982" s="11">
        <v>0.38</v>
      </c>
      <c r="W982" s="11">
        <v>0.35780000000000001</v>
      </c>
      <c r="X982" s="11">
        <v>0.3</v>
      </c>
      <c r="Y982" s="11">
        <v>0.33</v>
      </c>
      <c r="Z982" s="11">
        <v>0.31</v>
      </c>
      <c r="AA982" s="11">
        <v>0.36</v>
      </c>
      <c r="AB982" s="150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273</v>
      </c>
      <c r="C983" s="12"/>
      <c r="D983" s="23">
        <v>0.34666666666666668</v>
      </c>
      <c r="E983" s="23">
        <v>0.34833333333333333</v>
      </c>
      <c r="F983" s="23">
        <v>0.35662940192887554</v>
      </c>
      <c r="G983" s="23">
        <v>0.33833333333333337</v>
      </c>
      <c r="H983" s="23">
        <v>0.36500000000000005</v>
      </c>
      <c r="I983" s="23">
        <v>0.35666666666666663</v>
      </c>
      <c r="J983" s="23">
        <v>0.23333333333333331</v>
      </c>
      <c r="K983" s="23">
        <v>0.315</v>
      </c>
      <c r="L983" s="23">
        <v>0.35666666666666669</v>
      </c>
      <c r="M983" s="23">
        <v>0.32833333333333337</v>
      </c>
      <c r="N983" s="23">
        <v>0.34</v>
      </c>
      <c r="O983" s="23" t="s">
        <v>712</v>
      </c>
      <c r="P983" s="23">
        <v>0.34166666666666673</v>
      </c>
      <c r="Q983" s="23" t="s">
        <v>712</v>
      </c>
      <c r="R983" s="23">
        <v>0.34666666666666668</v>
      </c>
      <c r="S983" s="23">
        <v>0.81500000000000006</v>
      </c>
      <c r="T983" s="23">
        <v>0.30833333333333335</v>
      </c>
      <c r="U983" s="23">
        <v>0.35851166666666662</v>
      </c>
      <c r="V983" s="23">
        <v>0.35333333333333328</v>
      </c>
      <c r="W983" s="23">
        <v>0.35989999999999994</v>
      </c>
      <c r="X983" s="23">
        <v>0.30333333333333334</v>
      </c>
      <c r="Y983" s="23">
        <v>0.33500000000000002</v>
      </c>
      <c r="Z983" s="23">
        <v>0.32333333333333336</v>
      </c>
      <c r="AA983" s="23">
        <v>0.36333333333333334</v>
      </c>
      <c r="AB983" s="150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274</v>
      </c>
      <c r="C984" s="29"/>
      <c r="D984" s="11">
        <v>0.35</v>
      </c>
      <c r="E984" s="11">
        <v>0.35</v>
      </c>
      <c r="F984" s="11">
        <v>0.35692575558429096</v>
      </c>
      <c r="G984" s="11">
        <v>0.33500000000000002</v>
      </c>
      <c r="H984" s="11">
        <v>0.36499999999999999</v>
      </c>
      <c r="I984" s="11">
        <v>0.35499999999999998</v>
      </c>
      <c r="J984" s="11">
        <v>0.2</v>
      </c>
      <c r="K984" s="11">
        <v>0.315</v>
      </c>
      <c r="L984" s="11">
        <v>0.37</v>
      </c>
      <c r="M984" s="11">
        <v>0.32500000000000001</v>
      </c>
      <c r="N984" s="11">
        <v>0.33</v>
      </c>
      <c r="O984" s="11" t="s">
        <v>712</v>
      </c>
      <c r="P984" s="11">
        <v>0.34</v>
      </c>
      <c r="Q984" s="11" t="s">
        <v>712</v>
      </c>
      <c r="R984" s="11">
        <v>0.35</v>
      </c>
      <c r="S984" s="11">
        <v>0.66500000000000004</v>
      </c>
      <c r="T984" s="11">
        <v>0.3</v>
      </c>
      <c r="U984" s="11">
        <v>0.35421999999999998</v>
      </c>
      <c r="V984" s="11">
        <v>0.35</v>
      </c>
      <c r="W984" s="11">
        <v>0.36060000000000003</v>
      </c>
      <c r="X984" s="11">
        <v>0.3</v>
      </c>
      <c r="Y984" s="11">
        <v>0.33</v>
      </c>
      <c r="Z984" s="11">
        <v>0.32500000000000001</v>
      </c>
      <c r="AA984" s="11">
        <v>0.36</v>
      </c>
      <c r="AB984" s="150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275</v>
      </c>
      <c r="C985" s="29"/>
      <c r="D985" s="24">
        <v>5.1639777949431982E-3</v>
      </c>
      <c r="E985" s="24">
        <v>1.4719601443879737E-2</v>
      </c>
      <c r="F985" s="24">
        <v>3.8733724224832527E-3</v>
      </c>
      <c r="G985" s="24">
        <v>1.1690451944500111E-2</v>
      </c>
      <c r="H985" s="24">
        <v>1.643167672515498E-2</v>
      </c>
      <c r="I985" s="24">
        <v>8.1649658092772682E-3</v>
      </c>
      <c r="J985" s="24">
        <v>0.10327955589886456</v>
      </c>
      <c r="K985" s="24">
        <v>1.0488088481701525E-2</v>
      </c>
      <c r="L985" s="24">
        <v>2.658320271650251E-2</v>
      </c>
      <c r="M985" s="24">
        <v>1.4719601443879741E-2</v>
      </c>
      <c r="N985" s="24">
        <v>1.6733200530681499E-2</v>
      </c>
      <c r="O985" s="24" t="s">
        <v>712</v>
      </c>
      <c r="P985" s="24">
        <v>1.1690451944500106E-2</v>
      </c>
      <c r="Q985" s="24" t="s">
        <v>712</v>
      </c>
      <c r="R985" s="24">
        <v>5.1639777949431982E-3</v>
      </c>
      <c r="S985" s="24">
        <v>0.43145104009609209</v>
      </c>
      <c r="T985" s="24">
        <v>2.0412414523193145E-2</v>
      </c>
      <c r="U985" s="24">
        <v>1.4095843950138878E-2</v>
      </c>
      <c r="V985" s="24">
        <v>1.6329931618554509E-2</v>
      </c>
      <c r="W985" s="24">
        <v>6.1207842634747349E-3</v>
      </c>
      <c r="X985" s="24">
        <v>5.1639777949432277E-3</v>
      </c>
      <c r="Y985" s="24">
        <v>8.3666002653407442E-3</v>
      </c>
      <c r="Z985" s="24">
        <v>1.2110601416389978E-2</v>
      </c>
      <c r="AA985" s="24">
        <v>1.5055453054181616E-2</v>
      </c>
      <c r="AB985" s="205"/>
      <c r="AC985" s="206"/>
      <c r="AD985" s="206"/>
      <c r="AE985" s="206"/>
      <c r="AF985" s="206"/>
      <c r="AG985" s="206"/>
      <c r="AH985" s="206"/>
      <c r="AI985" s="206"/>
      <c r="AJ985" s="206"/>
      <c r="AK985" s="206"/>
      <c r="AL985" s="206"/>
      <c r="AM985" s="206"/>
      <c r="AN985" s="206"/>
      <c r="AO985" s="206"/>
      <c r="AP985" s="206"/>
      <c r="AQ985" s="206"/>
      <c r="AR985" s="206"/>
      <c r="AS985" s="206"/>
      <c r="AT985" s="206"/>
      <c r="AU985" s="206"/>
      <c r="AV985" s="206"/>
      <c r="AW985" s="206"/>
      <c r="AX985" s="206"/>
      <c r="AY985" s="206"/>
      <c r="AZ985" s="206"/>
      <c r="BA985" s="206"/>
      <c r="BB985" s="206"/>
      <c r="BC985" s="206"/>
      <c r="BD985" s="206"/>
      <c r="BE985" s="206"/>
      <c r="BF985" s="206"/>
      <c r="BG985" s="206"/>
      <c r="BH985" s="206"/>
      <c r="BI985" s="206"/>
      <c r="BJ985" s="206"/>
      <c r="BK985" s="206"/>
      <c r="BL985" s="206"/>
      <c r="BM985" s="56"/>
    </row>
    <row r="986" spans="1:65">
      <c r="A986" s="30"/>
      <c r="B986" s="3" t="s">
        <v>87</v>
      </c>
      <c r="C986" s="29"/>
      <c r="D986" s="13">
        <v>1.4896089793105379E-2</v>
      </c>
      <c r="E986" s="13">
        <v>4.2257229025492067E-2</v>
      </c>
      <c r="F986" s="13">
        <v>1.0861057449367956E-2</v>
      </c>
      <c r="G986" s="13">
        <v>3.4553059934483085E-2</v>
      </c>
      <c r="H986" s="13">
        <v>4.5018292397684873E-2</v>
      </c>
      <c r="I986" s="13">
        <v>2.2892427502646549E-2</v>
      </c>
      <c r="J986" s="13">
        <v>0.44262666813799101</v>
      </c>
      <c r="K986" s="13">
        <v>3.329551898952865E-2</v>
      </c>
      <c r="L986" s="13">
        <v>7.4532344064960301E-2</v>
      </c>
      <c r="M986" s="13">
        <v>4.4831273433136261E-2</v>
      </c>
      <c r="N986" s="13">
        <v>4.9215295678474991E-2</v>
      </c>
      <c r="O986" s="13" t="s">
        <v>712</v>
      </c>
      <c r="P986" s="13">
        <v>3.4215956910732009E-2</v>
      </c>
      <c r="Q986" s="13" t="s">
        <v>712</v>
      </c>
      <c r="R986" s="13">
        <v>1.4896089793105379E-2</v>
      </c>
      <c r="S986" s="13">
        <v>0.52938777925900871</v>
      </c>
      <c r="T986" s="13">
        <v>6.6202425480626409E-2</v>
      </c>
      <c r="U986" s="13">
        <v>3.9317671531299898E-2</v>
      </c>
      <c r="V986" s="13">
        <v>4.6216787599682577E-2</v>
      </c>
      <c r="W986" s="13">
        <v>1.7006902649276841E-2</v>
      </c>
      <c r="X986" s="13">
        <v>1.7024102620691959E-2</v>
      </c>
      <c r="Y986" s="13">
        <v>2.497492616519625E-2</v>
      </c>
      <c r="Z986" s="13">
        <v>3.7455468298113331E-2</v>
      </c>
      <c r="AA986" s="13">
        <v>4.1437026754628299E-2</v>
      </c>
      <c r="AB986" s="150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276</v>
      </c>
      <c r="C987" s="29"/>
      <c r="D987" s="13">
        <v>1.2800078744198418E-2</v>
      </c>
      <c r="E987" s="13">
        <v>1.7669309892007101E-2</v>
      </c>
      <c r="F987" s="13">
        <v>4.1906595257869883E-2</v>
      </c>
      <c r="G987" s="13">
        <v>-1.1546076994844667E-2</v>
      </c>
      <c r="H987" s="13">
        <v>6.6361621370093715E-2</v>
      </c>
      <c r="I987" s="13">
        <v>4.2015465631050297E-2</v>
      </c>
      <c r="J987" s="13">
        <v>-0.31830763930678962</v>
      </c>
      <c r="K987" s="13">
        <v>-7.9715313064165794E-2</v>
      </c>
      <c r="L987" s="13">
        <v>4.2015465631050297E-2</v>
      </c>
      <c r="M987" s="13">
        <v>-4.0761463881696547E-2</v>
      </c>
      <c r="N987" s="13">
        <v>-6.6768458470360947E-3</v>
      </c>
      <c r="O987" s="13" t="s">
        <v>712</v>
      </c>
      <c r="P987" s="13">
        <v>-1.8076146992273001E-3</v>
      </c>
      <c r="Q987" s="13" t="s">
        <v>712</v>
      </c>
      <c r="R987" s="13">
        <v>1.2800078744198418E-2</v>
      </c>
      <c r="S987" s="13">
        <v>1.3810540312784281</v>
      </c>
      <c r="T987" s="13">
        <v>-9.9192237655400417E-2</v>
      </c>
      <c r="U987" s="13">
        <v>4.7405704511674251E-2</v>
      </c>
      <c r="V987" s="13">
        <v>3.227700333543293E-2</v>
      </c>
      <c r="W987" s="13">
        <v>5.1461774057798948E-2</v>
      </c>
      <c r="X987" s="13">
        <v>-0.11379993109882636</v>
      </c>
      <c r="Y987" s="13">
        <v>-2.1284539290462035E-2</v>
      </c>
      <c r="Z987" s="13">
        <v>-5.5369157325122487E-2</v>
      </c>
      <c r="AA987" s="13">
        <v>6.1492390222285032E-2</v>
      </c>
      <c r="AB987" s="150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277</v>
      </c>
      <c r="C988" s="47"/>
      <c r="D988" s="45">
        <v>0</v>
      </c>
      <c r="E988" s="45">
        <v>0.09</v>
      </c>
      <c r="F988" s="45">
        <v>0.56999999999999995</v>
      </c>
      <c r="G988" s="45">
        <v>0.47</v>
      </c>
      <c r="H988" s="45">
        <v>1.04</v>
      </c>
      <c r="I988" s="45">
        <v>0.56999999999999995</v>
      </c>
      <c r="J988" s="45" t="s">
        <v>278</v>
      </c>
      <c r="K988" s="45">
        <v>1.8</v>
      </c>
      <c r="L988" s="45">
        <v>0.56999999999999995</v>
      </c>
      <c r="M988" s="45">
        <v>1.04</v>
      </c>
      <c r="N988" s="45">
        <v>0.38</v>
      </c>
      <c r="O988" s="45">
        <v>122.58</v>
      </c>
      <c r="P988" s="45">
        <v>0.28000000000000003</v>
      </c>
      <c r="Q988" s="45">
        <v>5.5</v>
      </c>
      <c r="R988" s="45">
        <v>0</v>
      </c>
      <c r="S988" s="45">
        <v>26.66</v>
      </c>
      <c r="T988" s="45">
        <v>2.1800000000000002</v>
      </c>
      <c r="U988" s="45">
        <v>0.67</v>
      </c>
      <c r="V988" s="45">
        <v>0.38</v>
      </c>
      <c r="W988" s="45">
        <v>0.75</v>
      </c>
      <c r="X988" s="45">
        <v>2.4700000000000002</v>
      </c>
      <c r="Y988" s="45">
        <v>0.66</v>
      </c>
      <c r="Z988" s="45">
        <v>1.33</v>
      </c>
      <c r="AA988" s="45">
        <v>0.95</v>
      </c>
      <c r="AB988" s="150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 t="s">
        <v>345</v>
      </c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BM989" s="55"/>
    </row>
    <row r="990" spans="1:65">
      <c r="BM990" s="55"/>
    </row>
    <row r="991" spans="1:65" ht="15">
      <c r="B991" s="8" t="s">
        <v>574</v>
      </c>
      <c r="BM991" s="28" t="s">
        <v>67</v>
      </c>
    </row>
    <row r="992" spans="1:65" ht="15">
      <c r="A992" s="25" t="s">
        <v>65</v>
      </c>
      <c r="B992" s="18" t="s">
        <v>112</v>
      </c>
      <c r="C992" s="15" t="s">
        <v>113</v>
      </c>
      <c r="D992" s="16" t="s">
        <v>231</v>
      </c>
      <c r="E992" s="17" t="s">
        <v>231</v>
      </c>
      <c r="F992" s="17" t="s">
        <v>231</v>
      </c>
      <c r="G992" s="17" t="s">
        <v>231</v>
      </c>
      <c r="H992" s="17" t="s">
        <v>231</v>
      </c>
      <c r="I992" s="17" t="s">
        <v>231</v>
      </c>
      <c r="J992" s="17" t="s">
        <v>231</v>
      </c>
      <c r="K992" s="150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232</v>
      </c>
      <c r="C993" s="9" t="s">
        <v>232</v>
      </c>
      <c r="D993" s="148" t="s">
        <v>235</v>
      </c>
      <c r="E993" s="149" t="s">
        <v>236</v>
      </c>
      <c r="F993" s="149" t="s">
        <v>237</v>
      </c>
      <c r="G993" s="149" t="s">
        <v>240</v>
      </c>
      <c r="H993" s="149" t="s">
        <v>255</v>
      </c>
      <c r="I993" s="149" t="s">
        <v>258</v>
      </c>
      <c r="J993" s="149" t="s">
        <v>259</v>
      </c>
      <c r="K993" s="150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322</v>
      </c>
      <c r="E994" s="11" t="s">
        <v>322</v>
      </c>
      <c r="F994" s="11" t="s">
        <v>322</v>
      </c>
      <c r="G994" s="11" t="s">
        <v>321</v>
      </c>
      <c r="H994" s="11" t="s">
        <v>322</v>
      </c>
      <c r="I994" s="11" t="s">
        <v>321</v>
      </c>
      <c r="J994" s="11" t="s">
        <v>322</v>
      </c>
      <c r="K994" s="150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26"/>
      <c r="F995" s="26"/>
      <c r="G995" s="26"/>
      <c r="H995" s="26"/>
      <c r="I995" s="26"/>
      <c r="J995" s="26"/>
      <c r="K995" s="150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</v>
      </c>
    </row>
    <row r="996" spans="1:65">
      <c r="A996" s="30"/>
      <c r="B996" s="18">
        <v>1</v>
      </c>
      <c r="C996" s="14">
        <v>1</v>
      </c>
      <c r="D996" s="22">
        <v>0.3</v>
      </c>
      <c r="E996" s="22">
        <v>0.26</v>
      </c>
      <c r="F996" s="22">
        <v>0.26670642216076401</v>
      </c>
      <c r="G996" s="145">
        <v>0.3</v>
      </c>
      <c r="H996" s="22">
        <v>0.28999999999999998</v>
      </c>
      <c r="I996" s="22">
        <v>0.3</v>
      </c>
      <c r="J996" s="22">
        <v>0.31148999999999999</v>
      </c>
      <c r="K996" s="150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0.3</v>
      </c>
      <c r="E997" s="11">
        <v>0.28000000000000003</v>
      </c>
      <c r="F997" s="11">
        <v>0.27120022166024998</v>
      </c>
      <c r="G997" s="146">
        <v>0.3</v>
      </c>
      <c r="H997" s="11">
        <v>0.27</v>
      </c>
      <c r="I997" s="11">
        <v>0.3</v>
      </c>
      <c r="J997" s="11">
        <v>0.30431000000000002</v>
      </c>
      <c r="K997" s="150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27</v>
      </c>
    </row>
    <row r="998" spans="1:65">
      <c r="A998" s="30"/>
      <c r="B998" s="19">
        <v>1</v>
      </c>
      <c r="C998" s="9">
        <v>3</v>
      </c>
      <c r="D998" s="11">
        <v>0.31</v>
      </c>
      <c r="E998" s="11">
        <v>0.28000000000000003</v>
      </c>
      <c r="F998" s="11">
        <v>0.27379366157118401</v>
      </c>
      <c r="G998" s="146">
        <v>0.3</v>
      </c>
      <c r="H998" s="11">
        <v>0.28999999999999998</v>
      </c>
      <c r="I998" s="11">
        <v>0.3</v>
      </c>
      <c r="J998" s="11">
        <v>0.32573999999999997</v>
      </c>
      <c r="K998" s="150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0.3</v>
      </c>
      <c r="E999" s="11">
        <v>0.26</v>
      </c>
      <c r="F999" s="11">
        <v>0.28305604413271002</v>
      </c>
      <c r="G999" s="146">
        <v>0.3</v>
      </c>
      <c r="H999" s="11">
        <v>0.28999999999999998</v>
      </c>
      <c r="I999" s="152">
        <v>0.25</v>
      </c>
      <c r="J999" s="11">
        <v>0.31662000000000001</v>
      </c>
      <c r="K999" s="150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0.2929206299955403</v>
      </c>
    </row>
    <row r="1000" spans="1:65">
      <c r="A1000" s="30"/>
      <c r="B1000" s="19">
        <v>1</v>
      </c>
      <c r="C1000" s="9">
        <v>5</v>
      </c>
      <c r="D1000" s="11">
        <v>0.31</v>
      </c>
      <c r="E1000" s="11">
        <v>0.26</v>
      </c>
      <c r="F1000" s="11">
        <v>0.27937748121262201</v>
      </c>
      <c r="G1000" s="146">
        <v>0.3</v>
      </c>
      <c r="H1000" s="11">
        <v>0.28000000000000003</v>
      </c>
      <c r="I1000" s="11">
        <v>0.3</v>
      </c>
      <c r="J1000" s="11">
        <v>0.32135999999999998</v>
      </c>
      <c r="K1000" s="150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66</v>
      </c>
    </row>
    <row r="1001" spans="1:65">
      <c r="A1001" s="30"/>
      <c r="B1001" s="19">
        <v>1</v>
      </c>
      <c r="C1001" s="9">
        <v>6</v>
      </c>
      <c r="D1001" s="11">
        <v>0.32</v>
      </c>
      <c r="E1001" s="11">
        <v>0.28999999999999998</v>
      </c>
      <c r="F1001" s="11">
        <v>0.27675884910192</v>
      </c>
      <c r="G1001" s="146">
        <v>0.3</v>
      </c>
      <c r="H1001" s="11">
        <v>0.28999999999999998</v>
      </c>
      <c r="I1001" s="11">
        <v>0.3</v>
      </c>
      <c r="J1001" s="11">
        <v>0.33473000000000003</v>
      </c>
      <c r="K1001" s="150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273</v>
      </c>
      <c r="C1002" s="12"/>
      <c r="D1002" s="23">
        <v>0.3066666666666667</v>
      </c>
      <c r="E1002" s="23">
        <v>0.27166666666666667</v>
      </c>
      <c r="F1002" s="23">
        <v>0.27514877997324166</v>
      </c>
      <c r="G1002" s="23">
        <v>0.3</v>
      </c>
      <c r="H1002" s="23">
        <v>0.28500000000000003</v>
      </c>
      <c r="I1002" s="23">
        <v>0.29166666666666669</v>
      </c>
      <c r="J1002" s="23">
        <v>0.31904166666666667</v>
      </c>
      <c r="K1002" s="150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274</v>
      </c>
      <c r="C1003" s="29"/>
      <c r="D1003" s="11">
        <v>0.30499999999999999</v>
      </c>
      <c r="E1003" s="11">
        <v>0.27</v>
      </c>
      <c r="F1003" s="11">
        <v>0.27527625533655198</v>
      </c>
      <c r="G1003" s="11">
        <v>0.3</v>
      </c>
      <c r="H1003" s="11">
        <v>0.28999999999999998</v>
      </c>
      <c r="I1003" s="11">
        <v>0.3</v>
      </c>
      <c r="J1003" s="11">
        <v>0.31899</v>
      </c>
      <c r="K1003" s="150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275</v>
      </c>
      <c r="C1004" s="29"/>
      <c r="D1004" s="24">
        <v>8.1649658092772665E-3</v>
      </c>
      <c r="E1004" s="24">
        <v>1.3291601358251253E-2</v>
      </c>
      <c r="F1004" s="24">
        <v>5.8600328894514936E-3</v>
      </c>
      <c r="G1004" s="24">
        <v>0</v>
      </c>
      <c r="H1004" s="24">
        <v>8.3666002653407356E-3</v>
      </c>
      <c r="I1004" s="24">
        <v>2.0412414523193145E-2</v>
      </c>
      <c r="J1004" s="24">
        <v>1.0735737360175435E-2</v>
      </c>
      <c r="K1004" s="205"/>
      <c r="L1004" s="206"/>
      <c r="M1004" s="206"/>
      <c r="N1004" s="206"/>
      <c r="O1004" s="206"/>
      <c r="P1004" s="206"/>
      <c r="Q1004" s="206"/>
      <c r="R1004" s="206"/>
      <c r="S1004" s="206"/>
      <c r="T1004" s="206"/>
      <c r="U1004" s="206"/>
      <c r="V1004" s="206"/>
      <c r="W1004" s="206"/>
      <c r="X1004" s="206"/>
      <c r="Y1004" s="206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206"/>
      <c r="AT1004" s="206"/>
      <c r="AU1004" s="206"/>
      <c r="AV1004" s="206"/>
      <c r="AW1004" s="206"/>
      <c r="AX1004" s="206"/>
      <c r="AY1004" s="206"/>
      <c r="AZ1004" s="206"/>
      <c r="BA1004" s="206"/>
      <c r="BB1004" s="206"/>
      <c r="BC1004" s="206"/>
      <c r="BD1004" s="206"/>
      <c r="BE1004" s="206"/>
      <c r="BF1004" s="206"/>
      <c r="BG1004" s="206"/>
      <c r="BH1004" s="206"/>
      <c r="BI1004" s="206"/>
      <c r="BJ1004" s="206"/>
      <c r="BK1004" s="206"/>
      <c r="BL1004" s="206"/>
      <c r="BM1004" s="56"/>
    </row>
    <row r="1005" spans="1:65">
      <c r="A1005" s="30"/>
      <c r="B1005" s="3" t="s">
        <v>87</v>
      </c>
      <c r="C1005" s="29"/>
      <c r="D1005" s="13">
        <v>2.6624888508512821E-2</v>
      </c>
      <c r="E1005" s="13">
        <v>4.8926139969023022E-2</v>
      </c>
      <c r="F1005" s="13">
        <v>2.1297688072690651E-2</v>
      </c>
      <c r="G1005" s="13">
        <v>0</v>
      </c>
      <c r="H1005" s="13">
        <v>2.9356492159090298E-2</v>
      </c>
      <c r="I1005" s="13">
        <v>6.9985421222376498E-2</v>
      </c>
      <c r="J1005" s="13">
        <v>3.3649953851927705E-2</v>
      </c>
      <c r="K1005" s="150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276</v>
      </c>
      <c r="C1006" s="29"/>
      <c r="D1006" s="13">
        <v>4.6927512996731258E-2</v>
      </c>
      <c r="E1006" s="13">
        <v>-7.2558779247461125E-2</v>
      </c>
      <c r="F1006" s="13">
        <v>-6.0671213299552273E-2</v>
      </c>
      <c r="G1006" s="13">
        <v>2.4168219235932487E-2</v>
      </c>
      <c r="H1006" s="13">
        <v>-2.7040191725864027E-2</v>
      </c>
      <c r="I1006" s="13">
        <v>-4.2808979650654777E-3</v>
      </c>
      <c r="J1006" s="13">
        <v>8.9174452040213348E-2</v>
      </c>
      <c r="K1006" s="150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277</v>
      </c>
      <c r="C1007" s="47"/>
      <c r="D1007" s="45">
        <v>0.83</v>
      </c>
      <c r="E1007" s="45">
        <v>0.75</v>
      </c>
      <c r="F1007" s="45">
        <v>0.6</v>
      </c>
      <c r="G1007" s="45" t="s">
        <v>278</v>
      </c>
      <c r="H1007" s="45">
        <v>0.15</v>
      </c>
      <c r="I1007" s="45">
        <v>0.15</v>
      </c>
      <c r="J1007" s="45">
        <v>1.39</v>
      </c>
      <c r="K1007" s="150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 t="s">
        <v>332</v>
      </c>
      <c r="C1008" s="20"/>
      <c r="D1008" s="20"/>
      <c r="E1008" s="20"/>
      <c r="F1008" s="20"/>
      <c r="G1008" s="20"/>
      <c r="H1008" s="20"/>
      <c r="I1008" s="20"/>
      <c r="J1008" s="20"/>
      <c r="BM1008" s="55"/>
    </row>
    <row r="1009" spans="1:65">
      <c r="BM1009" s="55"/>
    </row>
    <row r="1010" spans="1:65" ht="15">
      <c r="B1010" s="8" t="s">
        <v>575</v>
      </c>
      <c r="BM1010" s="28" t="s">
        <v>67</v>
      </c>
    </row>
    <row r="1011" spans="1:65" ht="15">
      <c r="A1011" s="25" t="s">
        <v>32</v>
      </c>
      <c r="B1011" s="18" t="s">
        <v>112</v>
      </c>
      <c r="C1011" s="15" t="s">
        <v>113</v>
      </c>
      <c r="D1011" s="16" t="s">
        <v>231</v>
      </c>
      <c r="E1011" s="17" t="s">
        <v>231</v>
      </c>
      <c r="F1011" s="17" t="s">
        <v>231</v>
      </c>
      <c r="G1011" s="17" t="s">
        <v>231</v>
      </c>
      <c r="H1011" s="17" t="s">
        <v>231</v>
      </c>
      <c r="I1011" s="17" t="s">
        <v>231</v>
      </c>
      <c r="J1011" s="17" t="s">
        <v>231</v>
      </c>
      <c r="K1011" s="17" t="s">
        <v>231</v>
      </c>
      <c r="L1011" s="17" t="s">
        <v>231</v>
      </c>
      <c r="M1011" s="17" t="s">
        <v>231</v>
      </c>
      <c r="N1011" s="17" t="s">
        <v>231</v>
      </c>
      <c r="O1011" s="17" t="s">
        <v>231</v>
      </c>
      <c r="P1011" s="17" t="s">
        <v>231</v>
      </c>
      <c r="Q1011" s="17" t="s">
        <v>231</v>
      </c>
      <c r="R1011" s="17" t="s">
        <v>231</v>
      </c>
      <c r="S1011" s="17" t="s">
        <v>231</v>
      </c>
      <c r="T1011" s="17" t="s">
        <v>231</v>
      </c>
      <c r="U1011" s="17" t="s">
        <v>231</v>
      </c>
      <c r="V1011" s="17" t="s">
        <v>231</v>
      </c>
      <c r="W1011" s="17" t="s">
        <v>231</v>
      </c>
      <c r="X1011" s="17" t="s">
        <v>231</v>
      </c>
      <c r="Y1011" s="17" t="s">
        <v>231</v>
      </c>
      <c r="Z1011" s="17" t="s">
        <v>231</v>
      </c>
      <c r="AA1011" s="17" t="s">
        <v>231</v>
      </c>
      <c r="AB1011" s="17" t="s">
        <v>231</v>
      </c>
      <c r="AC1011" s="17" t="s">
        <v>231</v>
      </c>
      <c r="AD1011" s="150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232</v>
      </c>
      <c r="C1012" s="9" t="s">
        <v>232</v>
      </c>
      <c r="D1012" s="148" t="s">
        <v>234</v>
      </c>
      <c r="E1012" s="149" t="s">
        <v>235</v>
      </c>
      <c r="F1012" s="149" t="s">
        <v>236</v>
      </c>
      <c r="G1012" s="149" t="s">
        <v>237</v>
      </c>
      <c r="H1012" s="149" t="s">
        <v>238</v>
      </c>
      <c r="I1012" s="149" t="s">
        <v>240</v>
      </c>
      <c r="J1012" s="149" t="s">
        <v>241</v>
      </c>
      <c r="K1012" s="149" t="s">
        <v>243</v>
      </c>
      <c r="L1012" s="149" t="s">
        <v>244</v>
      </c>
      <c r="M1012" s="149" t="s">
        <v>246</v>
      </c>
      <c r="N1012" s="149" t="s">
        <v>247</v>
      </c>
      <c r="O1012" s="149" t="s">
        <v>248</v>
      </c>
      <c r="P1012" s="149" t="s">
        <v>249</v>
      </c>
      <c r="Q1012" s="149" t="s">
        <v>251</v>
      </c>
      <c r="R1012" s="149" t="s">
        <v>252</v>
      </c>
      <c r="S1012" s="149" t="s">
        <v>253</v>
      </c>
      <c r="T1012" s="149" t="s">
        <v>254</v>
      </c>
      <c r="U1012" s="149" t="s">
        <v>255</v>
      </c>
      <c r="V1012" s="149" t="s">
        <v>258</v>
      </c>
      <c r="W1012" s="149" t="s">
        <v>259</v>
      </c>
      <c r="X1012" s="149" t="s">
        <v>305</v>
      </c>
      <c r="Y1012" s="149" t="s">
        <v>260</v>
      </c>
      <c r="Z1012" s="149" t="s">
        <v>261</v>
      </c>
      <c r="AA1012" s="149" t="s">
        <v>262</v>
      </c>
      <c r="AB1012" s="149" t="s">
        <v>263</v>
      </c>
      <c r="AC1012" s="149" t="s">
        <v>264</v>
      </c>
      <c r="AD1012" s="150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321</v>
      </c>
      <c r="E1013" s="11" t="s">
        <v>322</v>
      </c>
      <c r="F1013" s="11" t="s">
        <v>322</v>
      </c>
      <c r="G1013" s="11" t="s">
        <v>322</v>
      </c>
      <c r="H1013" s="11" t="s">
        <v>322</v>
      </c>
      <c r="I1013" s="11" t="s">
        <v>321</v>
      </c>
      <c r="J1013" s="11" t="s">
        <v>116</v>
      </c>
      <c r="K1013" s="11" t="s">
        <v>322</v>
      </c>
      <c r="L1013" s="11" t="s">
        <v>322</v>
      </c>
      <c r="M1013" s="11" t="s">
        <v>321</v>
      </c>
      <c r="N1013" s="11" t="s">
        <v>321</v>
      </c>
      <c r="O1013" s="11" t="s">
        <v>321</v>
      </c>
      <c r="P1013" s="11" t="s">
        <v>321</v>
      </c>
      <c r="Q1013" s="11" t="s">
        <v>321</v>
      </c>
      <c r="R1013" s="11" t="s">
        <v>116</v>
      </c>
      <c r="S1013" s="11" t="s">
        <v>116</v>
      </c>
      <c r="T1013" s="11" t="s">
        <v>322</v>
      </c>
      <c r="U1013" s="11" t="s">
        <v>322</v>
      </c>
      <c r="V1013" s="11" t="s">
        <v>321</v>
      </c>
      <c r="W1013" s="11" t="s">
        <v>322</v>
      </c>
      <c r="X1013" s="11" t="s">
        <v>321</v>
      </c>
      <c r="Y1013" s="11" t="s">
        <v>321</v>
      </c>
      <c r="Z1013" s="11" t="s">
        <v>322</v>
      </c>
      <c r="AA1013" s="11" t="s">
        <v>321</v>
      </c>
      <c r="AB1013" s="11" t="s">
        <v>321</v>
      </c>
      <c r="AC1013" s="11" t="s">
        <v>321</v>
      </c>
      <c r="AD1013" s="150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150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145">
        <v>0.6</v>
      </c>
      <c r="E1015" s="22">
        <v>0.44</v>
      </c>
      <c r="F1015" s="22">
        <v>0.42</v>
      </c>
      <c r="G1015" s="22">
        <v>0.32860079224692601</v>
      </c>
      <c r="H1015" s="22">
        <v>0.42849019559816587</v>
      </c>
      <c r="I1015" s="22">
        <v>0.4</v>
      </c>
      <c r="J1015" s="22">
        <v>0.46</v>
      </c>
      <c r="K1015" s="22">
        <v>0.42</v>
      </c>
      <c r="L1015" s="22">
        <v>0.44</v>
      </c>
      <c r="M1015" s="22">
        <v>0.4</v>
      </c>
      <c r="N1015" s="22">
        <v>0.4</v>
      </c>
      <c r="O1015" s="22">
        <v>0.4</v>
      </c>
      <c r="P1015" s="22">
        <v>0.4</v>
      </c>
      <c r="Q1015" s="22">
        <v>0.4</v>
      </c>
      <c r="R1015" s="145" t="s">
        <v>97</v>
      </c>
      <c r="S1015" s="22">
        <v>0.35</v>
      </c>
      <c r="T1015" s="22">
        <v>0.4</v>
      </c>
      <c r="U1015" s="22">
        <v>0.43</v>
      </c>
      <c r="V1015" s="22">
        <v>0.5</v>
      </c>
      <c r="W1015" s="22">
        <v>0.3982</v>
      </c>
      <c r="X1015" s="22">
        <v>0.4</v>
      </c>
      <c r="Y1015" s="22">
        <v>0.45169999999999999</v>
      </c>
      <c r="Z1015" s="22">
        <v>0.44</v>
      </c>
      <c r="AA1015" s="22">
        <v>0.5</v>
      </c>
      <c r="AB1015" s="22">
        <v>0.4</v>
      </c>
      <c r="AC1015" s="22">
        <v>0.47599999999999998</v>
      </c>
      <c r="AD1015" s="150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46">
        <v>0.6</v>
      </c>
      <c r="E1016" s="11">
        <v>0.43</v>
      </c>
      <c r="F1016" s="11">
        <v>0.42</v>
      </c>
      <c r="G1016" s="11">
        <v>0.32225279609789098</v>
      </c>
      <c r="H1016" s="11">
        <v>0.42332226262734346</v>
      </c>
      <c r="I1016" s="11">
        <v>0.4</v>
      </c>
      <c r="J1016" s="11">
        <v>0.53</v>
      </c>
      <c r="K1016" s="11">
        <v>0.44</v>
      </c>
      <c r="L1016" s="11">
        <v>0.44</v>
      </c>
      <c r="M1016" s="11">
        <v>0.4</v>
      </c>
      <c r="N1016" s="11">
        <v>0.4</v>
      </c>
      <c r="O1016" s="11">
        <v>0.5</v>
      </c>
      <c r="P1016" s="11">
        <v>0.4</v>
      </c>
      <c r="Q1016" s="11">
        <v>0.4</v>
      </c>
      <c r="R1016" s="146" t="s">
        <v>97</v>
      </c>
      <c r="S1016" s="11">
        <v>0.41</v>
      </c>
      <c r="T1016" s="11">
        <v>0.4</v>
      </c>
      <c r="U1016" s="11">
        <v>0.43</v>
      </c>
      <c r="V1016" s="11">
        <v>0.5</v>
      </c>
      <c r="W1016" s="11">
        <v>0.40468999999999999</v>
      </c>
      <c r="X1016" s="11">
        <v>0.4</v>
      </c>
      <c r="Y1016" s="11">
        <v>0.45279999999999998</v>
      </c>
      <c r="Z1016" s="11">
        <v>0.42399999999999999</v>
      </c>
      <c r="AA1016" s="11">
        <v>0.5</v>
      </c>
      <c r="AB1016" s="11">
        <v>0.4</v>
      </c>
      <c r="AC1016" s="11">
        <v>0.45300000000000001</v>
      </c>
      <c r="AD1016" s="150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28</v>
      </c>
    </row>
    <row r="1017" spans="1:65">
      <c r="A1017" s="30"/>
      <c r="B1017" s="19">
        <v>1</v>
      </c>
      <c r="C1017" s="9">
        <v>3</v>
      </c>
      <c r="D1017" s="146">
        <v>0.6</v>
      </c>
      <c r="E1017" s="11">
        <v>0.44</v>
      </c>
      <c r="F1017" s="11">
        <v>0.42</v>
      </c>
      <c r="G1017" s="11">
        <v>0.33738583625937701</v>
      </c>
      <c r="H1017" s="11">
        <v>0.43628780201562362</v>
      </c>
      <c r="I1017" s="11">
        <v>0.4</v>
      </c>
      <c r="J1017" s="11">
        <v>0.51</v>
      </c>
      <c r="K1017" s="11">
        <v>0.41</v>
      </c>
      <c r="L1017" s="11">
        <v>0.43</v>
      </c>
      <c r="M1017" s="11">
        <v>0.4</v>
      </c>
      <c r="N1017" s="11">
        <v>0.4</v>
      </c>
      <c r="O1017" s="11">
        <v>0.5</v>
      </c>
      <c r="P1017" s="11">
        <v>0.4</v>
      </c>
      <c r="Q1017" s="11">
        <v>0.4</v>
      </c>
      <c r="R1017" s="146" t="s">
        <v>97</v>
      </c>
      <c r="S1017" s="11">
        <v>0.38</v>
      </c>
      <c r="T1017" s="11">
        <v>0.4</v>
      </c>
      <c r="U1017" s="11">
        <v>0.45</v>
      </c>
      <c r="V1017" s="11">
        <v>0.5</v>
      </c>
      <c r="W1017" s="11">
        <v>0.43102000000000001</v>
      </c>
      <c r="X1017" s="11">
        <v>0.4</v>
      </c>
      <c r="Y1017" s="11">
        <v>0.4602</v>
      </c>
      <c r="Z1017" s="11">
        <v>0.435</v>
      </c>
      <c r="AA1017" s="11">
        <v>0.5</v>
      </c>
      <c r="AB1017" s="11">
        <v>0.4</v>
      </c>
      <c r="AC1017" s="11">
        <v>0.432</v>
      </c>
      <c r="AD1017" s="150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46">
        <v>0.6</v>
      </c>
      <c r="E1018" s="11">
        <v>0.43</v>
      </c>
      <c r="F1018" s="152">
        <v>0.39</v>
      </c>
      <c r="G1018" s="11">
        <v>0.326242020983459</v>
      </c>
      <c r="H1018" s="11">
        <v>0.44294923502187977</v>
      </c>
      <c r="I1018" s="11">
        <v>0.4</v>
      </c>
      <c r="J1018" s="11">
        <v>0.5</v>
      </c>
      <c r="K1018" s="11">
        <v>0.44</v>
      </c>
      <c r="L1018" s="11">
        <v>0.43</v>
      </c>
      <c r="M1018" s="11">
        <v>0.4</v>
      </c>
      <c r="N1018" s="11">
        <v>0.4</v>
      </c>
      <c r="O1018" s="11">
        <v>0.4</v>
      </c>
      <c r="P1018" s="11">
        <v>0.4</v>
      </c>
      <c r="Q1018" s="11">
        <v>0.4</v>
      </c>
      <c r="R1018" s="146" t="s">
        <v>97</v>
      </c>
      <c r="S1018" s="11">
        <v>0.39</v>
      </c>
      <c r="T1018" s="11">
        <v>0.4</v>
      </c>
      <c r="U1018" s="11">
        <v>0.41</v>
      </c>
      <c r="V1018" s="11">
        <v>0.5</v>
      </c>
      <c r="W1018" s="11">
        <v>0.42204000000000003</v>
      </c>
      <c r="X1018" s="11">
        <v>0.4</v>
      </c>
      <c r="Y1018" s="152">
        <v>0.48690000000000005</v>
      </c>
      <c r="Z1018" s="11">
        <v>0.42899999999999999</v>
      </c>
      <c r="AA1018" s="11">
        <v>0.4</v>
      </c>
      <c r="AB1018" s="11">
        <v>0.4</v>
      </c>
      <c r="AC1018" s="11">
        <v>0.47299999999999998</v>
      </c>
      <c r="AD1018" s="150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0.42352721842019947</v>
      </c>
    </row>
    <row r="1019" spans="1:65">
      <c r="A1019" s="30"/>
      <c r="B1019" s="19">
        <v>1</v>
      </c>
      <c r="C1019" s="9">
        <v>5</v>
      </c>
      <c r="D1019" s="146">
        <v>0.5</v>
      </c>
      <c r="E1019" s="11">
        <v>0.42</v>
      </c>
      <c r="F1019" s="11">
        <v>0.4</v>
      </c>
      <c r="G1019" s="11">
        <v>0.31805419722148498</v>
      </c>
      <c r="H1019" s="11">
        <v>0.47895215655717793</v>
      </c>
      <c r="I1019" s="11">
        <v>0.4</v>
      </c>
      <c r="J1019" s="11">
        <v>0.52</v>
      </c>
      <c r="K1019" s="11">
        <v>0.44</v>
      </c>
      <c r="L1019" s="11">
        <v>0.42</v>
      </c>
      <c r="M1019" s="11">
        <v>0.5</v>
      </c>
      <c r="N1019" s="11">
        <v>0.4</v>
      </c>
      <c r="O1019" s="11">
        <v>0.4</v>
      </c>
      <c r="P1019" s="11">
        <v>0.4</v>
      </c>
      <c r="Q1019" s="11">
        <v>0.4</v>
      </c>
      <c r="R1019" s="146" t="s">
        <v>97</v>
      </c>
      <c r="S1019" s="11">
        <v>0.35</v>
      </c>
      <c r="T1019" s="11">
        <v>0.4</v>
      </c>
      <c r="U1019" s="11">
        <v>0.45</v>
      </c>
      <c r="V1019" s="11">
        <v>0.4</v>
      </c>
      <c r="W1019" s="11">
        <v>0.41671000000000002</v>
      </c>
      <c r="X1019" s="11">
        <v>0.4</v>
      </c>
      <c r="Y1019" s="11">
        <v>0.44869999999999999</v>
      </c>
      <c r="Z1019" s="11">
        <v>0.42399999999999999</v>
      </c>
      <c r="AA1019" s="11">
        <v>0.5</v>
      </c>
      <c r="AB1019" s="11">
        <v>0.4</v>
      </c>
      <c r="AC1019" s="11">
        <v>0.41799999999999998</v>
      </c>
      <c r="AD1019" s="150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67</v>
      </c>
    </row>
    <row r="1020" spans="1:65">
      <c r="A1020" s="30"/>
      <c r="B1020" s="19">
        <v>1</v>
      </c>
      <c r="C1020" s="9">
        <v>6</v>
      </c>
      <c r="D1020" s="146">
        <v>0.5</v>
      </c>
      <c r="E1020" s="11">
        <v>0.45</v>
      </c>
      <c r="F1020" s="11">
        <v>0.42</v>
      </c>
      <c r="G1020" s="11">
        <v>0.32709315352938301</v>
      </c>
      <c r="H1020" s="11">
        <v>0.50957900435001013</v>
      </c>
      <c r="I1020" s="11">
        <v>0.4</v>
      </c>
      <c r="J1020" s="152">
        <v>0.56000000000000005</v>
      </c>
      <c r="K1020" s="11">
        <v>0.42</v>
      </c>
      <c r="L1020" s="11">
        <v>0.42</v>
      </c>
      <c r="M1020" s="11">
        <v>0.4</v>
      </c>
      <c r="N1020" s="11">
        <v>0.4</v>
      </c>
      <c r="O1020" s="11">
        <v>0.4</v>
      </c>
      <c r="P1020" s="11">
        <v>0.4</v>
      </c>
      <c r="Q1020" s="11">
        <v>0.4</v>
      </c>
      <c r="R1020" s="146" t="s">
        <v>97</v>
      </c>
      <c r="S1020" s="11">
        <v>0.4</v>
      </c>
      <c r="T1020" s="11">
        <v>0.4</v>
      </c>
      <c r="U1020" s="11">
        <v>0.46</v>
      </c>
      <c r="V1020" s="11">
        <v>0.4</v>
      </c>
      <c r="W1020" s="11">
        <v>0.42964999999999998</v>
      </c>
      <c r="X1020" s="11">
        <v>0.4</v>
      </c>
      <c r="Y1020" s="11">
        <v>0.43859999999999999</v>
      </c>
      <c r="Z1020" s="11">
        <v>0.434</v>
      </c>
      <c r="AA1020" s="11">
        <v>0.5</v>
      </c>
      <c r="AB1020" s="11">
        <v>0.4</v>
      </c>
      <c r="AC1020" s="11">
        <v>0.47599999999999998</v>
      </c>
      <c r="AD1020" s="150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273</v>
      </c>
      <c r="C1021" s="12"/>
      <c r="D1021" s="23">
        <v>0.56666666666666665</v>
      </c>
      <c r="E1021" s="23">
        <v>0.43500000000000005</v>
      </c>
      <c r="F1021" s="23">
        <v>0.41166666666666663</v>
      </c>
      <c r="G1021" s="23">
        <v>0.32660479938975351</v>
      </c>
      <c r="H1021" s="23">
        <v>0.45326344269503349</v>
      </c>
      <c r="I1021" s="23">
        <v>0.39999999999999997</v>
      </c>
      <c r="J1021" s="23">
        <v>0.51333333333333331</v>
      </c>
      <c r="K1021" s="23">
        <v>0.42833333333333329</v>
      </c>
      <c r="L1021" s="23">
        <v>0.43</v>
      </c>
      <c r="M1021" s="23">
        <v>0.41666666666666669</v>
      </c>
      <c r="N1021" s="23">
        <v>0.39999999999999997</v>
      </c>
      <c r="O1021" s="23">
        <v>0.43333333333333329</v>
      </c>
      <c r="P1021" s="23">
        <v>0.39999999999999997</v>
      </c>
      <c r="Q1021" s="23">
        <v>0.39999999999999997</v>
      </c>
      <c r="R1021" s="23" t="s">
        <v>712</v>
      </c>
      <c r="S1021" s="23">
        <v>0.38000000000000006</v>
      </c>
      <c r="T1021" s="23">
        <v>0.39999999999999997</v>
      </c>
      <c r="U1021" s="23">
        <v>0.4383333333333333</v>
      </c>
      <c r="V1021" s="23">
        <v>0.46666666666666662</v>
      </c>
      <c r="W1021" s="23">
        <v>0.41705166666666665</v>
      </c>
      <c r="X1021" s="23">
        <v>0.39999999999999997</v>
      </c>
      <c r="Y1021" s="23">
        <v>0.45648333333333335</v>
      </c>
      <c r="Z1021" s="23">
        <v>0.43100000000000005</v>
      </c>
      <c r="AA1021" s="23">
        <v>0.48333333333333334</v>
      </c>
      <c r="AB1021" s="23">
        <v>0.39999999999999997</v>
      </c>
      <c r="AC1021" s="23">
        <v>0.45466666666666672</v>
      </c>
      <c r="AD1021" s="150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274</v>
      </c>
      <c r="C1022" s="29"/>
      <c r="D1022" s="11">
        <v>0.6</v>
      </c>
      <c r="E1022" s="11">
        <v>0.435</v>
      </c>
      <c r="F1022" s="11">
        <v>0.42</v>
      </c>
      <c r="G1022" s="11">
        <v>0.32666758725642098</v>
      </c>
      <c r="H1022" s="11">
        <v>0.43961851851875167</v>
      </c>
      <c r="I1022" s="11">
        <v>0.4</v>
      </c>
      <c r="J1022" s="11">
        <v>0.51500000000000001</v>
      </c>
      <c r="K1022" s="11">
        <v>0.43</v>
      </c>
      <c r="L1022" s="11">
        <v>0.43</v>
      </c>
      <c r="M1022" s="11">
        <v>0.4</v>
      </c>
      <c r="N1022" s="11">
        <v>0.4</v>
      </c>
      <c r="O1022" s="11">
        <v>0.4</v>
      </c>
      <c r="P1022" s="11">
        <v>0.4</v>
      </c>
      <c r="Q1022" s="11">
        <v>0.4</v>
      </c>
      <c r="R1022" s="11" t="s">
        <v>712</v>
      </c>
      <c r="S1022" s="11">
        <v>0.38500000000000001</v>
      </c>
      <c r="T1022" s="11">
        <v>0.4</v>
      </c>
      <c r="U1022" s="11">
        <v>0.44</v>
      </c>
      <c r="V1022" s="11">
        <v>0.5</v>
      </c>
      <c r="W1022" s="11">
        <v>0.41937500000000005</v>
      </c>
      <c r="X1022" s="11">
        <v>0.4</v>
      </c>
      <c r="Y1022" s="11">
        <v>0.45224999999999999</v>
      </c>
      <c r="Z1022" s="11">
        <v>0.43149999999999999</v>
      </c>
      <c r="AA1022" s="11">
        <v>0.5</v>
      </c>
      <c r="AB1022" s="11">
        <v>0.4</v>
      </c>
      <c r="AC1022" s="11">
        <v>0.46299999999999997</v>
      </c>
      <c r="AD1022" s="150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275</v>
      </c>
      <c r="C1023" s="29"/>
      <c r="D1023" s="24">
        <v>5.1639777949432218E-2</v>
      </c>
      <c r="E1023" s="24">
        <v>1.0488088481701525E-2</v>
      </c>
      <c r="F1023" s="24">
        <v>1.3291601358251241E-2</v>
      </c>
      <c r="G1023" s="24">
        <v>6.5213123142541275E-3</v>
      </c>
      <c r="H1023" s="24">
        <v>3.3870623839475658E-2</v>
      </c>
      <c r="I1023" s="24">
        <v>6.0809419444881171E-17</v>
      </c>
      <c r="J1023" s="24">
        <v>3.3266599866332409E-2</v>
      </c>
      <c r="K1023" s="24">
        <v>1.3291601358251269E-2</v>
      </c>
      <c r="L1023" s="24">
        <v>8.9442719099991665E-3</v>
      </c>
      <c r="M1023" s="24">
        <v>4.0824829046386291E-2</v>
      </c>
      <c r="N1023" s="24">
        <v>6.0809419444881171E-17</v>
      </c>
      <c r="O1023" s="24">
        <v>5.1639777949433252E-2</v>
      </c>
      <c r="P1023" s="24">
        <v>6.0809419444881171E-17</v>
      </c>
      <c r="Q1023" s="24">
        <v>6.0809419444881171E-17</v>
      </c>
      <c r="R1023" s="24" t="s">
        <v>712</v>
      </c>
      <c r="S1023" s="24">
        <v>2.5298221281347046E-2</v>
      </c>
      <c r="T1023" s="24">
        <v>6.0809419444881171E-17</v>
      </c>
      <c r="U1023" s="24">
        <v>1.8348478592697198E-2</v>
      </c>
      <c r="V1023" s="24">
        <v>5.1639777949433252E-2</v>
      </c>
      <c r="W1023" s="24">
        <v>1.3319374484812217E-2</v>
      </c>
      <c r="X1023" s="24">
        <v>6.0809419444881171E-17</v>
      </c>
      <c r="Y1023" s="24">
        <v>1.6467108631045932E-2</v>
      </c>
      <c r="Z1023" s="24">
        <v>6.4498061986388456E-3</v>
      </c>
      <c r="AA1023" s="24">
        <v>4.0824829046386291E-2</v>
      </c>
      <c r="AB1023" s="24">
        <v>6.0809419444881171E-17</v>
      </c>
      <c r="AC1023" s="24">
        <v>2.4929233174461392E-2</v>
      </c>
      <c r="AD1023" s="205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  <c r="BI1023" s="206"/>
      <c r="BJ1023" s="206"/>
      <c r="BK1023" s="206"/>
      <c r="BL1023" s="206"/>
      <c r="BM1023" s="56"/>
    </row>
    <row r="1024" spans="1:65">
      <c r="A1024" s="30"/>
      <c r="B1024" s="3" t="s">
        <v>87</v>
      </c>
      <c r="C1024" s="29"/>
      <c r="D1024" s="13">
        <v>9.1129019910762735E-2</v>
      </c>
      <c r="E1024" s="13">
        <v>2.4110548233796606E-2</v>
      </c>
      <c r="F1024" s="13">
        <v>3.2287290748788444E-2</v>
      </c>
      <c r="G1024" s="13">
        <v>1.9966982501294864E-2</v>
      </c>
      <c r="H1024" s="13">
        <v>7.4726131977655708E-2</v>
      </c>
      <c r="I1024" s="13">
        <v>1.5202354861220294E-16</v>
      </c>
      <c r="J1024" s="13">
        <v>6.4805064674673535E-2</v>
      </c>
      <c r="K1024" s="13">
        <v>3.1030975933660554E-2</v>
      </c>
      <c r="L1024" s="13">
        <v>2.0800632348835273E-2</v>
      </c>
      <c r="M1024" s="13">
        <v>9.7979589711327086E-2</v>
      </c>
      <c r="N1024" s="13">
        <v>1.5202354861220294E-16</v>
      </c>
      <c r="O1024" s="13">
        <v>0.11916871834484598</v>
      </c>
      <c r="P1024" s="13">
        <v>1.5202354861220294E-16</v>
      </c>
      <c r="Q1024" s="13">
        <v>1.5202354861220294E-16</v>
      </c>
      <c r="R1024" s="13" t="s">
        <v>712</v>
      </c>
      <c r="S1024" s="13">
        <v>6.6574266529860635E-2</v>
      </c>
      <c r="T1024" s="13">
        <v>1.5202354861220294E-16</v>
      </c>
      <c r="U1024" s="13">
        <v>4.185964697953734E-2</v>
      </c>
      <c r="V1024" s="13">
        <v>0.11065666703449983</v>
      </c>
      <c r="W1024" s="13">
        <v>3.1936988985726507E-2</v>
      </c>
      <c r="X1024" s="13">
        <v>1.5202354861220294E-16</v>
      </c>
      <c r="Y1024" s="13">
        <v>3.607384416600664E-2</v>
      </c>
      <c r="Z1024" s="13">
        <v>1.4964747560646972E-2</v>
      </c>
      <c r="AA1024" s="13">
        <v>8.4465163544247504E-2</v>
      </c>
      <c r="AB1024" s="13">
        <v>1.5202354861220294E-16</v>
      </c>
      <c r="AC1024" s="13">
        <v>5.4829691732686342E-2</v>
      </c>
      <c r="AD1024" s="150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276</v>
      </c>
      <c r="C1025" s="29"/>
      <c r="D1025" s="13">
        <v>0.33796989194789462</v>
      </c>
      <c r="E1025" s="13">
        <v>2.7088652348236986E-2</v>
      </c>
      <c r="F1025" s="13">
        <v>-2.8004225555500195E-2</v>
      </c>
      <c r="G1025" s="13">
        <v>-0.22884578561910773</v>
      </c>
      <c r="H1025" s="13">
        <v>7.021089314106721E-2</v>
      </c>
      <c r="I1025" s="13">
        <v>-5.5550664507368563E-2</v>
      </c>
      <c r="J1025" s="13">
        <v>0.21204331388221043</v>
      </c>
      <c r="K1025" s="13">
        <v>1.1347830090026045E-2</v>
      </c>
      <c r="L1025" s="13">
        <v>1.528303565457878E-2</v>
      </c>
      <c r="M1025" s="13">
        <v>-1.6198608861842101E-2</v>
      </c>
      <c r="N1025" s="13">
        <v>-5.5550664507368563E-2</v>
      </c>
      <c r="O1025" s="13">
        <v>2.3153446783684029E-2</v>
      </c>
      <c r="P1025" s="13">
        <v>-5.5550664507368563E-2</v>
      </c>
      <c r="Q1025" s="13">
        <v>-5.5550664507368563E-2</v>
      </c>
      <c r="R1025" s="13" t="s">
        <v>712</v>
      </c>
      <c r="S1025" s="13">
        <v>-0.10277313128199994</v>
      </c>
      <c r="T1025" s="13">
        <v>-5.5550664507368563E-2</v>
      </c>
      <c r="U1025" s="13">
        <v>3.4959063477342012E-2</v>
      </c>
      <c r="V1025" s="13">
        <v>0.10185755807473673</v>
      </c>
      <c r="W1025" s="13">
        <v>-1.528957637643058E-2</v>
      </c>
      <c r="X1025" s="13">
        <v>-5.5550664507368563E-2</v>
      </c>
      <c r="Y1025" s="13">
        <v>7.78134520753202E-2</v>
      </c>
      <c r="Z1025" s="13">
        <v>1.764415899331051E-2</v>
      </c>
      <c r="AA1025" s="13">
        <v>0.14120961372026319</v>
      </c>
      <c r="AB1025" s="13">
        <v>-5.5550664507368563E-2</v>
      </c>
      <c r="AC1025" s="13">
        <v>7.3524078009957972E-2</v>
      </c>
      <c r="AD1025" s="150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277</v>
      </c>
      <c r="C1026" s="47"/>
      <c r="D1026" s="45">
        <v>3.18</v>
      </c>
      <c r="E1026" s="45">
        <v>0.13</v>
      </c>
      <c r="F1026" s="45">
        <v>0.4</v>
      </c>
      <c r="G1026" s="45">
        <v>2.37</v>
      </c>
      <c r="H1026" s="45">
        <v>0.56000000000000005</v>
      </c>
      <c r="I1026" s="45">
        <v>0.67</v>
      </c>
      <c r="J1026" s="45">
        <v>1.95</v>
      </c>
      <c r="K1026" s="45">
        <v>0.02</v>
      </c>
      <c r="L1026" s="45">
        <v>0.02</v>
      </c>
      <c r="M1026" s="45">
        <v>0.28999999999999998</v>
      </c>
      <c r="N1026" s="45">
        <v>0.67</v>
      </c>
      <c r="O1026" s="45">
        <v>0.1</v>
      </c>
      <c r="P1026" s="45">
        <v>0.67</v>
      </c>
      <c r="Q1026" s="45">
        <v>0.67</v>
      </c>
      <c r="R1026" s="45">
        <v>105.67</v>
      </c>
      <c r="S1026" s="45">
        <v>1.1399999999999999</v>
      </c>
      <c r="T1026" s="45">
        <v>0.67</v>
      </c>
      <c r="U1026" s="45">
        <v>0.21</v>
      </c>
      <c r="V1026" s="45">
        <v>0.87</v>
      </c>
      <c r="W1026" s="45">
        <v>0.28000000000000003</v>
      </c>
      <c r="X1026" s="45">
        <v>0.67</v>
      </c>
      <c r="Y1026" s="45">
        <v>0.63</v>
      </c>
      <c r="Z1026" s="45">
        <v>0.04</v>
      </c>
      <c r="AA1026" s="45">
        <v>1.25</v>
      </c>
      <c r="AB1026" s="45">
        <v>0.67</v>
      </c>
      <c r="AC1026" s="45">
        <v>0.59</v>
      </c>
      <c r="AD1026" s="150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BM1027" s="55"/>
    </row>
    <row r="1028" spans="1:65" ht="15">
      <c r="B1028" s="8" t="s">
        <v>576</v>
      </c>
      <c r="BM1028" s="28" t="s">
        <v>67</v>
      </c>
    </row>
    <row r="1029" spans="1:65" ht="15">
      <c r="A1029" s="25" t="s">
        <v>66</v>
      </c>
      <c r="B1029" s="18" t="s">
        <v>112</v>
      </c>
      <c r="C1029" s="15" t="s">
        <v>113</v>
      </c>
      <c r="D1029" s="16" t="s">
        <v>231</v>
      </c>
      <c r="E1029" s="17" t="s">
        <v>231</v>
      </c>
      <c r="F1029" s="17" t="s">
        <v>231</v>
      </c>
      <c r="G1029" s="17" t="s">
        <v>231</v>
      </c>
      <c r="H1029" s="17" t="s">
        <v>231</v>
      </c>
      <c r="I1029" s="17" t="s">
        <v>231</v>
      </c>
      <c r="J1029" s="17" t="s">
        <v>231</v>
      </c>
      <c r="K1029" s="17" t="s">
        <v>231</v>
      </c>
      <c r="L1029" s="17" t="s">
        <v>231</v>
      </c>
      <c r="M1029" s="17" t="s">
        <v>231</v>
      </c>
      <c r="N1029" s="17" t="s">
        <v>231</v>
      </c>
      <c r="O1029" s="17" t="s">
        <v>231</v>
      </c>
      <c r="P1029" s="17" t="s">
        <v>231</v>
      </c>
      <c r="Q1029" s="17" t="s">
        <v>231</v>
      </c>
      <c r="R1029" s="17" t="s">
        <v>231</v>
      </c>
      <c r="S1029" s="17" t="s">
        <v>231</v>
      </c>
      <c r="T1029" s="17" t="s">
        <v>231</v>
      </c>
      <c r="U1029" s="17" t="s">
        <v>231</v>
      </c>
      <c r="V1029" s="17" t="s">
        <v>231</v>
      </c>
      <c r="W1029" s="17" t="s">
        <v>231</v>
      </c>
      <c r="X1029" s="17" t="s">
        <v>231</v>
      </c>
      <c r="Y1029" s="17" t="s">
        <v>231</v>
      </c>
      <c r="Z1029" s="17" t="s">
        <v>231</v>
      </c>
      <c r="AA1029" s="17" t="s">
        <v>231</v>
      </c>
      <c r="AB1029" s="17" t="s">
        <v>231</v>
      </c>
      <c r="AC1029" s="17" t="s">
        <v>231</v>
      </c>
      <c r="AD1029" s="17" t="s">
        <v>231</v>
      </c>
      <c r="AE1029" s="17" t="s">
        <v>231</v>
      </c>
      <c r="AF1029" s="17" t="s">
        <v>231</v>
      </c>
      <c r="AG1029" s="150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232</v>
      </c>
      <c r="C1030" s="9" t="s">
        <v>232</v>
      </c>
      <c r="D1030" s="148" t="s">
        <v>234</v>
      </c>
      <c r="E1030" s="149" t="s">
        <v>235</v>
      </c>
      <c r="F1030" s="149" t="s">
        <v>236</v>
      </c>
      <c r="G1030" s="149" t="s">
        <v>237</v>
      </c>
      <c r="H1030" s="149" t="s">
        <v>238</v>
      </c>
      <c r="I1030" s="149" t="s">
        <v>240</v>
      </c>
      <c r="J1030" s="149" t="s">
        <v>241</v>
      </c>
      <c r="K1030" s="149" t="s">
        <v>243</v>
      </c>
      <c r="L1030" s="149" t="s">
        <v>244</v>
      </c>
      <c r="M1030" s="149" t="s">
        <v>245</v>
      </c>
      <c r="N1030" s="149" t="s">
        <v>246</v>
      </c>
      <c r="O1030" s="149" t="s">
        <v>247</v>
      </c>
      <c r="P1030" s="149" t="s">
        <v>248</v>
      </c>
      <c r="Q1030" s="149" t="s">
        <v>249</v>
      </c>
      <c r="R1030" s="149" t="s">
        <v>251</v>
      </c>
      <c r="S1030" s="149" t="s">
        <v>252</v>
      </c>
      <c r="T1030" s="149" t="s">
        <v>253</v>
      </c>
      <c r="U1030" s="149" t="s">
        <v>254</v>
      </c>
      <c r="V1030" s="149" t="s">
        <v>255</v>
      </c>
      <c r="W1030" s="149" t="s">
        <v>256</v>
      </c>
      <c r="X1030" s="149" t="s">
        <v>257</v>
      </c>
      <c r="Y1030" s="149" t="s">
        <v>258</v>
      </c>
      <c r="Z1030" s="149" t="s">
        <v>259</v>
      </c>
      <c r="AA1030" s="149" t="s">
        <v>305</v>
      </c>
      <c r="AB1030" s="149" t="s">
        <v>260</v>
      </c>
      <c r="AC1030" s="149" t="s">
        <v>261</v>
      </c>
      <c r="AD1030" s="149" t="s">
        <v>262</v>
      </c>
      <c r="AE1030" s="149" t="s">
        <v>263</v>
      </c>
      <c r="AF1030" s="149" t="s">
        <v>264</v>
      </c>
      <c r="AG1030" s="150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321</v>
      </c>
      <c r="E1031" s="11" t="s">
        <v>322</v>
      </c>
      <c r="F1031" s="11" t="s">
        <v>321</v>
      </c>
      <c r="G1031" s="11" t="s">
        <v>322</v>
      </c>
      <c r="H1031" s="11" t="s">
        <v>322</v>
      </c>
      <c r="I1031" s="11" t="s">
        <v>321</v>
      </c>
      <c r="J1031" s="11" t="s">
        <v>116</v>
      </c>
      <c r="K1031" s="11" t="s">
        <v>116</v>
      </c>
      <c r="L1031" s="11" t="s">
        <v>322</v>
      </c>
      <c r="M1031" s="11" t="s">
        <v>116</v>
      </c>
      <c r="N1031" s="11" t="s">
        <v>321</v>
      </c>
      <c r="O1031" s="11" t="s">
        <v>321</v>
      </c>
      <c r="P1031" s="11" t="s">
        <v>321</v>
      </c>
      <c r="Q1031" s="11" t="s">
        <v>321</v>
      </c>
      <c r="R1031" s="11" t="s">
        <v>321</v>
      </c>
      <c r="S1031" s="11" t="s">
        <v>116</v>
      </c>
      <c r="T1031" s="11" t="s">
        <v>116</v>
      </c>
      <c r="U1031" s="11" t="s">
        <v>322</v>
      </c>
      <c r="V1031" s="11" t="s">
        <v>321</v>
      </c>
      <c r="W1031" s="11" t="s">
        <v>321</v>
      </c>
      <c r="X1031" s="11" t="s">
        <v>321</v>
      </c>
      <c r="Y1031" s="11" t="s">
        <v>321</v>
      </c>
      <c r="Z1031" s="11" t="s">
        <v>322</v>
      </c>
      <c r="AA1031" s="11" t="s">
        <v>321</v>
      </c>
      <c r="AB1031" s="11" t="s">
        <v>321</v>
      </c>
      <c r="AC1031" s="11" t="s">
        <v>322</v>
      </c>
      <c r="AD1031" s="11" t="s">
        <v>321</v>
      </c>
      <c r="AE1031" s="11" t="s">
        <v>321</v>
      </c>
      <c r="AF1031" s="11" t="s">
        <v>321</v>
      </c>
      <c r="AG1031" s="150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0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150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</v>
      </c>
    </row>
    <row r="1033" spans="1:65">
      <c r="A1033" s="30"/>
      <c r="B1033" s="18">
        <v>1</v>
      </c>
      <c r="C1033" s="14">
        <v>1</v>
      </c>
      <c r="D1033" s="214">
        <v>233</v>
      </c>
      <c r="E1033" s="214">
        <v>230</v>
      </c>
      <c r="F1033" s="215">
        <v>207.31</v>
      </c>
      <c r="G1033" s="214">
        <v>221.585369540703</v>
      </c>
      <c r="H1033" s="214">
        <v>232.16080331357716</v>
      </c>
      <c r="I1033" s="215">
        <v>179</v>
      </c>
      <c r="J1033" s="215">
        <v>281</v>
      </c>
      <c r="K1033" s="214">
        <v>217</v>
      </c>
      <c r="L1033" s="214">
        <v>228</v>
      </c>
      <c r="M1033" s="214">
        <v>222</v>
      </c>
      <c r="N1033" s="214">
        <v>225</v>
      </c>
      <c r="O1033" s="214">
        <v>231</v>
      </c>
      <c r="P1033" s="214">
        <v>223</v>
      </c>
      <c r="Q1033" s="214">
        <v>232</v>
      </c>
      <c r="R1033" s="214">
        <v>230</v>
      </c>
      <c r="S1033" s="214">
        <v>245</v>
      </c>
      <c r="T1033" s="214">
        <v>231</v>
      </c>
      <c r="U1033" s="214">
        <v>232</v>
      </c>
      <c r="V1033" s="214">
        <v>239</v>
      </c>
      <c r="W1033" s="215">
        <v>194.28</v>
      </c>
      <c r="X1033" s="214">
        <v>228.54640000000001</v>
      </c>
      <c r="Y1033" s="214">
        <v>230</v>
      </c>
      <c r="Z1033" s="214">
        <v>240.6788</v>
      </c>
      <c r="AA1033" s="214">
        <v>231</v>
      </c>
      <c r="AB1033" s="215">
        <v>216.45345403500002</v>
      </c>
      <c r="AC1033" s="214">
        <v>239</v>
      </c>
      <c r="AD1033" s="214">
        <v>233</v>
      </c>
      <c r="AE1033" s="214">
        <v>245</v>
      </c>
      <c r="AF1033" s="214">
        <v>252</v>
      </c>
      <c r="AG1033" s="216"/>
      <c r="AH1033" s="217"/>
      <c r="AI1033" s="217"/>
      <c r="AJ1033" s="217"/>
      <c r="AK1033" s="217"/>
      <c r="AL1033" s="217"/>
      <c r="AM1033" s="217"/>
      <c r="AN1033" s="217"/>
      <c r="AO1033" s="217"/>
      <c r="AP1033" s="217"/>
      <c r="AQ1033" s="217"/>
      <c r="AR1033" s="217"/>
      <c r="AS1033" s="217"/>
      <c r="AT1033" s="217"/>
      <c r="AU1033" s="217"/>
      <c r="AV1033" s="217"/>
      <c r="AW1033" s="217"/>
      <c r="AX1033" s="217"/>
      <c r="AY1033" s="217"/>
      <c r="AZ1033" s="217"/>
      <c r="BA1033" s="217"/>
      <c r="BB1033" s="217"/>
      <c r="BC1033" s="217"/>
      <c r="BD1033" s="217"/>
      <c r="BE1033" s="217"/>
      <c r="BF1033" s="217"/>
      <c r="BG1033" s="217"/>
      <c r="BH1033" s="217"/>
      <c r="BI1033" s="217"/>
      <c r="BJ1033" s="217"/>
      <c r="BK1033" s="217"/>
      <c r="BL1033" s="217"/>
      <c r="BM1033" s="218">
        <v>1</v>
      </c>
    </row>
    <row r="1034" spans="1:65">
      <c r="A1034" s="30"/>
      <c r="B1034" s="19">
        <v>1</v>
      </c>
      <c r="C1034" s="9">
        <v>2</v>
      </c>
      <c r="D1034" s="219">
        <v>235</v>
      </c>
      <c r="E1034" s="219">
        <v>240</v>
      </c>
      <c r="F1034" s="220">
        <v>211.81</v>
      </c>
      <c r="G1034" s="219">
        <v>224.38032804490899</v>
      </c>
      <c r="H1034" s="219">
        <v>234.73396412709235</v>
      </c>
      <c r="I1034" s="220">
        <v>104</v>
      </c>
      <c r="J1034" s="220">
        <v>282</v>
      </c>
      <c r="K1034" s="219">
        <v>214</v>
      </c>
      <c r="L1034" s="219">
        <v>232</v>
      </c>
      <c r="M1034" s="219">
        <v>222</v>
      </c>
      <c r="N1034" s="219">
        <v>225</v>
      </c>
      <c r="O1034" s="219">
        <v>234</v>
      </c>
      <c r="P1034" s="219">
        <v>235</v>
      </c>
      <c r="Q1034" s="219">
        <v>234</v>
      </c>
      <c r="R1034" s="219">
        <v>227</v>
      </c>
      <c r="S1034" s="219">
        <v>236</v>
      </c>
      <c r="T1034" s="219">
        <v>232</v>
      </c>
      <c r="U1034" s="219">
        <v>232</v>
      </c>
      <c r="V1034" s="219">
        <v>241</v>
      </c>
      <c r="W1034" s="220">
        <v>176.46</v>
      </c>
      <c r="X1034" s="219">
        <v>225.42760000000001</v>
      </c>
      <c r="Y1034" s="219">
        <v>225</v>
      </c>
      <c r="Z1034" s="219">
        <v>239.0539</v>
      </c>
      <c r="AA1034" s="219">
        <v>234</v>
      </c>
      <c r="AB1034" s="220">
        <v>218.65913441299998</v>
      </c>
      <c r="AC1034" s="219">
        <v>236</v>
      </c>
      <c r="AD1034" s="219">
        <v>225</v>
      </c>
      <c r="AE1034" s="219">
        <v>244</v>
      </c>
      <c r="AF1034" s="219">
        <v>238</v>
      </c>
      <c r="AG1034" s="216"/>
      <c r="AH1034" s="217"/>
      <c r="AI1034" s="217"/>
      <c r="AJ1034" s="217"/>
      <c r="AK1034" s="217"/>
      <c r="AL1034" s="217"/>
      <c r="AM1034" s="217"/>
      <c r="AN1034" s="217"/>
      <c r="AO1034" s="217"/>
      <c r="AP1034" s="217"/>
      <c r="AQ1034" s="217"/>
      <c r="AR1034" s="217"/>
      <c r="AS1034" s="217"/>
      <c r="AT1034" s="217"/>
      <c r="AU1034" s="217"/>
      <c r="AV1034" s="217"/>
      <c r="AW1034" s="217"/>
      <c r="AX1034" s="217"/>
      <c r="AY1034" s="217"/>
      <c r="AZ1034" s="217"/>
      <c r="BA1034" s="217"/>
      <c r="BB1034" s="217"/>
      <c r="BC1034" s="217"/>
      <c r="BD1034" s="217"/>
      <c r="BE1034" s="217"/>
      <c r="BF1034" s="217"/>
      <c r="BG1034" s="217"/>
      <c r="BH1034" s="217"/>
      <c r="BI1034" s="217"/>
      <c r="BJ1034" s="217"/>
      <c r="BK1034" s="217"/>
      <c r="BL1034" s="217"/>
      <c r="BM1034" s="218">
        <v>29</v>
      </c>
    </row>
    <row r="1035" spans="1:65">
      <c r="A1035" s="30"/>
      <c r="B1035" s="19">
        <v>1</v>
      </c>
      <c r="C1035" s="9">
        <v>3</v>
      </c>
      <c r="D1035" s="219">
        <v>229</v>
      </c>
      <c r="E1035" s="219">
        <v>225</v>
      </c>
      <c r="F1035" s="220">
        <v>208.26</v>
      </c>
      <c r="G1035" s="219">
        <v>222.41147314615699</v>
      </c>
      <c r="H1035" s="219">
        <v>234.71131810743131</v>
      </c>
      <c r="I1035" s="220">
        <v>146</v>
      </c>
      <c r="J1035" s="220">
        <v>284</v>
      </c>
      <c r="K1035" s="219">
        <v>225</v>
      </c>
      <c r="L1035" s="219">
        <v>234</v>
      </c>
      <c r="M1035" s="219">
        <v>219</v>
      </c>
      <c r="N1035" s="219">
        <v>227</v>
      </c>
      <c r="O1035" s="219">
        <v>230</v>
      </c>
      <c r="P1035" s="219">
        <v>234</v>
      </c>
      <c r="Q1035" s="219">
        <v>231</v>
      </c>
      <c r="R1035" s="219">
        <v>225</v>
      </c>
      <c r="S1035" s="219">
        <v>239</v>
      </c>
      <c r="T1035" s="219">
        <v>231</v>
      </c>
      <c r="U1035" s="219">
        <v>236</v>
      </c>
      <c r="V1035" s="219">
        <v>232</v>
      </c>
      <c r="W1035" s="220">
        <v>197.9</v>
      </c>
      <c r="X1035" s="219">
        <v>233.02680000000001</v>
      </c>
      <c r="Y1035" s="219">
        <v>225</v>
      </c>
      <c r="Z1035" s="219">
        <v>235.7971</v>
      </c>
      <c r="AA1035" s="219">
        <v>227</v>
      </c>
      <c r="AB1035" s="220">
        <v>217.85106280400001</v>
      </c>
      <c r="AC1035" s="219">
        <v>234</v>
      </c>
      <c r="AD1035" s="219">
        <v>233</v>
      </c>
      <c r="AE1035" s="219">
        <v>245</v>
      </c>
      <c r="AF1035" s="219">
        <v>213</v>
      </c>
      <c r="AG1035" s="216"/>
      <c r="AH1035" s="217"/>
      <c r="AI1035" s="217"/>
      <c r="AJ1035" s="217"/>
      <c r="AK1035" s="217"/>
      <c r="AL1035" s="217"/>
      <c r="AM1035" s="217"/>
      <c r="AN1035" s="217"/>
      <c r="AO1035" s="217"/>
      <c r="AP1035" s="217"/>
      <c r="AQ1035" s="217"/>
      <c r="AR1035" s="217"/>
      <c r="AS1035" s="217"/>
      <c r="AT1035" s="217"/>
      <c r="AU1035" s="217"/>
      <c r="AV1035" s="217"/>
      <c r="AW1035" s="217"/>
      <c r="AX1035" s="217"/>
      <c r="AY1035" s="217"/>
      <c r="AZ1035" s="217"/>
      <c r="BA1035" s="217"/>
      <c r="BB1035" s="217"/>
      <c r="BC1035" s="217"/>
      <c r="BD1035" s="217"/>
      <c r="BE1035" s="217"/>
      <c r="BF1035" s="217"/>
      <c r="BG1035" s="217"/>
      <c r="BH1035" s="217"/>
      <c r="BI1035" s="217"/>
      <c r="BJ1035" s="217"/>
      <c r="BK1035" s="217"/>
      <c r="BL1035" s="217"/>
      <c r="BM1035" s="218">
        <v>16</v>
      </c>
    </row>
    <row r="1036" spans="1:65">
      <c r="A1036" s="30"/>
      <c r="B1036" s="19">
        <v>1</v>
      </c>
      <c r="C1036" s="9">
        <v>4</v>
      </c>
      <c r="D1036" s="219">
        <v>229</v>
      </c>
      <c r="E1036" s="219">
        <v>232</v>
      </c>
      <c r="F1036" s="220">
        <v>209.47</v>
      </c>
      <c r="G1036" s="219">
        <v>223.95820305223501</v>
      </c>
      <c r="H1036" s="219">
        <v>230.74929163950742</v>
      </c>
      <c r="I1036" s="220">
        <v>210</v>
      </c>
      <c r="J1036" s="220">
        <v>286</v>
      </c>
      <c r="K1036" s="219">
        <v>230</v>
      </c>
      <c r="L1036" s="226">
        <v>199</v>
      </c>
      <c r="M1036" s="219">
        <v>220</v>
      </c>
      <c r="N1036" s="219">
        <v>229</v>
      </c>
      <c r="O1036" s="219">
        <v>229</v>
      </c>
      <c r="P1036" s="219">
        <v>233</v>
      </c>
      <c r="Q1036" s="219">
        <v>234</v>
      </c>
      <c r="R1036" s="219">
        <v>230</v>
      </c>
      <c r="S1036" s="219">
        <v>239</v>
      </c>
      <c r="T1036" s="219">
        <v>233</v>
      </c>
      <c r="U1036" s="219">
        <v>230</v>
      </c>
      <c r="V1036" s="219">
        <v>226</v>
      </c>
      <c r="W1036" s="220">
        <v>178.2</v>
      </c>
      <c r="X1036" s="219">
        <v>236.81720000000004</v>
      </c>
      <c r="Y1036" s="219">
        <v>225</v>
      </c>
      <c r="Z1036" s="219">
        <v>239.5583</v>
      </c>
      <c r="AA1036" s="219">
        <v>236</v>
      </c>
      <c r="AB1036" s="220">
        <v>216.80588475700003</v>
      </c>
      <c r="AC1036" s="219">
        <v>236</v>
      </c>
      <c r="AD1036" s="219">
        <v>228</v>
      </c>
      <c r="AE1036" s="219">
        <v>244</v>
      </c>
      <c r="AF1036" s="219">
        <v>237</v>
      </c>
      <c r="AG1036" s="216"/>
      <c r="AH1036" s="217"/>
      <c r="AI1036" s="217"/>
      <c r="AJ1036" s="217"/>
      <c r="AK1036" s="217"/>
      <c r="AL1036" s="217"/>
      <c r="AM1036" s="217"/>
      <c r="AN1036" s="217"/>
      <c r="AO1036" s="217"/>
      <c r="AP1036" s="217"/>
      <c r="AQ1036" s="217"/>
      <c r="AR1036" s="217"/>
      <c r="AS1036" s="217"/>
      <c r="AT1036" s="217"/>
      <c r="AU1036" s="217"/>
      <c r="AV1036" s="217"/>
      <c r="AW1036" s="217"/>
      <c r="AX1036" s="217"/>
      <c r="AY1036" s="217"/>
      <c r="AZ1036" s="217"/>
      <c r="BA1036" s="217"/>
      <c r="BB1036" s="217"/>
      <c r="BC1036" s="217"/>
      <c r="BD1036" s="217"/>
      <c r="BE1036" s="217"/>
      <c r="BF1036" s="217"/>
      <c r="BG1036" s="217"/>
      <c r="BH1036" s="217"/>
      <c r="BI1036" s="217"/>
      <c r="BJ1036" s="217"/>
      <c r="BK1036" s="217"/>
      <c r="BL1036" s="217"/>
      <c r="BM1036" s="218">
        <v>231.5351681848758</v>
      </c>
    </row>
    <row r="1037" spans="1:65">
      <c r="A1037" s="30"/>
      <c r="B1037" s="19">
        <v>1</v>
      </c>
      <c r="C1037" s="9">
        <v>5</v>
      </c>
      <c r="D1037" s="219">
        <v>240</v>
      </c>
      <c r="E1037" s="219">
        <v>223</v>
      </c>
      <c r="F1037" s="220">
        <v>207.9</v>
      </c>
      <c r="G1037" s="219">
        <v>224.266342715946</v>
      </c>
      <c r="H1037" s="219">
        <v>229.17349849096971</v>
      </c>
      <c r="I1037" s="220">
        <v>250.99999999999997</v>
      </c>
      <c r="J1037" s="220">
        <v>284</v>
      </c>
      <c r="K1037" s="219">
        <v>225</v>
      </c>
      <c r="L1037" s="219">
        <v>223</v>
      </c>
      <c r="M1037" s="219">
        <v>221</v>
      </c>
      <c r="N1037" s="219">
        <v>239</v>
      </c>
      <c r="O1037" s="219">
        <v>236</v>
      </c>
      <c r="P1037" s="219">
        <v>232</v>
      </c>
      <c r="Q1037" s="219">
        <v>224</v>
      </c>
      <c r="R1037" s="219">
        <v>227</v>
      </c>
      <c r="S1037" s="219">
        <v>236</v>
      </c>
      <c r="T1037" s="219">
        <v>233</v>
      </c>
      <c r="U1037" s="219">
        <v>223</v>
      </c>
      <c r="V1037" s="219">
        <v>243</v>
      </c>
      <c r="W1037" s="220">
        <v>206.85</v>
      </c>
      <c r="X1037" s="219">
        <v>236.83560000000003</v>
      </c>
      <c r="Y1037" s="219">
        <v>230</v>
      </c>
      <c r="Z1037" s="219">
        <v>239.98439999999999</v>
      </c>
      <c r="AA1037" s="219">
        <v>234</v>
      </c>
      <c r="AB1037" s="220">
        <v>215.25042673700005</v>
      </c>
      <c r="AC1037" s="219">
        <v>231</v>
      </c>
      <c r="AD1037" s="219">
        <v>221</v>
      </c>
      <c r="AE1037" s="219">
        <v>244</v>
      </c>
      <c r="AF1037" s="219">
        <v>220</v>
      </c>
      <c r="AG1037" s="216"/>
      <c r="AH1037" s="217"/>
      <c r="AI1037" s="217"/>
      <c r="AJ1037" s="217"/>
      <c r="AK1037" s="217"/>
      <c r="AL1037" s="217"/>
      <c r="AM1037" s="217"/>
      <c r="AN1037" s="217"/>
      <c r="AO1037" s="217"/>
      <c r="AP1037" s="217"/>
      <c r="AQ1037" s="217"/>
      <c r="AR1037" s="217"/>
      <c r="AS1037" s="217"/>
      <c r="AT1037" s="217"/>
      <c r="AU1037" s="217"/>
      <c r="AV1037" s="217"/>
      <c r="AW1037" s="217"/>
      <c r="AX1037" s="217"/>
      <c r="AY1037" s="217"/>
      <c r="AZ1037" s="217"/>
      <c r="BA1037" s="217"/>
      <c r="BB1037" s="217"/>
      <c r="BC1037" s="217"/>
      <c r="BD1037" s="217"/>
      <c r="BE1037" s="217"/>
      <c r="BF1037" s="217"/>
      <c r="BG1037" s="217"/>
      <c r="BH1037" s="217"/>
      <c r="BI1037" s="217"/>
      <c r="BJ1037" s="217"/>
      <c r="BK1037" s="217"/>
      <c r="BL1037" s="217"/>
      <c r="BM1037" s="218">
        <v>68</v>
      </c>
    </row>
    <row r="1038" spans="1:65">
      <c r="A1038" s="30"/>
      <c r="B1038" s="19">
        <v>1</v>
      </c>
      <c r="C1038" s="9">
        <v>6</v>
      </c>
      <c r="D1038" s="219">
        <v>246.00000000000003</v>
      </c>
      <c r="E1038" s="219">
        <v>243</v>
      </c>
      <c r="F1038" s="220">
        <v>208.53</v>
      </c>
      <c r="G1038" s="219">
        <v>221.26227689807601</v>
      </c>
      <c r="H1038" s="219">
        <v>230.52214954551283</v>
      </c>
      <c r="I1038" s="220">
        <v>222</v>
      </c>
      <c r="J1038" s="220">
        <v>286</v>
      </c>
      <c r="K1038" s="219">
        <v>231</v>
      </c>
      <c r="L1038" s="219">
        <v>226</v>
      </c>
      <c r="M1038" s="219">
        <v>225</v>
      </c>
      <c r="N1038" s="219">
        <v>242</v>
      </c>
      <c r="O1038" s="219">
        <v>237</v>
      </c>
      <c r="P1038" s="219">
        <v>226</v>
      </c>
      <c r="Q1038" s="219">
        <v>226</v>
      </c>
      <c r="R1038" s="219">
        <v>227</v>
      </c>
      <c r="S1038" s="219">
        <v>231</v>
      </c>
      <c r="T1038" s="219">
        <v>232</v>
      </c>
      <c r="U1038" s="219">
        <v>225</v>
      </c>
      <c r="V1038" s="219">
        <v>242</v>
      </c>
      <c r="W1038" s="220">
        <v>191.88</v>
      </c>
      <c r="X1038" s="219">
        <v>238.62040000000002</v>
      </c>
      <c r="Y1038" s="219">
        <v>230</v>
      </c>
      <c r="Z1038" s="219">
        <v>242.20269999999999</v>
      </c>
      <c r="AA1038" s="219">
        <v>233</v>
      </c>
      <c r="AB1038" s="220">
        <v>212.55374262099997</v>
      </c>
      <c r="AC1038" s="219">
        <v>234</v>
      </c>
      <c r="AD1038" s="219">
        <v>223</v>
      </c>
      <c r="AE1038" s="219">
        <v>244</v>
      </c>
      <c r="AF1038" s="219">
        <v>235</v>
      </c>
      <c r="AG1038" s="216"/>
      <c r="AH1038" s="217"/>
      <c r="AI1038" s="217"/>
      <c r="AJ1038" s="217"/>
      <c r="AK1038" s="217"/>
      <c r="AL1038" s="217"/>
      <c r="AM1038" s="217"/>
      <c r="AN1038" s="217"/>
      <c r="AO1038" s="217"/>
      <c r="AP1038" s="217"/>
      <c r="AQ1038" s="217"/>
      <c r="AR1038" s="217"/>
      <c r="AS1038" s="217"/>
      <c r="AT1038" s="217"/>
      <c r="AU1038" s="217"/>
      <c r="AV1038" s="217"/>
      <c r="AW1038" s="217"/>
      <c r="AX1038" s="217"/>
      <c r="AY1038" s="217"/>
      <c r="AZ1038" s="217"/>
      <c r="BA1038" s="217"/>
      <c r="BB1038" s="217"/>
      <c r="BC1038" s="217"/>
      <c r="BD1038" s="217"/>
      <c r="BE1038" s="217"/>
      <c r="BF1038" s="217"/>
      <c r="BG1038" s="217"/>
      <c r="BH1038" s="217"/>
      <c r="BI1038" s="217"/>
      <c r="BJ1038" s="217"/>
      <c r="BK1038" s="217"/>
      <c r="BL1038" s="217"/>
      <c r="BM1038" s="221"/>
    </row>
    <row r="1039" spans="1:65">
      <c r="A1039" s="30"/>
      <c r="B1039" s="20" t="s">
        <v>273</v>
      </c>
      <c r="C1039" s="12"/>
      <c r="D1039" s="222">
        <v>235.33333333333334</v>
      </c>
      <c r="E1039" s="222">
        <v>232.16666666666666</v>
      </c>
      <c r="F1039" s="222">
        <v>208.88</v>
      </c>
      <c r="G1039" s="222">
        <v>222.97733223300432</v>
      </c>
      <c r="H1039" s="222">
        <v>232.00850420401514</v>
      </c>
      <c r="I1039" s="222">
        <v>185.33333333333334</v>
      </c>
      <c r="J1039" s="222">
        <v>283.83333333333331</v>
      </c>
      <c r="K1039" s="222">
        <v>223.66666666666666</v>
      </c>
      <c r="L1039" s="222">
        <v>223.66666666666666</v>
      </c>
      <c r="M1039" s="222">
        <v>221.5</v>
      </c>
      <c r="N1039" s="222">
        <v>231.16666666666666</v>
      </c>
      <c r="O1039" s="222">
        <v>232.83333333333334</v>
      </c>
      <c r="P1039" s="222">
        <v>230.5</v>
      </c>
      <c r="Q1039" s="222">
        <v>230.16666666666666</v>
      </c>
      <c r="R1039" s="222">
        <v>227.66666666666666</v>
      </c>
      <c r="S1039" s="222">
        <v>237.66666666666666</v>
      </c>
      <c r="T1039" s="222">
        <v>232</v>
      </c>
      <c r="U1039" s="222">
        <v>229.66666666666666</v>
      </c>
      <c r="V1039" s="222">
        <v>237.16666666666666</v>
      </c>
      <c r="W1039" s="222">
        <v>190.92833333333331</v>
      </c>
      <c r="X1039" s="222">
        <v>233.21233333333336</v>
      </c>
      <c r="Y1039" s="222">
        <v>227.5</v>
      </c>
      <c r="Z1039" s="222">
        <v>239.54586666666668</v>
      </c>
      <c r="AA1039" s="222">
        <v>232.5</v>
      </c>
      <c r="AB1039" s="222">
        <v>216.26228422783333</v>
      </c>
      <c r="AC1039" s="222">
        <v>235</v>
      </c>
      <c r="AD1039" s="222">
        <v>227.16666666666666</v>
      </c>
      <c r="AE1039" s="222">
        <v>244.33333333333334</v>
      </c>
      <c r="AF1039" s="222">
        <v>232.5</v>
      </c>
      <c r="AG1039" s="216"/>
      <c r="AH1039" s="217"/>
      <c r="AI1039" s="217"/>
      <c r="AJ1039" s="217"/>
      <c r="AK1039" s="217"/>
      <c r="AL1039" s="217"/>
      <c r="AM1039" s="217"/>
      <c r="AN1039" s="217"/>
      <c r="AO1039" s="217"/>
      <c r="AP1039" s="217"/>
      <c r="AQ1039" s="217"/>
      <c r="AR1039" s="217"/>
      <c r="AS1039" s="217"/>
      <c r="AT1039" s="217"/>
      <c r="AU1039" s="217"/>
      <c r="AV1039" s="217"/>
      <c r="AW1039" s="217"/>
      <c r="AX1039" s="217"/>
      <c r="AY1039" s="217"/>
      <c r="AZ1039" s="217"/>
      <c r="BA1039" s="217"/>
      <c r="BB1039" s="217"/>
      <c r="BC1039" s="217"/>
      <c r="BD1039" s="217"/>
      <c r="BE1039" s="217"/>
      <c r="BF1039" s="217"/>
      <c r="BG1039" s="217"/>
      <c r="BH1039" s="217"/>
      <c r="BI1039" s="217"/>
      <c r="BJ1039" s="217"/>
      <c r="BK1039" s="217"/>
      <c r="BL1039" s="217"/>
      <c r="BM1039" s="221"/>
    </row>
    <row r="1040" spans="1:65">
      <c r="A1040" s="30"/>
      <c r="B1040" s="3" t="s">
        <v>274</v>
      </c>
      <c r="C1040" s="29"/>
      <c r="D1040" s="219">
        <v>234</v>
      </c>
      <c r="E1040" s="219">
        <v>231</v>
      </c>
      <c r="F1040" s="219">
        <v>208.39499999999998</v>
      </c>
      <c r="G1040" s="219">
        <v>223.18483809919599</v>
      </c>
      <c r="H1040" s="219">
        <v>231.45504747654229</v>
      </c>
      <c r="I1040" s="219">
        <v>194.5</v>
      </c>
      <c r="J1040" s="219">
        <v>284</v>
      </c>
      <c r="K1040" s="219">
        <v>225</v>
      </c>
      <c r="L1040" s="219">
        <v>227</v>
      </c>
      <c r="M1040" s="219">
        <v>221.5</v>
      </c>
      <c r="N1040" s="219">
        <v>228</v>
      </c>
      <c r="O1040" s="219">
        <v>232.5</v>
      </c>
      <c r="P1040" s="219">
        <v>232.5</v>
      </c>
      <c r="Q1040" s="219">
        <v>231.5</v>
      </c>
      <c r="R1040" s="219">
        <v>227</v>
      </c>
      <c r="S1040" s="219">
        <v>237.5</v>
      </c>
      <c r="T1040" s="219">
        <v>232</v>
      </c>
      <c r="U1040" s="219">
        <v>231</v>
      </c>
      <c r="V1040" s="219">
        <v>240</v>
      </c>
      <c r="W1040" s="219">
        <v>193.07999999999998</v>
      </c>
      <c r="X1040" s="219">
        <v>234.92200000000003</v>
      </c>
      <c r="Y1040" s="219">
        <v>227.5</v>
      </c>
      <c r="Z1040" s="219">
        <v>239.77134999999998</v>
      </c>
      <c r="AA1040" s="219">
        <v>233.5</v>
      </c>
      <c r="AB1040" s="219">
        <v>216.62966939600003</v>
      </c>
      <c r="AC1040" s="219">
        <v>235</v>
      </c>
      <c r="AD1040" s="219">
        <v>226.5</v>
      </c>
      <c r="AE1040" s="219">
        <v>244</v>
      </c>
      <c r="AF1040" s="219">
        <v>236</v>
      </c>
      <c r="AG1040" s="216"/>
      <c r="AH1040" s="217"/>
      <c r="AI1040" s="217"/>
      <c r="AJ1040" s="217"/>
      <c r="AK1040" s="217"/>
      <c r="AL1040" s="217"/>
      <c r="AM1040" s="217"/>
      <c r="AN1040" s="217"/>
      <c r="AO1040" s="217"/>
      <c r="AP1040" s="217"/>
      <c r="AQ1040" s="217"/>
      <c r="AR1040" s="217"/>
      <c r="AS1040" s="217"/>
      <c r="AT1040" s="217"/>
      <c r="AU1040" s="217"/>
      <c r="AV1040" s="217"/>
      <c r="AW1040" s="217"/>
      <c r="AX1040" s="217"/>
      <c r="AY1040" s="217"/>
      <c r="AZ1040" s="217"/>
      <c r="BA1040" s="217"/>
      <c r="BB1040" s="217"/>
      <c r="BC1040" s="217"/>
      <c r="BD1040" s="217"/>
      <c r="BE1040" s="217"/>
      <c r="BF1040" s="217"/>
      <c r="BG1040" s="217"/>
      <c r="BH1040" s="217"/>
      <c r="BI1040" s="217"/>
      <c r="BJ1040" s="217"/>
      <c r="BK1040" s="217"/>
      <c r="BL1040" s="217"/>
      <c r="BM1040" s="221"/>
    </row>
    <row r="1041" spans="1:65">
      <c r="A1041" s="30"/>
      <c r="B1041" s="3" t="s">
        <v>275</v>
      </c>
      <c r="C1041" s="29"/>
      <c r="D1041" s="219">
        <v>6.6533199732664885</v>
      </c>
      <c r="E1041" s="219">
        <v>7.9854033502802269</v>
      </c>
      <c r="F1041" s="219">
        <v>1.6040698239166526</v>
      </c>
      <c r="G1041" s="219">
        <v>1.3993730226187977</v>
      </c>
      <c r="H1041" s="219">
        <v>2.3060205399796003</v>
      </c>
      <c r="I1041" s="219">
        <v>53.790953390571808</v>
      </c>
      <c r="J1041" s="219">
        <v>2.0412414523193152</v>
      </c>
      <c r="K1041" s="219">
        <v>6.8605150438335647</v>
      </c>
      <c r="L1041" s="219">
        <v>12.722683155162935</v>
      </c>
      <c r="M1041" s="219">
        <v>2.0736441353327719</v>
      </c>
      <c r="N1041" s="219">
        <v>7.4408780843840372</v>
      </c>
      <c r="O1041" s="219">
        <v>3.3115957885386109</v>
      </c>
      <c r="P1041" s="219">
        <v>4.8476798574163293</v>
      </c>
      <c r="Q1041" s="219">
        <v>4.2150523919242886</v>
      </c>
      <c r="R1041" s="219">
        <v>1.9663841605003503</v>
      </c>
      <c r="S1041" s="219">
        <v>4.6332134277050807</v>
      </c>
      <c r="T1041" s="219">
        <v>0.89442719099991586</v>
      </c>
      <c r="U1041" s="219">
        <v>4.8442405665559862</v>
      </c>
      <c r="V1041" s="219">
        <v>6.7354782062350003</v>
      </c>
      <c r="W1041" s="219">
        <v>11.709706087971066</v>
      </c>
      <c r="X1041" s="219">
        <v>5.2493378564031064</v>
      </c>
      <c r="Y1041" s="219">
        <v>2.7386127875258306</v>
      </c>
      <c r="Z1041" s="219">
        <v>2.1368224115884442</v>
      </c>
      <c r="AA1041" s="219">
        <v>3.1464265445104549</v>
      </c>
      <c r="AB1041" s="219">
        <v>2.1623270814597704</v>
      </c>
      <c r="AC1041" s="219">
        <v>2.6832815729997477</v>
      </c>
      <c r="AD1041" s="219">
        <v>5.0760877323650213</v>
      </c>
      <c r="AE1041" s="219">
        <v>0.5163977794943222</v>
      </c>
      <c r="AF1041" s="219">
        <v>13.953494186045299</v>
      </c>
      <c r="AG1041" s="216"/>
      <c r="AH1041" s="217"/>
      <c r="AI1041" s="217"/>
      <c r="AJ1041" s="217"/>
      <c r="AK1041" s="217"/>
      <c r="AL1041" s="217"/>
      <c r="AM1041" s="217"/>
      <c r="AN1041" s="217"/>
      <c r="AO1041" s="217"/>
      <c r="AP1041" s="217"/>
      <c r="AQ1041" s="217"/>
      <c r="AR1041" s="217"/>
      <c r="AS1041" s="217"/>
      <c r="AT1041" s="217"/>
      <c r="AU1041" s="217"/>
      <c r="AV1041" s="217"/>
      <c r="AW1041" s="217"/>
      <c r="AX1041" s="217"/>
      <c r="AY1041" s="217"/>
      <c r="AZ1041" s="217"/>
      <c r="BA1041" s="217"/>
      <c r="BB1041" s="217"/>
      <c r="BC1041" s="217"/>
      <c r="BD1041" s="217"/>
      <c r="BE1041" s="217"/>
      <c r="BF1041" s="217"/>
      <c r="BG1041" s="217"/>
      <c r="BH1041" s="217"/>
      <c r="BI1041" s="217"/>
      <c r="BJ1041" s="217"/>
      <c r="BK1041" s="217"/>
      <c r="BL1041" s="217"/>
      <c r="BM1041" s="221"/>
    </row>
    <row r="1042" spans="1:65">
      <c r="A1042" s="30"/>
      <c r="B1042" s="3" t="s">
        <v>87</v>
      </c>
      <c r="C1042" s="29"/>
      <c r="D1042" s="13">
        <v>2.8271897903398676E-2</v>
      </c>
      <c r="E1042" s="13">
        <v>3.4395132879886117E-2</v>
      </c>
      <c r="F1042" s="13">
        <v>7.6793844500031251E-3</v>
      </c>
      <c r="G1042" s="13">
        <v>6.2758532834023542E-3</v>
      </c>
      <c r="H1042" s="13">
        <v>9.9393793684037397E-3</v>
      </c>
      <c r="I1042" s="13">
        <v>0.29023895714337306</v>
      </c>
      <c r="J1042" s="13">
        <v>7.1916903781068069E-3</v>
      </c>
      <c r="K1042" s="13">
        <v>3.0672943564084492E-2</v>
      </c>
      <c r="L1042" s="13">
        <v>5.6882338994767224E-2</v>
      </c>
      <c r="M1042" s="13">
        <v>9.3618245387484065E-3</v>
      </c>
      <c r="N1042" s="13">
        <v>3.2188369507068652E-2</v>
      </c>
      <c r="O1042" s="13">
        <v>1.4223031303673346E-2</v>
      </c>
      <c r="P1042" s="13">
        <v>2.1031149056036137E-2</v>
      </c>
      <c r="Q1042" s="13">
        <v>1.8313044425449482E-2</v>
      </c>
      <c r="R1042" s="13">
        <v>8.6371192994158866E-3</v>
      </c>
      <c r="S1042" s="13">
        <v>1.9494586652335544E-2</v>
      </c>
      <c r="T1042" s="13">
        <v>3.8552896163789475E-3</v>
      </c>
      <c r="U1042" s="13">
        <v>2.1092484324626938E-2</v>
      </c>
      <c r="V1042" s="13">
        <v>2.8399767559669713E-2</v>
      </c>
      <c r="W1042" s="13">
        <v>6.1330373986597415E-2</v>
      </c>
      <c r="X1042" s="13">
        <v>2.2508834680283227E-2</v>
      </c>
      <c r="Y1042" s="13">
        <v>1.2037858406706948E-2</v>
      </c>
      <c r="Z1042" s="13">
        <v>8.920305916035192E-3</v>
      </c>
      <c r="AA1042" s="13">
        <v>1.3533017395743892E-2</v>
      </c>
      <c r="AB1042" s="13">
        <v>9.9986323976017418E-3</v>
      </c>
      <c r="AC1042" s="13">
        <v>1.1418219459573394E-2</v>
      </c>
      <c r="AD1042" s="13">
        <v>2.2345213788840888E-2</v>
      </c>
      <c r="AE1042" s="13">
        <v>2.1134970511363801E-3</v>
      </c>
      <c r="AF1042" s="13">
        <v>6.0015028757184084E-2</v>
      </c>
      <c r="AG1042" s="150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276</v>
      </c>
      <c r="C1043" s="29"/>
      <c r="D1043" s="13">
        <v>1.6404268855713555E-2</v>
      </c>
      <c r="E1043" s="13">
        <v>2.7274408753603652E-3</v>
      </c>
      <c r="F1043" s="13">
        <v>-9.7847633093846698E-2</v>
      </c>
      <c r="G1043" s="13">
        <v>-3.6961279009840253E-2</v>
      </c>
      <c r="H1043" s="13">
        <v>2.0443374665286562E-3</v>
      </c>
      <c r="I1043" s="13">
        <v>-0.19954564662354579</v>
      </c>
      <c r="J1043" s="13">
        <v>0.22587568687059489</v>
      </c>
      <c r="K1043" s="13">
        <v>-3.3984044756113718E-2</v>
      </c>
      <c r="L1043" s="13">
        <v>-3.3984044756113718E-2</v>
      </c>
      <c r="M1043" s="13">
        <v>-4.3341874426881644E-2</v>
      </c>
      <c r="N1043" s="13">
        <v>-1.5915574342248995E-3</v>
      </c>
      <c r="O1043" s="13">
        <v>5.6067730817506156E-3</v>
      </c>
      <c r="P1043" s="13">
        <v>-4.4708896406149279E-3</v>
      </c>
      <c r="Q1043" s="13">
        <v>-5.9105557438100531E-3</v>
      </c>
      <c r="R1043" s="13">
        <v>-1.6708051517772993E-2</v>
      </c>
      <c r="S1043" s="13">
        <v>2.6481931578078877E-2</v>
      </c>
      <c r="T1043" s="13">
        <v>2.007607823762747E-3</v>
      </c>
      <c r="U1043" s="13">
        <v>-8.0700548986026854E-3</v>
      </c>
      <c r="V1043" s="13">
        <v>2.4322432423286244E-2</v>
      </c>
      <c r="W1043" s="13">
        <v>-0.17538085108141677</v>
      </c>
      <c r="X1043" s="13">
        <v>7.2436734410834536E-3</v>
      </c>
      <c r="Y1043" s="13">
        <v>-1.74278845693705E-2</v>
      </c>
      <c r="Z1043" s="13">
        <v>3.459819320145141E-2</v>
      </c>
      <c r="AA1043" s="13">
        <v>4.1671069785553794E-3</v>
      </c>
      <c r="AB1043" s="13">
        <v>-6.596355999295711E-2</v>
      </c>
      <c r="AC1043" s="13">
        <v>1.4964602752518319E-2</v>
      </c>
      <c r="AD1043" s="13">
        <v>-1.8867550672565625E-2</v>
      </c>
      <c r="AE1043" s="13">
        <v>5.5275253641980049E-2</v>
      </c>
      <c r="AF1043" s="13">
        <v>4.1671069785553794E-3</v>
      </c>
      <c r="AG1043" s="150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277</v>
      </c>
      <c r="C1044" s="47"/>
      <c r="D1044" s="45">
        <v>0.7</v>
      </c>
      <c r="E1044" s="45">
        <v>0.17</v>
      </c>
      <c r="F1044" s="45">
        <v>3.76</v>
      </c>
      <c r="G1044" s="45">
        <v>1.38</v>
      </c>
      <c r="H1044" s="45">
        <v>0.14000000000000001</v>
      </c>
      <c r="I1044" s="45">
        <v>7.73</v>
      </c>
      <c r="J1044" s="45">
        <v>8.8800000000000008</v>
      </c>
      <c r="K1044" s="45">
        <v>1.26</v>
      </c>
      <c r="L1044" s="45">
        <v>1.26</v>
      </c>
      <c r="M1044" s="45">
        <v>1.63</v>
      </c>
      <c r="N1044" s="45">
        <v>0</v>
      </c>
      <c r="O1044" s="45">
        <v>0.28000000000000003</v>
      </c>
      <c r="P1044" s="45">
        <v>0.11</v>
      </c>
      <c r="Q1044" s="45">
        <v>0.17</v>
      </c>
      <c r="R1044" s="45">
        <v>0.59</v>
      </c>
      <c r="S1044" s="45">
        <v>1.1000000000000001</v>
      </c>
      <c r="T1044" s="45">
        <v>0.14000000000000001</v>
      </c>
      <c r="U1044" s="45">
        <v>0.25</v>
      </c>
      <c r="V1044" s="45">
        <v>1.01</v>
      </c>
      <c r="W1044" s="45">
        <v>6.78</v>
      </c>
      <c r="X1044" s="45">
        <v>0.34</v>
      </c>
      <c r="Y1044" s="45">
        <v>0.62</v>
      </c>
      <c r="Z1044" s="45">
        <v>1.41</v>
      </c>
      <c r="AA1044" s="45">
        <v>0.22</v>
      </c>
      <c r="AB1044" s="45">
        <v>2.5099999999999998</v>
      </c>
      <c r="AC1044" s="45">
        <v>0.65</v>
      </c>
      <c r="AD1044" s="45">
        <v>0.67</v>
      </c>
      <c r="AE1044" s="45">
        <v>2.2200000000000002</v>
      </c>
      <c r="AF1044" s="45">
        <v>0.22</v>
      </c>
      <c r="AG1044" s="150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BM1045" s="55"/>
    </row>
    <row r="1046" spans="1:65" ht="15">
      <c r="B1046" s="8" t="s">
        <v>577</v>
      </c>
      <c r="BM1046" s="28" t="s">
        <v>67</v>
      </c>
    </row>
    <row r="1047" spans="1:65" ht="15">
      <c r="A1047" s="25" t="s">
        <v>35</v>
      </c>
      <c r="B1047" s="18" t="s">
        <v>112</v>
      </c>
      <c r="C1047" s="15" t="s">
        <v>113</v>
      </c>
      <c r="D1047" s="16" t="s">
        <v>231</v>
      </c>
      <c r="E1047" s="17" t="s">
        <v>231</v>
      </c>
      <c r="F1047" s="17" t="s">
        <v>231</v>
      </c>
      <c r="G1047" s="17" t="s">
        <v>231</v>
      </c>
      <c r="H1047" s="17" t="s">
        <v>231</v>
      </c>
      <c r="I1047" s="17" t="s">
        <v>231</v>
      </c>
      <c r="J1047" s="17" t="s">
        <v>231</v>
      </c>
      <c r="K1047" s="17" t="s">
        <v>231</v>
      </c>
      <c r="L1047" s="17" t="s">
        <v>231</v>
      </c>
      <c r="M1047" s="17" t="s">
        <v>231</v>
      </c>
      <c r="N1047" s="17" t="s">
        <v>231</v>
      </c>
      <c r="O1047" s="17" t="s">
        <v>231</v>
      </c>
      <c r="P1047" s="17" t="s">
        <v>231</v>
      </c>
      <c r="Q1047" s="17" t="s">
        <v>231</v>
      </c>
      <c r="R1047" s="17" t="s">
        <v>231</v>
      </c>
      <c r="S1047" s="17" t="s">
        <v>231</v>
      </c>
      <c r="T1047" s="17" t="s">
        <v>231</v>
      </c>
      <c r="U1047" s="17" t="s">
        <v>231</v>
      </c>
      <c r="V1047" s="17" t="s">
        <v>231</v>
      </c>
      <c r="W1047" s="17" t="s">
        <v>231</v>
      </c>
      <c r="X1047" s="17" t="s">
        <v>231</v>
      </c>
      <c r="Y1047" s="17" t="s">
        <v>231</v>
      </c>
      <c r="Z1047" s="17" t="s">
        <v>231</v>
      </c>
      <c r="AA1047" s="17" t="s">
        <v>231</v>
      </c>
      <c r="AB1047" s="17" t="s">
        <v>231</v>
      </c>
      <c r="AC1047" s="17" t="s">
        <v>231</v>
      </c>
      <c r="AD1047" s="17" t="s">
        <v>231</v>
      </c>
      <c r="AE1047" s="150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232</v>
      </c>
      <c r="C1048" s="9" t="s">
        <v>232</v>
      </c>
      <c r="D1048" s="148" t="s">
        <v>234</v>
      </c>
      <c r="E1048" s="149" t="s">
        <v>235</v>
      </c>
      <c r="F1048" s="149" t="s">
        <v>236</v>
      </c>
      <c r="G1048" s="149" t="s">
        <v>237</v>
      </c>
      <c r="H1048" s="149" t="s">
        <v>238</v>
      </c>
      <c r="I1048" s="149" t="s">
        <v>240</v>
      </c>
      <c r="J1048" s="149" t="s">
        <v>241</v>
      </c>
      <c r="K1048" s="149" t="s">
        <v>243</v>
      </c>
      <c r="L1048" s="149" t="s">
        <v>244</v>
      </c>
      <c r="M1048" s="149" t="s">
        <v>245</v>
      </c>
      <c r="N1048" s="149" t="s">
        <v>246</v>
      </c>
      <c r="O1048" s="149" t="s">
        <v>247</v>
      </c>
      <c r="P1048" s="149" t="s">
        <v>248</v>
      </c>
      <c r="Q1048" s="149" t="s">
        <v>249</v>
      </c>
      <c r="R1048" s="149" t="s">
        <v>251</v>
      </c>
      <c r="S1048" s="149" t="s">
        <v>252</v>
      </c>
      <c r="T1048" s="149" t="s">
        <v>253</v>
      </c>
      <c r="U1048" s="149" t="s">
        <v>254</v>
      </c>
      <c r="V1048" s="149" t="s">
        <v>255</v>
      </c>
      <c r="W1048" s="149" t="s">
        <v>258</v>
      </c>
      <c r="X1048" s="149" t="s">
        <v>259</v>
      </c>
      <c r="Y1048" s="149" t="s">
        <v>305</v>
      </c>
      <c r="Z1048" s="149" t="s">
        <v>260</v>
      </c>
      <c r="AA1048" s="149" t="s">
        <v>261</v>
      </c>
      <c r="AB1048" s="149" t="s">
        <v>262</v>
      </c>
      <c r="AC1048" s="149" t="s">
        <v>263</v>
      </c>
      <c r="AD1048" s="149" t="s">
        <v>264</v>
      </c>
      <c r="AE1048" s="150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321</v>
      </c>
      <c r="E1049" s="11" t="s">
        <v>322</v>
      </c>
      <c r="F1049" s="11" t="s">
        <v>321</v>
      </c>
      <c r="G1049" s="11" t="s">
        <v>322</v>
      </c>
      <c r="H1049" s="11" t="s">
        <v>322</v>
      </c>
      <c r="I1049" s="11" t="s">
        <v>321</v>
      </c>
      <c r="J1049" s="11" t="s">
        <v>116</v>
      </c>
      <c r="K1049" s="11" t="s">
        <v>322</v>
      </c>
      <c r="L1049" s="11" t="s">
        <v>322</v>
      </c>
      <c r="M1049" s="11" t="s">
        <v>116</v>
      </c>
      <c r="N1049" s="11" t="s">
        <v>321</v>
      </c>
      <c r="O1049" s="11" t="s">
        <v>321</v>
      </c>
      <c r="P1049" s="11" t="s">
        <v>321</v>
      </c>
      <c r="Q1049" s="11" t="s">
        <v>321</v>
      </c>
      <c r="R1049" s="11" t="s">
        <v>321</v>
      </c>
      <c r="S1049" s="11" t="s">
        <v>116</v>
      </c>
      <c r="T1049" s="11" t="s">
        <v>116</v>
      </c>
      <c r="U1049" s="11" t="s">
        <v>322</v>
      </c>
      <c r="V1049" s="11" t="s">
        <v>321</v>
      </c>
      <c r="W1049" s="11" t="s">
        <v>321</v>
      </c>
      <c r="X1049" s="11" t="s">
        <v>322</v>
      </c>
      <c r="Y1049" s="11" t="s">
        <v>321</v>
      </c>
      <c r="Z1049" s="11" t="s">
        <v>321</v>
      </c>
      <c r="AA1049" s="11" t="s">
        <v>322</v>
      </c>
      <c r="AB1049" s="11" t="s">
        <v>321</v>
      </c>
      <c r="AC1049" s="11" t="s">
        <v>321</v>
      </c>
      <c r="AD1049" s="11" t="s">
        <v>321</v>
      </c>
      <c r="AE1049" s="150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150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</v>
      </c>
    </row>
    <row r="1051" spans="1:65">
      <c r="A1051" s="30"/>
      <c r="B1051" s="18">
        <v>1</v>
      </c>
      <c r="C1051" s="14">
        <v>1</v>
      </c>
      <c r="D1051" s="207">
        <v>52.7</v>
      </c>
      <c r="E1051" s="207">
        <v>45.4</v>
      </c>
      <c r="F1051" s="207">
        <v>47.87</v>
      </c>
      <c r="G1051" s="223">
        <v>36.264236542587099</v>
      </c>
      <c r="H1051" s="235">
        <v>46.502198565318757</v>
      </c>
      <c r="I1051" s="223">
        <v>5.9</v>
      </c>
      <c r="J1051" s="207">
        <v>44</v>
      </c>
      <c r="K1051" s="207">
        <v>44.7</v>
      </c>
      <c r="L1051" s="207">
        <v>45.1</v>
      </c>
      <c r="M1051" s="207">
        <v>47</v>
      </c>
      <c r="N1051" s="207">
        <v>44.2</v>
      </c>
      <c r="O1051" s="207">
        <v>49.3</v>
      </c>
      <c r="P1051" s="207">
        <v>48.1</v>
      </c>
      <c r="Q1051" s="207">
        <v>42.5</v>
      </c>
      <c r="R1051" s="207">
        <v>46.5</v>
      </c>
      <c r="S1051" s="207">
        <v>43</v>
      </c>
      <c r="T1051" s="207">
        <v>39.799999999999997</v>
      </c>
      <c r="U1051" s="207">
        <v>42.5</v>
      </c>
      <c r="V1051" s="207">
        <v>47</v>
      </c>
      <c r="W1051" s="207">
        <v>54</v>
      </c>
      <c r="X1051" s="207">
        <v>44.864690000000003</v>
      </c>
      <c r="Y1051" s="207">
        <v>51.1</v>
      </c>
      <c r="Z1051" s="207">
        <v>50.067799999999998</v>
      </c>
      <c r="AA1051" s="207">
        <v>50.3</v>
      </c>
      <c r="AB1051" s="207">
        <v>48</v>
      </c>
      <c r="AC1051" s="207">
        <v>48.8</v>
      </c>
      <c r="AD1051" s="207">
        <v>53</v>
      </c>
      <c r="AE1051" s="208"/>
      <c r="AF1051" s="209"/>
      <c r="AG1051" s="209"/>
      <c r="AH1051" s="209"/>
      <c r="AI1051" s="209"/>
      <c r="AJ1051" s="209"/>
      <c r="AK1051" s="209"/>
      <c r="AL1051" s="209"/>
      <c r="AM1051" s="209"/>
      <c r="AN1051" s="209"/>
      <c r="AO1051" s="209"/>
      <c r="AP1051" s="209"/>
      <c r="AQ1051" s="209"/>
      <c r="AR1051" s="209"/>
      <c r="AS1051" s="209"/>
      <c r="AT1051" s="209"/>
      <c r="AU1051" s="209"/>
      <c r="AV1051" s="209"/>
      <c r="AW1051" s="209"/>
      <c r="AX1051" s="209"/>
      <c r="AY1051" s="209"/>
      <c r="AZ1051" s="209"/>
      <c r="BA1051" s="209"/>
      <c r="BB1051" s="209"/>
      <c r="BC1051" s="209"/>
      <c r="BD1051" s="209"/>
      <c r="BE1051" s="209"/>
      <c r="BF1051" s="209"/>
      <c r="BG1051" s="209"/>
      <c r="BH1051" s="209"/>
      <c r="BI1051" s="209"/>
      <c r="BJ1051" s="209"/>
      <c r="BK1051" s="209"/>
      <c r="BL1051" s="209"/>
      <c r="BM1051" s="210">
        <v>1</v>
      </c>
    </row>
    <row r="1052" spans="1:65">
      <c r="A1052" s="30"/>
      <c r="B1052" s="19">
        <v>1</v>
      </c>
      <c r="C1052" s="9">
        <v>2</v>
      </c>
      <c r="D1052" s="211">
        <v>52.7</v>
      </c>
      <c r="E1052" s="211">
        <v>47</v>
      </c>
      <c r="F1052" s="211">
        <v>48.87</v>
      </c>
      <c r="G1052" s="224">
        <v>36.556188292908097</v>
      </c>
      <c r="H1052" s="211">
        <v>48.116082783188318</v>
      </c>
      <c r="I1052" s="224">
        <v>1.4</v>
      </c>
      <c r="J1052" s="211">
        <v>47.1</v>
      </c>
      <c r="K1052" s="211">
        <v>45.2</v>
      </c>
      <c r="L1052" s="211">
        <v>46.5</v>
      </c>
      <c r="M1052" s="211">
        <v>46</v>
      </c>
      <c r="N1052" s="211">
        <v>42.6</v>
      </c>
      <c r="O1052" s="211">
        <v>50.1</v>
      </c>
      <c r="P1052" s="211">
        <v>49.2</v>
      </c>
      <c r="Q1052" s="211">
        <v>44.6</v>
      </c>
      <c r="R1052" s="211">
        <v>45.7</v>
      </c>
      <c r="S1052" s="211">
        <v>42</v>
      </c>
      <c r="T1052" s="211">
        <v>43.5</v>
      </c>
      <c r="U1052" s="211">
        <v>43.9</v>
      </c>
      <c r="V1052" s="211">
        <v>46</v>
      </c>
      <c r="W1052" s="211">
        <v>55</v>
      </c>
      <c r="X1052" s="211">
        <v>44.89087</v>
      </c>
      <c r="Y1052" s="211">
        <v>49.7</v>
      </c>
      <c r="Z1052" s="211">
        <v>51.125399999999999</v>
      </c>
      <c r="AA1052" s="211">
        <v>50.1</v>
      </c>
      <c r="AB1052" s="211">
        <v>46.8</v>
      </c>
      <c r="AC1052" s="211">
        <v>48.3</v>
      </c>
      <c r="AD1052" s="211">
        <v>50.2</v>
      </c>
      <c r="AE1052" s="208"/>
      <c r="AF1052" s="209"/>
      <c r="AG1052" s="209"/>
      <c r="AH1052" s="209"/>
      <c r="AI1052" s="209"/>
      <c r="AJ1052" s="209"/>
      <c r="AK1052" s="209"/>
      <c r="AL1052" s="209"/>
      <c r="AM1052" s="209"/>
      <c r="AN1052" s="209"/>
      <c r="AO1052" s="209"/>
      <c r="AP1052" s="209"/>
      <c r="AQ1052" s="209"/>
      <c r="AR1052" s="209"/>
      <c r="AS1052" s="209"/>
      <c r="AT1052" s="209"/>
      <c r="AU1052" s="209"/>
      <c r="AV1052" s="209"/>
      <c r="AW1052" s="209"/>
      <c r="AX1052" s="209"/>
      <c r="AY1052" s="209"/>
      <c r="AZ1052" s="209"/>
      <c r="BA1052" s="209"/>
      <c r="BB1052" s="209"/>
      <c r="BC1052" s="209"/>
      <c r="BD1052" s="209"/>
      <c r="BE1052" s="209"/>
      <c r="BF1052" s="209"/>
      <c r="BG1052" s="209"/>
      <c r="BH1052" s="209"/>
      <c r="BI1052" s="209"/>
      <c r="BJ1052" s="209"/>
      <c r="BK1052" s="209"/>
      <c r="BL1052" s="209"/>
      <c r="BM1052" s="210">
        <v>30</v>
      </c>
    </row>
    <row r="1053" spans="1:65">
      <c r="A1053" s="30"/>
      <c r="B1053" s="19">
        <v>1</v>
      </c>
      <c r="C1053" s="9">
        <v>3</v>
      </c>
      <c r="D1053" s="211">
        <v>53.3</v>
      </c>
      <c r="E1053" s="211">
        <v>46.9</v>
      </c>
      <c r="F1053" s="211">
        <v>48.31</v>
      </c>
      <c r="G1053" s="224">
        <v>36.631841451465903</v>
      </c>
      <c r="H1053" s="211">
        <v>49.32273907704414</v>
      </c>
      <c r="I1053" s="224">
        <v>2.1</v>
      </c>
      <c r="J1053" s="211">
        <v>45.2</v>
      </c>
      <c r="K1053" s="211">
        <v>44.6</v>
      </c>
      <c r="L1053" s="211">
        <v>45.6</v>
      </c>
      <c r="M1053" s="211">
        <v>45</v>
      </c>
      <c r="N1053" s="211">
        <v>45</v>
      </c>
      <c r="O1053" s="211">
        <v>48</v>
      </c>
      <c r="P1053" s="211">
        <v>48.1</v>
      </c>
      <c r="Q1053" s="211">
        <v>42.7</v>
      </c>
      <c r="R1053" s="211">
        <v>47.8</v>
      </c>
      <c r="S1053" s="211">
        <v>42</v>
      </c>
      <c r="T1053" s="211">
        <v>41</v>
      </c>
      <c r="U1053" s="211">
        <v>43.2</v>
      </c>
      <c r="V1053" s="211">
        <v>46</v>
      </c>
      <c r="W1053" s="211">
        <v>51</v>
      </c>
      <c r="X1053" s="211">
        <v>48.108440000000002</v>
      </c>
      <c r="Y1053" s="211">
        <v>51.2</v>
      </c>
      <c r="Z1053" s="211">
        <v>50.354700000000001</v>
      </c>
      <c r="AA1053" s="211">
        <v>50.2</v>
      </c>
      <c r="AB1053" s="211">
        <v>47.3</v>
      </c>
      <c r="AC1053" s="211">
        <v>49.4</v>
      </c>
      <c r="AD1053" s="211">
        <v>48.4</v>
      </c>
      <c r="AE1053" s="208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0">
        <v>16</v>
      </c>
    </row>
    <row r="1054" spans="1:65">
      <c r="A1054" s="30"/>
      <c r="B1054" s="19">
        <v>1</v>
      </c>
      <c r="C1054" s="9">
        <v>4</v>
      </c>
      <c r="D1054" s="211">
        <v>52.6</v>
      </c>
      <c r="E1054" s="211">
        <v>46.5</v>
      </c>
      <c r="F1054" s="211">
        <v>49.44</v>
      </c>
      <c r="G1054" s="224">
        <v>36.776356889406003</v>
      </c>
      <c r="H1054" s="211">
        <v>49.23229672035405</v>
      </c>
      <c r="I1054" s="224">
        <v>28.8</v>
      </c>
      <c r="J1054" s="211">
        <v>46.1</v>
      </c>
      <c r="K1054" s="211">
        <v>44.8</v>
      </c>
      <c r="L1054" s="211">
        <v>44.9</v>
      </c>
      <c r="M1054" s="211">
        <v>46</v>
      </c>
      <c r="N1054" s="211">
        <v>42</v>
      </c>
      <c r="O1054" s="211">
        <v>47.1</v>
      </c>
      <c r="P1054" s="211">
        <v>47.5</v>
      </c>
      <c r="Q1054" s="211">
        <v>44.2</v>
      </c>
      <c r="R1054" s="211">
        <v>49.3</v>
      </c>
      <c r="S1054" s="211">
        <v>42</v>
      </c>
      <c r="T1054" s="211">
        <v>41.7</v>
      </c>
      <c r="U1054" s="211">
        <v>42.7</v>
      </c>
      <c r="V1054" s="233">
        <v>53</v>
      </c>
      <c r="W1054" s="211">
        <v>52</v>
      </c>
      <c r="X1054" s="211">
        <v>46.477800000000002</v>
      </c>
      <c r="Y1054" s="211">
        <v>51.2</v>
      </c>
      <c r="Z1054" s="211">
        <v>50.418399999999998</v>
      </c>
      <c r="AA1054" s="211">
        <v>49.7</v>
      </c>
      <c r="AB1054" s="211">
        <v>45.8</v>
      </c>
      <c r="AC1054" s="211">
        <v>50.4</v>
      </c>
      <c r="AD1054" s="211">
        <v>52.7</v>
      </c>
      <c r="AE1054" s="208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0">
        <v>47.121729076583733</v>
      </c>
    </row>
    <row r="1055" spans="1:65">
      <c r="A1055" s="30"/>
      <c r="B1055" s="19">
        <v>1</v>
      </c>
      <c r="C1055" s="9">
        <v>5</v>
      </c>
      <c r="D1055" s="211">
        <v>52.3</v>
      </c>
      <c r="E1055" s="211">
        <v>45.3</v>
      </c>
      <c r="F1055" s="211">
        <v>48.12</v>
      </c>
      <c r="G1055" s="224">
        <v>36.778645494010597</v>
      </c>
      <c r="H1055" s="211">
        <v>48.902930503092854</v>
      </c>
      <c r="I1055" s="224">
        <v>44.6</v>
      </c>
      <c r="J1055" s="211">
        <v>46.2</v>
      </c>
      <c r="K1055" s="211">
        <v>44.6</v>
      </c>
      <c r="L1055" s="211">
        <v>43.5</v>
      </c>
      <c r="M1055" s="211">
        <v>47</v>
      </c>
      <c r="N1055" s="211">
        <v>43.9</v>
      </c>
      <c r="O1055" s="211">
        <v>48.9</v>
      </c>
      <c r="P1055" s="211">
        <v>49</v>
      </c>
      <c r="Q1055" s="211">
        <v>42.3</v>
      </c>
      <c r="R1055" s="211">
        <v>46.4</v>
      </c>
      <c r="S1055" s="211">
        <v>41</v>
      </c>
      <c r="T1055" s="211">
        <v>38.700000000000003</v>
      </c>
      <c r="U1055" s="211">
        <v>42.2</v>
      </c>
      <c r="V1055" s="211">
        <v>47</v>
      </c>
      <c r="W1055" s="211">
        <v>52</v>
      </c>
      <c r="X1055" s="211">
        <v>46.628590000000003</v>
      </c>
      <c r="Y1055" s="211">
        <v>51.2</v>
      </c>
      <c r="Z1055" s="211">
        <v>48.902500000000003</v>
      </c>
      <c r="AA1055" s="211">
        <v>50</v>
      </c>
      <c r="AB1055" s="211">
        <v>45.1</v>
      </c>
      <c r="AC1055" s="211">
        <v>48.9</v>
      </c>
      <c r="AD1055" s="211">
        <v>48.2</v>
      </c>
      <c r="AE1055" s="208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0">
        <v>69</v>
      </c>
    </row>
    <row r="1056" spans="1:65">
      <c r="A1056" s="30"/>
      <c r="B1056" s="19">
        <v>1</v>
      </c>
      <c r="C1056" s="9">
        <v>6</v>
      </c>
      <c r="D1056" s="211">
        <v>52.3</v>
      </c>
      <c r="E1056" s="211">
        <v>47.1</v>
      </c>
      <c r="F1056" s="211">
        <v>49.82</v>
      </c>
      <c r="G1056" s="224">
        <v>36.35122150918</v>
      </c>
      <c r="H1056" s="211">
        <v>48.778827155954453</v>
      </c>
      <c r="I1056" s="224">
        <v>39</v>
      </c>
      <c r="J1056" s="233">
        <v>52.5</v>
      </c>
      <c r="K1056" s="211">
        <v>44.4</v>
      </c>
      <c r="L1056" s="211">
        <v>44.5</v>
      </c>
      <c r="M1056" s="211">
        <v>46</v>
      </c>
      <c r="N1056" s="211">
        <v>46.1</v>
      </c>
      <c r="O1056" s="211">
        <v>50.4</v>
      </c>
      <c r="P1056" s="211">
        <v>48.2</v>
      </c>
      <c r="Q1056" s="211">
        <v>42.4</v>
      </c>
      <c r="R1056" s="211">
        <v>45</v>
      </c>
      <c r="S1056" s="211">
        <v>41</v>
      </c>
      <c r="T1056" s="211">
        <v>43.4</v>
      </c>
      <c r="U1056" s="211">
        <v>42.8</v>
      </c>
      <c r="V1056" s="211">
        <v>46</v>
      </c>
      <c r="W1056" s="211">
        <v>50</v>
      </c>
      <c r="X1056" s="211">
        <v>48.009920000000001</v>
      </c>
      <c r="Y1056" s="211">
        <v>52.3</v>
      </c>
      <c r="Z1056" s="211">
        <v>48.236800000000002</v>
      </c>
      <c r="AA1056" s="211">
        <v>50.8</v>
      </c>
      <c r="AB1056" s="211">
        <v>46.3</v>
      </c>
      <c r="AC1056" s="211">
        <v>49.5</v>
      </c>
      <c r="AD1056" s="211">
        <v>49.9</v>
      </c>
      <c r="AE1056" s="208"/>
      <c r="AF1056" s="209"/>
      <c r="AG1056" s="209"/>
      <c r="AH1056" s="209"/>
      <c r="AI1056" s="209"/>
      <c r="AJ1056" s="209"/>
      <c r="AK1056" s="209"/>
      <c r="AL1056" s="209"/>
      <c r="AM1056" s="209"/>
      <c r="AN1056" s="209"/>
      <c r="AO1056" s="209"/>
      <c r="AP1056" s="209"/>
      <c r="AQ1056" s="209"/>
      <c r="AR1056" s="209"/>
      <c r="AS1056" s="209"/>
      <c r="AT1056" s="209"/>
      <c r="AU1056" s="209"/>
      <c r="AV1056" s="209"/>
      <c r="AW1056" s="209"/>
      <c r="AX1056" s="209"/>
      <c r="AY1056" s="209"/>
      <c r="AZ1056" s="209"/>
      <c r="BA1056" s="209"/>
      <c r="BB1056" s="209"/>
      <c r="BC1056" s="209"/>
      <c r="BD1056" s="209"/>
      <c r="BE1056" s="209"/>
      <c r="BF1056" s="209"/>
      <c r="BG1056" s="209"/>
      <c r="BH1056" s="209"/>
      <c r="BI1056" s="209"/>
      <c r="BJ1056" s="209"/>
      <c r="BK1056" s="209"/>
      <c r="BL1056" s="209"/>
      <c r="BM1056" s="212"/>
    </row>
    <row r="1057" spans="1:65">
      <c r="A1057" s="30"/>
      <c r="B1057" s="20" t="s">
        <v>273</v>
      </c>
      <c r="C1057" s="12"/>
      <c r="D1057" s="213">
        <v>52.65</v>
      </c>
      <c r="E1057" s="213">
        <v>46.366666666666674</v>
      </c>
      <c r="F1057" s="213">
        <v>48.738333333333337</v>
      </c>
      <c r="G1057" s="213">
        <v>36.559748363259615</v>
      </c>
      <c r="H1057" s="213">
        <v>48.475845800825425</v>
      </c>
      <c r="I1057" s="213">
        <v>20.3</v>
      </c>
      <c r="J1057" s="213">
        <v>46.85</v>
      </c>
      <c r="K1057" s="213">
        <v>44.716666666666669</v>
      </c>
      <c r="L1057" s="213">
        <v>45.016666666666673</v>
      </c>
      <c r="M1057" s="213">
        <v>46.166666666666664</v>
      </c>
      <c r="N1057" s="213">
        <v>43.966666666666669</v>
      </c>
      <c r="O1057" s="213">
        <v>48.966666666666669</v>
      </c>
      <c r="P1057" s="213">
        <v>48.35</v>
      </c>
      <c r="Q1057" s="213">
        <v>43.116666666666667</v>
      </c>
      <c r="R1057" s="213">
        <v>46.783333333333339</v>
      </c>
      <c r="S1057" s="213">
        <v>41.833333333333336</v>
      </c>
      <c r="T1057" s="213">
        <v>41.35</v>
      </c>
      <c r="U1057" s="213">
        <v>42.883333333333333</v>
      </c>
      <c r="V1057" s="213">
        <v>47.5</v>
      </c>
      <c r="W1057" s="213">
        <v>52.333333333333336</v>
      </c>
      <c r="X1057" s="213">
        <v>46.496718333333341</v>
      </c>
      <c r="Y1057" s="213">
        <v>51.116666666666667</v>
      </c>
      <c r="Z1057" s="213">
        <v>49.85093333333333</v>
      </c>
      <c r="AA1057" s="213">
        <v>50.183333333333337</v>
      </c>
      <c r="AB1057" s="213">
        <v>46.54999999999999</v>
      </c>
      <c r="AC1057" s="213">
        <v>49.216666666666669</v>
      </c>
      <c r="AD1057" s="213">
        <v>50.4</v>
      </c>
      <c r="AE1057" s="208"/>
      <c r="AF1057" s="209"/>
      <c r="AG1057" s="209"/>
      <c r="AH1057" s="209"/>
      <c r="AI1057" s="209"/>
      <c r="AJ1057" s="209"/>
      <c r="AK1057" s="209"/>
      <c r="AL1057" s="209"/>
      <c r="AM1057" s="209"/>
      <c r="AN1057" s="209"/>
      <c r="AO1057" s="209"/>
      <c r="AP1057" s="209"/>
      <c r="AQ1057" s="209"/>
      <c r="AR1057" s="209"/>
      <c r="AS1057" s="209"/>
      <c r="AT1057" s="209"/>
      <c r="AU1057" s="209"/>
      <c r="AV1057" s="209"/>
      <c r="AW1057" s="209"/>
      <c r="AX1057" s="209"/>
      <c r="AY1057" s="209"/>
      <c r="AZ1057" s="209"/>
      <c r="BA1057" s="209"/>
      <c r="BB1057" s="209"/>
      <c r="BC1057" s="209"/>
      <c r="BD1057" s="209"/>
      <c r="BE1057" s="209"/>
      <c r="BF1057" s="209"/>
      <c r="BG1057" s="209"/>
      <c r="BH1057" s="209"/>
      <c r="BI1057" s="209"/>
      <c r="BJ1057" s="209"/>
      <c r="BK1057" s="209"/>
      <c r="BL1057" s="209"/>
      <c r="BM1057" s="212"/>
    </row>
    <row r="1058" spans="1:65">
      <c r="A1058" s="30"/>
      <c r="B1058" s="3" t="s">
        <v>274</v>
      </c>
      <c r="C1058" s="29"/>
      <c r="D1058" s="211">
        <v>52.650000000000006</v>
      </c>
      <c r="E1058" s="211">
        <v>46.7</v>
      </c>
      <c r="F1058" s="211">
        <v>48.59</v>
      </c>
      <c r="G1058" s="211">
        <v>36.594014872187003</v>
      </c>
      <c r="H1058" s="211">
        <v>48.840878829523653</v>
      </c>
      <c r="I1058" s="211">
        <v>17.350000000000001</v>
      </c>
      <c r="J1058" s="211">
        <v>46.150000000000006</v>
      </c>
      <c r="K1058" s="211">
        <v>44.650000000000006</v>
      </c>
      <c r="L1058" s="211">
        <v>45</v>
      </c>
      <c r="M1058" s="211">
        <v>46</v>
      </c>
      <c r="N1058" s="211">
        <v>44.05</v>
      </c>
      <c r="O1058" s="211">
        <v>49.099999999999994</v>
      </c>
      <c r="P1058" s="211">
        <v>48.150000000000006</v>
      </c>
      <c r="Q1058" s="211">
        <v>42.6</v>
      </c>
      <c r="R1058" s="211">
        <v>46.45</v>
      </c>
      <c r="S1058" s="211">
        <v>42</v>
      </c>
      <c r="T1058" s="211">
        <v>41.35</v>
      </c>
      <c r="U1058" s="211">
        <v>42.75</v>
      </c>
      <c r="V1058" s="211">
        <v>46.5</v>
      </c>
      <c r="W1058" s="211">
        <v>52</v>
      </c>
      <c r="X1058" s="211">
        <v>46.553195000000002</v>
      </c>
      <c r="Y1058" s="211">
        <v>51.2</v>
      </c>
      <c r="Z1058" s="211">
        <v>50.21125</v>
      </c>
      <c r="AA1058" s="211">
        <v>50.150000000000006</v>
      </c>
      <c r="AB1058" s="211">
        <v>46.55</v>
      </c>
      <c r="AC1058" s="211">
        <v>49.15</v>
      </c>
      <c r="AD1058" s="211">
        <v>50.05</v>
      </c>
      <c r="AE1058" s="208"/>
      <c r="AF1058" s="209"/>
      <c r="AG1058" s="209"/>
      <c r="AH1058" s="209"/>
      <c r="AI1058" s="209"/>
      <c r="AJ1058" s="209"/>
      <c r="AK1058" s="209"/>
      <c r="AL1058" s="209"/>
      <c r="AM1058" s="209"/>
      <c r="AN1058" s="209"/>
      <c r="AO1058" s="209"/>
      <c r="AP1058" s="209"/>
      <c r="AQ1058" s="209"/>
      <c r="AR1058" s="209"/>
      <c r="AS1058" s="209"/>
      <c r="AT1058" s="209"/>
      <c r="AU1058" s="209"/>
      <c r="AV1058" s="209"/>
      <c r="AW1058" s="209"/>
      <c r="AX1058" s="209"/>
      <c r="AY1058" s="209"/>
      <c r="AZ1058" s="209"/>
      <c r="BA1058" s="209"/>
      <c r="BB1058" s="209"/>
      <c r="BC1058" s="209"/>
      <c r="BD1058" s="209"/>
      <c r="BE1058" s="209"/>
      <c r="BF1058" s="209"/>
      <c r="BG1058" s="209"/>
      <c r="BH1058" s="209"/>
      <c r="BI1058" s="209"/>
      <c r="BJ1058" s="209"/>
      <c r="BK1058" s="209"/>
      <c r="BL1058" s="209"/>
      <c r="BM1058" s="212"/>
    </row>
    <row r="1059" spans="1:65">
      <c r="A1059" s="30"/>
      <c r="B1059" s="3" t="s">
        <v>275</v>
      </c>
      <c r="C1059" s="29"/>
      <c r="D1059" s="24">
        <v>0.36742346141747689</v>
      </c>
      <c r="E1059" s="24">
        <v>0.81404340588611646</v>
      </c>
      <c r="F1059" s="24">
        <v>0.77452996498952009</v>
      </c>
      <c r="G1059" s="24">
        <v>0.21487483796288309</v>
      </c>
      <c r="H1059" s="24">
        <v>1.0571998958105624</v>
      </c>
      <c r="I1059" s="24">
        <v>19.535813266920833</v>
      </c>
      <c r="J1059" s="24">
        <v>2.9602364770403051</v>
      </c>
      <c r="K1059" s="24">
        <v>0.27141603981096463</v>
      </c>
      <c r="L1059" s="24">
        <v>1.0127520262466361</v>
      </c>
      <c r="M1059" s="24">
        <v>0.752772652709081</v>
      </c>
      <c r="N1059" s="24">
        <v>1.5108496505829649</v>
      </c>
      <c r="O1059" s="24">
        <v>1.254857229594931</v>
      </c>
      <c r="P1059" s="24">
        <v>0.63482280992415552</v>
      </c>
      <c r="Q1059" s="24">
        <v>1.0107752800037551</v>
      </c>
      <c r="R1059" s="24">
        <v>1.5458546719102224</v>
      </c>
      <c r="S1059" s="24">
        <v>0.752772652709081</v>
      </c>
      <c r="T1059" s="24">
        <v>1.9232784509789522</v>
      </c>
      <c r="U1059" s="24">
        <v>0.59805239458317161</v>
      </c>
      <c r="V1059" s="24">
        <v>2.7386127875258306</v>
      </c>
      <c r="W1059" s="24">
        <v>1.8618986725025255</v>
      </c>
      <c r="X1059" s="24">
        <v>1.424600955010443</v>
      </c>
      <c r="Y1059" s="24">
        <v>0.82804991797998739</v>
      </c>
      <c r="Z1059" s="24">
        <v>1.07257148137859</v>
      </c>
      <c r="AA1059" s="24">
        <v>0.3656045222185651</v>
      </c>
      <c r="AB1059" s="24">
        <v>1.0445094542415589</v>
      </c>
      <c r="AC1059" s="24">
        <v>0.72502873506273358</v>
      </c>
      <c r="AD1059" s="24">
        <v>2.05815451315007</v>
      </c>
      <c r="AE1059" s="150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87</v>
      </c>
      <c r="C1060" s="29"/>
      <c r="D1060" s="13">
        <v>6.9786032557925337E-3</v>
      </c>
      <c r="E1060" s="13">
        <v>1.7556651456925587E-2</v>
      </c>
      <c r="F1060" s="13">
        <v>1.5891597270926788E-2</v>
      </c>
      <c r="G1060" s="13">
        <v>5.8773609661607953E-3</v>
      </c>
      <c r="H1060" s="13">
        <v>2.1808797316385572E-2</v>
      </c>
      <c r="I1060" s="13">
        <v>0.96235533334585377</v>
      </c>
      <c r="J1060" s="13">
        <v>6.3185410395737565E-2</v>
      </c>
      <c r="K1060" s="13">
        <v>6.0696840807520974E-3</v>
      </c>
      <c r="L1060" s="13">
        <v>2.2497268261680175E-2</v>
      </c>
      <c r="M1060" s="13">
        <v>1.6305544824023417E-2</v>
      </c>
      <c r="N1060" s="13">
        <v>3.4363525032213002E-2</v>
      </c>
      <c r="O1060" s="13">
        <v>2.562676438927701E-2</v>
      </c>
      <c r="P1060" s="13">
        <v>1.3129737537211075E-2</v>
      </c>
      <c r="Q1060" s="13">
        <v>2.344279737155984E-2</v>
      </c>
      <c r="R1060" s="13">
        <v>3.3042850129894309E-2</v>
      </c>
      <c r="S1060" s="13">
        <v>1.7994565403404324E-2</v>
      </c>
      <c r="T1060" s="13">
        <v>4.6512175356201987E-2</v>
      </c>
      <c r="U1060" s="13">
        <v>1.3946033297703185E-2</v>
      </c>
      <c r="V1060" s="13">
        <v>5.7655006053175382E-2</v>
      </c>
      <c r="W1060" s="13">
        <v>3.5577681640175642E-2</v>
      </c>
      <c r="X1060" s="13">
        <v>3.0638741960185852E-2</v>
      </c>
      <c r="Y1060" s="13">
        <v>1.6199215871796298E-2</v>
      </c>
      <c r="Z1060" s="13">
        <v>2.1515574727693297E-2</v>
      </c>
      <c r="AA1060" s="13">
        <v>7.2853773939269024E-3</v>
      </c>
      <c r="AB1060" s="13">
        <v>2.2438441551913192E-2</v>
      </c>
      <c r="AC1060" s="13">
        <v>1.473136610354352E-2</v>
      </c>
      <c r="AD1060" s="13">
        <v>4.0836399070437901E-2</v>
      </c>
      <c r="AE1060" s="150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276</v>
      </c>
      <c r="C1061" s="29"/>
      <c r="D1061" s="13">
        <v>0.11731893187602571</v>
      </c>
      <c r="E1061" s="13">
        <v>-1.6023656701771416E-2</v>
      </c>
      <c r="F1061" s="13">
        <v>3.4306980843641144E-2</v>
      </c>
      <c r="G1061" s="13">
        <v>-0.22414246930876525</v>
      </c>
      <c r="H1061" s="13">
        <v>2.8736566988892598E-2</v>
      </c>
      <c r="I1061" s="13">
        <v>-0.56920086767173173</v>
      </c>
      <c r="J1061" s="13">
        <v>-5.7665345034795257E-3</v>
      </c>
      <c r="K1061" s="13">
        <v>-5.1039349723527305E-2</v>
      </c>
      <c r="L1061" s="13">
        <v>-4.4672860083208032E-2</v>
      </c>
      <c r="M1061" s="13">
        <v>-2.026798312865119E-2</v>
      </c>
      <c r="N1061" s="13">
        <v>-6.6955573824325487E-2</v>
      </c>
      <c r="O1061" s="13">
        <v>3.9152586847661874E-2</v>
      </c>
      <c r="P1061" s="13">
        <v>2.6065913698116727E-2</v>
      </c>
      <c r="Q1061" s="13">
        <v>-8.4993961138563279E-2</v>
      </c>
      <c r="R1061" s="13">
        <v>-7.1813099791059321E-3</v>
      </c>
      <c r="S1061" s="13">
        <v>-0.11222838904437327</v>
      </c>
      <c r="T1061" s="13">
        <v>-0.12248551124266549</v>
      </c>
      <c r="U1061" s="13">
        <v>-8.9945675303256034E-2</v>
      </c>
      <c r="V1061" s="13">
        <v>8.0275263838789357E-3</v>
      </c>
      <c r="W1061" s="13">
        <v>0.11059874836679984</v>
      </c>
      <c r="X1061" s="13">
        <v>-1.3263748073306214E-2</v>
      </c>
      <c r="Y1061" s="13">
        <v>8.4779095936616367E-2</v>
      </c>
      <c r="Z1061" s="13">
        <v>5.7918168756371458E-2</v>
      </c>
      <c r="AA1061" s="13">
        <v>6.4972239277845345E-2</v>
      </c>
      <c r="AB1061" s="13">
        <v>-1.2133024143798909E-2</v>
      </c>
      <c r="AC1061" s="13">
        <v>4.445799488126112E-2</v>
      </c>
      <c r="AD1061" s="13">
        <v>6.9570259573631388E-2</v>
      </c>
      <c r="AE1061" s="150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277</v>
      </c>
      <c r="C1062" s="47"/>
      <c r="D1062" s="45">
        <v>1.63</v>
      </c>
      <c r="E1062" s="45">
        <v>0.12</v>
      </c>
      <c r="F1062" s="45">
        <v>0.54</v>
      </c>
      <c r="G1062" s="45">
        <v>2.83</v>
      </c>
      <c r="H1062" s="45">
        <v>0.47</v>
      </c>
      <c r="I1062" s="45">
        <v>7.34</v>
      </c>
      <c r="J1062" s="45">
        <v>0.02</v>
      </c>
      <c r="K1062" s="45">
        <v>0.56999999999999995</v>
      </c>
      <c r="L1062" s="45">
        <v>0.49</v>
      </c>
      <c r="M1062" s="45">
        <v>0.17</v>
      </c>
      <c r="N1062" s="45">
        <v>0.78</v>
      </c>
      <c r="O1062" s="45">
        <v>0.61</v>
      </c>
      <c r="P1062" s="45">
        <v>0.43</v>
      </c>
      <c r="Q1062" s="45">
        <v>1.02</v>
      </c>
      <c r="R1062" s="45">
        <v>0</v>
      </c>
      <c r="S1062" s="45">
        <v>1.37</v>
      </c>
      <c r="T1062" s="45">
        <v>1.51</v>
      </c>
      <c r="U1062" s="45">
        <v>1.08</v>
      </c>
      <c r="V1062" s="45">
        <v>0.2</v>
      </c>
      <c r="W1062" s="45">
        <v>1.54</v>
      </c>
      <c r="X1062" s="45">
        <v>0.08</v>
      </c>
      <c r="Y1062" s="45">
        <v>1.2</v>
      </c>
      <c r="Z1062" s="45">
        <v>0.85</v>
      </c>
      <c r="AA1062" s="45">
        <v>0.94</v>
      </c>
      <c r="AB1062" s="45">
        <v>0.06</v>
      </c>
      <c r="AC1062" s="45">
        <v>0.67</v>
      </c>
      <c r="AD1062" s="45">
        <v>1</v>
      </c>
      <c r="AE1062" s="150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BM1063" s="55"/>
    </row>
    <row r="1064" spans="1:65" ht="15">
      <c r="B1064" s="8" t="s">
        <v>578</v>
      </c>
      <c r="BM1064" s="28" t="s">
        <v>67</v>
      </c>
    </row>
    <row r="1065" spans="1:65" ht="15">
      <c r="A1065" s="25" t="s">
        <v>38</v>
      </c>
      <c r="B1065" s="18" t="s">
        <v>112</v>
      </c>
      <c r="C1065" s="15" t="s">
        <v>113</v>
      </c>
      <c r="D1065" s="16" t="s">
        <v>231</v>
      </c>
      <c r="E1065" s="17" t="s">
        <v>231</v>
      </c>
      <c r="F1065" s="17" t="s">
        <v>231</v>
      </c>
      <c r="G1065" s="17" t="s">
        <v>231</v>
      </c>
      <c r="H1065" s="17" t="s">
        <v>231</v>
      </c>
      <c r="I1065" s="17" t="s">
        <v>231</v>
      </c>
      <c r="J1065" s="17" t="s">
        <v>231</v>
      </c>
      <c r="K1065" s="17" t="s">
        <v>231</v>
      </c>
      <c r="L1065" s="17" t="s">
        <v>231</v>
      </c>
      <c r="M1065" s="17" t="s">
        <v>231</v>
      </c>
      <c r="N1065" s="17" t="s">
        <v>231</v>
      </c>
      <c r="O1065" s="17" t="s">
        <v>231</v>
      </c>
      <c r="P1065" s="17" t="s">
        <v>231</v>
      </c>
      <c r="Q1065" s="17" t="s">
        <v>231</v>
      </c>
      <c r="R1065" s="17" t="s">
        <v>231</v>
      </c>
      <c r="S1065" s="17" t="s">
        <v>231</v>
      </c>
      <c r="T1065" s="17" t="s">
        <v>231</v>
      </c>
      <c r="U1065" s="17" t="s">
        <v>231</v>
      </c>
      <c r="V1065" s="17" t="s">
        <v>231</v>
      </c>
      <c r="W1065" s="17" t="s">
        <v>231</v>
      </c>
      <c r="X1065" s="17" t="s">
        <v>231</v>
      </c>
      <c r="Y1065" s="17" t="s">
        <v>231</v>
      </c>
      <c r="Z1065" s="17" t="s">
        <v>231</v>
      </c>
      <c r="AA1065" s="17" t="s">
        <v>231</v>
      </c>
      <c r="AB1065" s="17" t="s">
        <v>231</v>
      </c>
      <c r="AC1065" s="17" t="s">
        <v>231</v>
      </c>
      <c r="AD1065" s="17" t="s">
        <v>231</v>
      </c>
      <c r="AE1065" s="150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 t="s">
        <v>232</v>
      </c>
      <c r="C1066" s="9" t="s">
        <v>232</v>
      </c>
      <c r="D1066" s="148" t="s">
        <v>234</v>
      </c>
      <c r="E1066" s="149" t="s">
        <v>235</v>
      </c>
      <c r="F1066" s="149" t="s">
        <v>236</v>
      </c>
      <c r="G1066" s="149" t="s">
        <v>237</v>
      </c>
      <c r="H1066" s="149" t="s">
        <v>238</v>
      </c>
      <c r="I1066" s="149" t="s">
        <v>240</v>
      </c>
      <c r="J1066" s="149" t="s">
        <v>241</v>
      </c>
      <c r="K1066" s="149" t="s">
        <v>243</v>
      </c>
      <c r="L1066" s="149" t="s">
        <v>244</v>
      </c>
      <c r="M1066" s="149" t="s">
        <v>245</v>
      </c>
      <c r="N1066" s="149" t="s">
        <v>246</v>
      </c>
      <c r="O1066" s="149" t="s">
        <v>247</v>
      </c>
      <c r="P1066" s="149" t="s">
        <v>248</v>
      </c>
      <c r="Q1066" s="149" t="s">
        <v>249</v>
      </c>
      <c r="R1066" s="149" t="s">
        <v>251</v>
      </c>
      <c r="S1066" s="149" t="s">
        <v>252</v>
      </c>
      <c r="T1066" s="149" t="s">
        <v>253</v>
      </c>
      <c r="U1066" s="149" t="s">
        <v>254</v>
      </c>
      <c r="V1066" s="149" t="s">
        <v>255</v>
      </c>
      <c r="W1066" s="149" t="s">
        <v>258</v>
      </c>
      <c r="X1066" s="149" t="s">
        <v>259</v>
      </c>
      <c r="Y1066" s="149" t="s">
        <v>305</v>
      </c>
      <c r="Z1066" s="149" t="s">
        <v>260</v>
      </c>
      <c r="AA1066" s="149" t="s">
        <v>261</v>
      </c>
      <c r="AB1066" s="149" t="s">
        <v>262</v>
      </c>
      <c r="AC1066" s="149" t="s">
        <v>263</v>
      </c>
      <c r="AD1066" s="149" t="s">
        <v>264</v>
      </c>
      <c r="AE1066" s="150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 t="s">
        <v>3</v>
      </c>
    </row>
    <row r="1067" spans="1:65">
      <c r="A1067" s="30"/>
      <c r="B1067" s="19"/>
      <c r="C1067" s="9"/>
      <c r="D1067" s="10" t="s">
        <v>321</v>
      </c>
      <c r="E1067" s="11" t="s">
        <v>322</v>
      </c>
      <c r="F1067" s="11" t="s">
        <v>322</v>
      </c>
      <c r="G1067" s="11" t="s">
        <v>322</v>
      </c>
      <c r="H1067" s="11" t="s">
        <v>322</v>
      </c>
      <c r="I1067" s="11" t="s">
        <v>321</v>
      </c>
      <c r="J1067" s="11" t="s">
        <v>116</v>
      </c>
      <c r="K1067" s="11" t="s">
        <v>322</v>
      </c>
      <c r="L1067" s="11" t="s">
        <v>322</v>
      </c>
      <c r="M1067" s="11" t="s">
        <v>116</v>
      </c>
      <c r="N1067" s="11" t="s">
        <v>321</v>
      </c>
      <c r="O1067" s="11" t="s">
        <v>321</v>
      </c>
      <c r="P1067" s="11" t="s">
        <v>321</v>
      </c>
      <c r="Q1067" s="11" t="s">
        <v>321</v>
      </c>
      <c r="R1067" s="11" t="s">
        <v>321</v>
      </c>
      <c r="S1067" s="11" t="s">
        <v>116</v>
      </c>
      <c r="T1067" s="11" t="s">
        <v>116</v>
      </c>
      <c r="U1067" s="11" t="s">
        <v>322</v>
      </c>
      <c r="V1067" s="11" t="s">
        <v>322</v>
      </c>
      <c r="W1067" s="11" t="s">
        <v>321</v>
      </c>
      <c r="X1067" s="11" t="s">
        <v>322</v>
      </c>
      <c r="Y1067" s="11" t="s">
        <v>321</v>
      </c>
      <c r="Z1067" s="11" t="s">
        <v>321</v>
      </c>
      <c r="AA1067" s="11" t="s">
        <v>322</v>
      </c>
      <c r="AB1067" s="11" t="s">
        <v>321</v>
      </c>
      <c r="AC1067" s="11" t="s">
        <v>321</v>
      </c>
      <c r="AD1067" s="11" t="s">
        <v>321</v>
      </c>
      <c r="AE1067" s="150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/>
      <c r="C1068" s="9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150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8">
        <v>1</v>
      </c>
      <c r="C1069" s="14">
        <v>1</v>
      </c>
      <c r="D1069" s="207">
        <v>17.3</v>
      </c>
      <c r="E1069" s="207">
        <v>18.03</v>
      </c>
      <c r="F1069" s="207">
        <v>15.99</v>
      </c>
      <c r="G1069" s="207">
        <v>16.6658108437463</v>
      </c>
      <c r="H1069" s="207">
        <v>18.128133177422281</v>
      </c>
      <c r="I1069" s="207">
        <v>17.5</v>
      </c>
      <c r="J1069" s="207">
        <v>16.5</v>
      </c>
      <c r="K1069" s="207">
        <v>19.100000000000001</v>
      </c>
      <c r="L1069" s="207">
        <v>17.54</v>
      </c>
      <c r="M1069" s="207">
        <v>18</v>
      </c>
      <c r="N1069" s="207">
        <v>18.8</v>
      </c>
      <c r="O1069" s="207">
        <v>18.5</v>
      </c>
      <c r="P1069" s="207">
        <v>19.399999999999999</v>
      </c>
      <c r="Q1069" s="207">
        <v>18.399999999999999</v>
      </c>
      <c r="R1069" s="207">
        <v>19.399999999999999</v>
      </c>
      <c r="S1069" s="207">
        <v>18</v>
      </c>
      <c r="T1069" s="207">
        <v>16.2</v>
      </c>
      <c r="U1069" s="207">
        <v>17.2</v>
      </c>
      <c r="V1069" s="207">
        <v>18</v>
      </c>
      <c r="W1069" s="207">
        <v>19.5</v>
      </c>
      <c r="X1069" s="207">
        <v>18.98057</v>
      </c>
      <c r="Y1069" s="207">
        <v>19.5</v>
      </c>
      <c r="Z1069" s="207">
        <v>18.0456</v>
      </c>
      <c r="AA1069" s="207">
        <v>19.3</v>
      </c>
      <c r="AB1069" s="207">
        <v>19.399999999999999</v>
      </c>
      <c r="AC1069" s="207">
        <v>19.100000000000001</v>
      </c>
      <c r="AD1069" s="207">
        <v>19.5</v>
      </c>
      <c r="AE1069" s="208"/>
      <c r="AF1069" s="209"/>
      <c r="AG1069" s="209"/>
      <c r="AH1069" s="209"/>
      <c r="AI1069" s="209"/>
      <c r="AJ1069" s="209"/>
      <c r="AK1069" s="209"/>
      <c r="AL1069" s="209"/>
      <c r="AM1069" s="209"/>
      <c r="AN1069" s="209"/>
      <c r="AO1069" s="209"/>
      <c r="AP1069" s="209"/>
      <c r="AQ1069" s="209"/>
      <c r="AR1069" s="209"/>
      <c r="AS1069" s="209"/>
      <c r="AT1069" s="209"/>
      <c r="AU1069" s="209"/>
      <c r="AV1069" s="209"/>
      <c r="AW1069" s="209"/>
      <c r="AX1069" s="209"/>
      <c r="AY1069" s="209"/>
      <c r="AZ1069" s="209"/>
      <c r="BA1069" s="209"/>
      <c r="BB1069" s="209"/>
      <c r="BC1069" s="209"/>
      <c r="BD1069" s="209"/>
      <c r="BE1069" s="209"/>
      <c r="BF1069" s="209"/>
      <c r="BG1069" s="209"/>
      <c r="BH1069" s="209"/>
      <c r="BI1069" s="209"/>
      <c r="BJ1069" s="209"/>
      <c r="BK1069" s="209"/>
      <c r="BL1069" s="209"/>
      <c r="BM1069" s="210">
        <v>1</v>
      </c>
    </row>
    <row r="1070" spans="1:65">
      <c r="A1070" s="30"/>
      <c r="B1070" s="19">
        <v>1</v>
      </c>
      <c r="C1070" s="9">
        <v>2</v>
      </c>
      <c r="D1070" s="211">
        <v>17.7</v>
      </c>
      <c r="E1070" s="211">
        <v>18.079999999999998</v>
      </c>
      <c r="F1070" s="211">
        <v>17.03</v>
      </c>
      <c r="G1070" s="211">
        <v>16.592187136583501</v>
      </c>
      <c r="H1070" s="211">
        <v>18.235187261097913</v>
      </c>
      <c r="I1070" s="211">
        <v>17.2</v>
      </c>
      <c r="J1070" s="211">
        <v>18.899999999999999</v>
      </c>
      <c r="K1070" s="211">
        <v>19.100000000000001</v>
      </c>
      <c r="L1070" s="211">
        <v>17.43</v>
      </c>
      <c r="M1070" s="211">
        <v>18</v>
      </c>
      <c r="N1070" s="211">
        <v>18.899999999999999</v>
      </c>
      <c r="O1070" s="211">
        <v>19.2</v>
      </c>
      <c r="P1070" s="211">
        <v>20</v>
      </c>
      <c r="Q1070" s="211">
        <v>19.600000000000001</v>
      </c>
      <c r="R1070" s="211">
        <v>18.8</v>
      </c>
      <c r="S1070" s="211">
        <v>17</v>
      </c>
      <c r="T1070" s="211">
        <v>17.5</v>
      </c>
      <c r="U1070" s="211">
        <v>17.7</v>
      </c>
      <c r="V1070" s="211">
        <v>18.2</v>
      </c>
      <c r="W1070" s="211">
        <v>19.100000000000001</v>
      </c>
      <c r="X1070" s="211">
        <v>18.94727</v>
      </c>
      <c r="Y1070" s="211">
        <v>19.2</v>
      </c>
      <c r="Z1070" s="211">
        <v>18.428799999999999</v>
      </c>
      <c r="AA1070" s="211">
        <v>19</v>
      </c>
      <c r="AB1070" s="211">
        <v>18.100000000000001</v>
      </c>
      <c r="AC1070" s="233">
        <v>18.3</v>
      </c>
      <c r="AD1070" s="211">
        <v>18.600000000000001</v>
      </c>
      <c r="AE1070" s="208"/>
      <c r="AF1070" s="209"/>
      <c r="AG1070" s="209"/>
      <c r="AH1070" s="209"/>
      <c r="AI1070" s="209"/>
      <c r="AJ1070" s="209"/>
      <c r="AK1070" s="209"/>
      <c r="AL1070" s="209"/>
      <c r="AM1070" s="209"/>
      <c r="AN1070" s="209"/>
      <c r="AO1070" s="209"/>
      <c r="AP1070" s="209"/>
      <c r="AQ1070" s="209"/>
      <c r="AR1070" s="209"/>
      <c r="AS1070" s="209"/>
      <c r="AT1070" s="209"/>
      <c r="AU1070" s="209"/>
      <c r="AV1070" s="209"/>
      <c r="AW1070" s="209"/>
      <c r="AX1070" s="209"/>
      <c r="AY1070" s="209"/>
      <c r="AZ1070" s="209"/>
      <c r="BA1070" s="209"/>
      <c r="BB1070" s="209"/>
      <c r="BC1070" s="209"/>
      <c r="BD1070" s="209"/>
      <c r="BE1070" s="209"/>
      <c r="BF1070" s="209"/>
      <c r="BG1070" s="209"/>
      <c r="BH1070" s="209"/>
      <c r="BI1070" s="209"/>
      <c r="BJ1070" s="209"/>
      <c r="BK1070" s="209"/>
      <c r="BL1070" s="209"/>
      <c r="BM1070" s="210">
        <v>31</v>
      </c>
    </row>
    <row r="1071" spans="1:65">
      <c r="A1071" s="30"/>
      <c r="B1071" s="19">
        <v>1</v>
      </c>
      <c r="C1071" s="9">
        <v>3</v>
      </c>
      <c r="D1071" s="211">
        <v>17.7</v>
      </c>
      <c r="E1071" s="211">
        <v>18.34</v>
      </c>
      <c r="F1071" s="211">
        <v>16.989999999999998</v>
      </c>
      <c r="G1071" s="211">
        <v>16.9139937087219</v>
      </c>
      <c r="H1071" s="211">
        <v>18.552730754584879</v>
      </c>
      <c r="I1071" s="211">
        <v>17.3</v>
      </c>
      <c r="J1071" s="211">
        <v>17.7</v>
      </c>
      <c r="K1071" s="211">
        <v>19.3</v>
      </c>
      <c r="L1071" s="211">
        <v>17.899999999999999</v>
      </c>
      <c r="M1071" s="211">
        <v>17</v>
      </c>
      <c r="N1071" s="211">
        <v>19.3</v>
      </c>
      <c r="O1071" s="211">
        <v>18.399999999999999</v>
      </c>
      <c r="P1071" s="211">
        <v>20</v>
      </c>
      <c r="Q1071" s="211">
        <v>18.7</v>
      </c>
      <c r="R1071" s="211">
        <v>19.600000000000001</v>
      </c>
      <c r="S1071" s="211">
        <v>18</v>
      </c>
      <c r="T1071" s="211">
        <v>17</v>
      </c>
      <c r="U1071" s="211">
        <v>17.399999999999999</v>
      </c>
      <c r="V1071" s="211">
        <v>18.100000000000001</v>
      </c>
      <c r="W1071" s="211">
        <v>18.600000000000001</v>
      </c>
      <c r="X1071" s="211">
        <v>18.90316</v>
      </c>
      <c r="Y1071" s="211">
        <v>19.5</v>
      </c>
      <c r="Z1071" s="211">
        <v>18.3187</v>
      </c>
      <c r="AA1071" s="211">
        <v>19.2</v>
      </c>
      <c r="AB1071" s="211">
        <v>19.3</v>
      </c>
      <c r="AC1071" s="211">
        <v>19.399999999999999</v>
      </c>
      <c r="AD1071" s="211">
        <v>17.399999999999999</v>
      </c>
      <c r="AE1071" s="208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0">
        <v>16</v>
      </c>
    </row>
    <row r="1072" spans="1:65">
      <c r="A1072" s="30"/>
      <c r="B1072" s="19">
        <v>1</v>
      </c>
      <c r="C1072" s="9">
        <v>4</v>
      </c>
      <c r="D1072" s="211">
        <v>17.5</v>
      </c>
      <c r="E1072" s="211">
        <v>18.34</v>
      </c>
      <c r="F1072" s="211">
        <v>15.73</v>
      </c>
      <c r="G1072" s="211">
        <v>16.880645529577802</v>
      </c>
      <c r="H1072" s="211">
        <v>18.248274365153879</v>
      </c>
      <c r="I1072" s="211">
        <v>17.600000000000001</v>
      </c>
      <c r="J1072" s="211">
        <v>18.3</v>
      </c>
      <c r="K1072" s="211">
        <v>19.399999999999999</v>
      </c>
      <c r="L1072" s="211">
        <v>17.54</v>
      </c>
      <c r="M1072" s="211">
        <v>17</v>
      </c>
      <c r="N1072" s="211">
        <v>18.899999999999999</v>
      </c>
      <c r="O1072" s="211">
        <v>18.5</v>
      </c>
      <c r="P1072" s="211">
        <v>19</v>
      </c>
      <c r="Q1072" s="211">
        <v>19</v>
      </c>
      <c r="R1072" s="211">
        <v>20.3</v>
      </c>
      <c r="S1072" s="211">
        <v>18</v>
      </c>
      <c r="T1072" s="211">
        <v>17.7</v>
      </c>
      <c r="U1072" s="211">
        <v>17.2</v>
      </c>
      <c r="V1072" s="211">
        <v>17.8</v>
      </c>
      <c r="W1072" s="211">
        <v>18.7</v>
      </c>
      <c r="X1072" s="211">
        <v>19.36504</v>
      </c>
      <c r="Y1072" s="211">
        <v>19.2</v>
      </c>
      <c r="Z1072" s="211">
        <v>18.255600000000001</v>
      </c>
      <c r="AA1072" s="211">
        <v>18.8</v>
      </c>
      <c r="AB1072" s="211">
        <v>18.100000000000001</v>
      </c>
      <c r="AC1072" s="211">
        <v>19.600000000000001</v>
      </c>
      <c r="AD1072" s="211">
        <v>20</v>
      </c>
      <c r="AE1072" s="208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09"/>
      <c r="AT1072" s="209"/>
      <c r="AU1072" s="209"/>
      <c r="AV1072" s="209"/>
      <c r="AW1072" s="209"/>
      <c r="AX1072" s="209"/>
      <c r="AY1072" s="209"/>
      <c r="AZ1072" s="209"/>
      <c r="BA1072" s="209"/>
      <c r="BB1072" s="209"/>
      <c r="BC1072" s="209"/>
      <c r="BD1072" s="209"/>
      <c r="BE1072" s="209"/>
      <c r="BF1072" s="209"/>
      <c r="BG1072" s="209"/>
      <c r="BH1072" s="209"/>
      <c r="BI1072" s="209"/>
      <c r="BJ1072" s="209"/>
      <c r="BK1072" s="209"/>
      <c r="BL1072" s="209"/>
      <c r="BM1072" s="210">
        <v>18.268175609153602</v>
      </c>
    </row>
    <row r="1073" spans="1:65">
      <c r="A1073" s="30"/>
      <c r="B1073" s="19">
        <v>1</v>
      </c>
      <c r="C1073" s="9">
        <v>5</v>
      </c>
      <c r="D1073" s="211">
        <v>16.8</v>
      </c>
      <c r="E1073" s="211"/>
      <c r="F1073" s="211">
        <v>16</v>
      </c>
      <c r="G1073" s="211">
        <v>16.525282802592599</v>
      </c>
      <c r="H1073" s="211">
        <v>18.050730885932367</v>
      </c>
      <c r="I1073" s="233">
        <v>18.600000000000001</v>
      </c>
      <c r="J1073" s="211">
        <v>18.3</v>
      </c>
      <c r="K1073" s="211">
        <v>19.3</v>
      </c>
      <c r="L1073" s="211">
        <v>17.16</v>
      </c>
      <c r="M1073" s="211">
        <v>18</v>
      </c>
      <c r="N1073" s="211">
        <v>19.3</v>
      </c>
      <c r="O1073" s="211">
        <v>18.600000000000001</v>
      </c>
      <c r="P1073" s="211">
        <v>19.2</v>
      </c>
      <c r="Q1073" s="211">
        <v>18.399999999999999</v>
      </c>
      <c r="R1073" s="211">
        <v>19.3</v>
      </c>
      <c r="S1073" s="211">
        <v>17</v>
      </c>
      <c r="T1073" s="211">
        <v>16.2</v>
      </c>
      <c r="U1073" s="211">
        <v>16.7</v>
      </c>
      <c r="V1073" s="211">
        <v>17.7</v>
      </c>
      <c r="W1073" s="211">
        <v>19.2</v>
      </c>
      <c r="X1073" s="211">
        <v>18.543839999999999</v>
      </c>
      <c r="Y1073" s="211">
        <v>19.5</v>
      </c>
      <c r="Z1073" s="211">
        <v>17.641300000000001</v>
      </c>
      <c r="AA1073" s="211">
        <v>19.5</v>
      </c>
      <c r="AB1073" s="211">
        <v>18.399999999999999</v>
      </c>
      <c r="AC1073" s="211">
        <v>19.399999999999999</v>
      </c>
      <c r="AD1073" s="211">
        <v>17</v>
      </c>
      <c r="AE1073" s="208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09"/>
      <c r="AT1073" s="209"/>
      <c r="AU1073" s="209"/>
      <c r="AV1073" s="209"/>
      <c r="AW1073" s="209"/>
      <c r="AX1073" s="209"/>
      <c r="AY1073" s="209"/>
      <c r="AZ1073" s="209"/>
      <c r="BA1073" s="209"/>
      <c r="BB1073" s="209"/>
      <c r="BC1073" s="209"/>
      <c r="BD1073" s="209"/>
      <c r="BE1073" s="209"/>
      <c r="BF1073" s="209"/>
      <c r="BG1073" s="209"/>
      <c r="BH1073" s="209"/>
      <c r="BI1073" s="209"/>
      <c r="BJ1073" s="209"/>
      <c r="BK1073" s="209"/>
      <c r="BL1073" s="209"/>
      <c r="BM1073" s="210">
        <v>70</v>
      </c>
    </row>
    <row r="1074" spans="1:65">
      <c r="A1074" s="30"/>
      <c r="B1074" s="19">
        <v>1</v>
      </c>
      <c r="C1074" s="9">
        <v>6</v>
      </c>
      <c r="D1074" s="211">
        <v>17.3</v>
      </c>
      <c r="E1074" s="211">
        <v>18.43</v>
      </c>
      <c r="F1074" s="211">
        <v>16.73</v>
      </c>
      <c r="G1074" s="211">
        <v>16.549484471459401</v>
      </c>
      <c r="H1074" s="211">
        <v>18.078237746011318</v>
      </c>
      <c r="I1074" s="211">
        <v>17</v>
      </c>
      <c r="J1074" s="211">
        <v>20.7</v>
      </c>
      <c r="K1074" s="211">
        <v>19.100000000000001</v>
      </c>
      <c r="L1074" s="211">
        <v>17.260000000000002</v>
      </c>
      <c r="M1074" s="211">
        <v>18</v>
      </c>
      <c r="N1074" s="211">
        <v>19.2</v>
      </c>
      <c r="O1074" s="211">
        <v>18.899999999999999</v>
      </c>
      <c r="P1074" s="211">
        <v>19</v>
      </c>
      <c r="Q1074" s="211">
        <v>18.100000000000001</v>
      </c>
      <c r="R1074" s="211">
        <v>19.5</v>
      </c>
      <c r="S1074" s="211">
        <v>17</v>
      </c>
      <c r="T1074" s="211">
        <v>18.399999999999999</v>
      </c>
      <c r="U1074" s="211">
        <v>16.899999999999999</v>
      </c>
      <c r="V1074" s="211">
        <v>18.7</v>
      </c>
      <c r="W1074" s="211">
        <v>18.600000000000001</v>
      </c>
      <c r="X1074" s="211">
        <v>19.156770000000002</v>
      </c>
      <c r="Y1074" s="211">
        <v>19</v>
      </c>
      <c r="Z1074" s="211">
        <v>16.993099999999998</v>
      </c>
      <c r="AA1074" s="211">
        <v>19.100000000000001</v>
      </c>
      <c r="AB1074" s="211">
        <v>18.600000000000001</v>
      </c>
      <c r="AC1074" s="211">
        <v>19.3</v>
      </c>
      <c r="AD1074" s="211">
        <v>18.899999999999999</v>
      </c>
      <c r="AE1074" s="208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09"/>
      <c r="AT1074" s="209"/>
      <c r="AU1074" s="209"/>
      <c r="AV1074" s="209"/>
      <c r="AW1074" s="209"/>
      <c r="AX1074" s="209"/>
      <c r="AY1074" s="209"/>
      <c r="AZ1074" s="209"/>
      <c r="BA1074" s="209"/>
      <c r="BB1074" s="209"/>
      <c r="BC1074" s="209"/>
      <c r="BD1074" s="209"/>
      <c r="BE1074" s="209"/>
      <c r="BF1074" s="209"/>
      <c r="BG1074" s="209"/>
      <c r="BH1074" s="209"/>
      <c r="BI1074" s="209"/>
      <c r="BJ1074" s="209"/>
      <c r="BK1074" s="209"/>
      <c r="BL1074" s="209"/>
      <c r="BM1074" s="212"/>
    </row>
    <row r="1075" spans="1:65">
      <c r="A1075" s="30"/>
      <c r="B1075" s="20" t="s">
        <v>273</v>
      </c>
      <c r="C1075" s="12"/>
      <c r="D1075" s="213">
        <v>17.383333333333333</v>
      </c>
      <c r="E1075" s="213">
        <v>18.244</v>
      </c>
      <c r="F1075" s="213">
        <v>16.411666666666669</v>
      </c>
      <c r="G1075" s="213">
        <v>16.687900748780251</v>
      </c>
      <c r="H1075" s="213">
        <v>18.215549031700437</v>
      </c>
      <c r="I1075" s="213">
        <v>17.533333333333331</v>
      </c>
      <c r="J1075" s="213">
        <v>18.399999999999999</v>
      </c>
      <c r="K1075" s="213">
        <v>19.216666666666669</v>
      </c>
      <c r="L1075" s="213">
        <v>17.471666666666668</v>
      </c>
      <c r="M1075" s="213">
        <v>17.666666666666668</v>
      </c>
      <c r="N1075" s="213">
        <v>19.066666666666666</v>
      </c>
      <c r="O1075" s="213">
        <v>18.683333333333334</v>
      </c>
      <c r="P1075" s="213">
        <v>19.433333333333334</v>
      </c>
      <c r="Q1075" s="213">
        <v>18.7</v>
      </c>
      <c r="R1075" s="213">
        <v>19.483333333333334</v>
      </c>
      <c r="S1075" s="213">
        <v>17.5</v>
      </c>
      <c r="T1075" s="213">
        <v>17.166666666666668</v>
      </c>
      <c r="U1075" s="213">
        <v>17.183333333333334</v>
      </c>
      <c r="V1075" s="213">
        <v>18.083333333333336</v>
      </c>
      <c r="W1075" s="213">
        <v>18.950000000000003</v>
      </c>
      <c r="X1075" s="213">
        <v>18.982775000000004</v>
      </c>
      <c r="Y1075" s="213">
        <v>19.316666666666666</v>
      </c>
      <c r="Z1075" s="213">
        <v>17.947183333333331</v>
      </c>
      <c r="AA1075" s="213">
        <v>19.150000000000002</v>
      </c>
      <c r="AB1075" s="213">
        <v>18.650000000000002</v>
      </c>
      <c r="AC1075" s="213">
        <v>19.183333333333334</v>
      </c>
      <c r="AD1075" s="213">
        <v>18.566666666666666</v>
      </c>
      <c r="AE1075" s="208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09"/>
      <c r="AT1075" s="209"/>
      <c r="AU1075" s="209"/>
      <c r="AV1075" s="209"/>
      <c r="AW1075" s="209"/>
      <c r="AX1075" s="209"/>
      <c r="AY1075" s="209"/>
      <c r="AZ1075" s="209"/>
      <c r="BA1075" s="209"/>
      <c r="BB1075" s="209"/>
      <c r="BC1075" s="209"/>
      <c r="BD1075" s="209"/>
      <c r="BE1075" s="209"/>
      <c r="BF1075" s="209"/>
      <c r="BG1075" s="209"/>
      <c r="BH1075" s="209"/>
      <c r="BI1075" s="209"/>
      <c r="BJ1075" s="209"/>
      <c r="BK1075" s="209"/>
      <c r="BL1075" s="209"/>
      <c r="BM1075" s="212"/>
    </row>
    <row r="1076" spans="1:65">
      <c r="A1076" s="30"/>
      <c r="B1076" s="3" t="s">
        <v>274</v>
      </c>
      <c r="C1076" s="29"/>
      <c r="D1076" s="211">
        <v>17.399999999999999</v>
      </c>
      <c r="E1076" s="211">
        <v>18.34</v>
      </c>
      <c r="F1076" s="211">
        <v>16.365000000000002</v>
      </c>
      <c r="G1076" s="211">
        <v>16.628998990164902</v>
      </c>
      <c r="H1076" s="211">
        <v>18.181660219260095</v>
      </c>
      <c r="I1076" s="211">
        <v>17.399999999999999</v>
      </c>
      <c r="J1076" s="211">
        <v>18.3</v>
      </c>
      <c r="K1076" s="211">
        <v>19.200000000000003</v>
      </c>
      <c r="L1076" s="211">
        <v>17.484999999999999</v>
      </c>
      <c r="M1076" s="211">
        <v>18</v>
      </c>
      <c r="N1076" s="211">
        <v>19.049999999999997</v>
      </c>
      <c r="O1076" s="211">
        <v>18.55</v>
      </c>
      <c r="P1076" s="211">
        <v>19.299999999999997</v>
      </c>
      <c r="Q1076" s="211">
        <v>18.549999999999997</v>
      </c>
      <c r="R1076" s="211">
        <v>19.45</v>
      </c>
      <c r="S1076" s="211">
        <v>17.5</v>
      </c>
      <c r="T1076" s="211">
        <v>17.25</v>
      </c>
      <c r="U1076" s="211">
        <v>17.2</v>
      </c>
      <c r="V1076" s="211">
        <v>18.05</v>
      </c>
      <c r="W1076" s="211">
        <v>18.899999999999999</v>
      </c>
      <c r="X1076" s="211">
        <v>18.963920000000002</v>
      </c>
      <c r="Y1076" s="211">
        <v>19.350000000000001</v>
      </c>
      <c r="Z1076" s="211">
        <v>18.150600000000001</v>
      </c>
      <c r="AA1076" s="211">
        <v>19.149999999999999</v>
      </c>
      <c r="AB1076" s="211">
        <v>18.5</v>
      </c>
      <c r="AC1076" s="211">
        <v>19.350000000000001</v>
      </c>
      <c r="AD1076" s="211">
        <v>18.75</v>
      </c>
      <c r="AE1076" s="208"/>
      <c r="AF1076" s="209"/>
      <c r="AG1076" s="209"/>
      <c r="AH1076" s="209"/>
      <c r="AI1076" s="209"/>
      <c r="AJ1076" s="209"/>
      <c r="AK1076" s="209"/>
      <c r="AL1076" s="209"/>
      <c r="AM1076" s="209"/>
      <c r="AN1076" s="209"/>
      <c r="AO1076" s="209"/>
      <c r="AP1076" s="209"/>
      <c r="AQ1076" s="209"/>
      <c r="AR1076" s="209"/>
      <c r="AS1076" s="209"/>
      <c r="AT1076" s="209"/>
      <c r="AU1076" s="209"/>
      <c r="AV1076" s="209"/>
      <c r="AW1076" s="209"/>
      <c r="AX1076" s="209"/>
      <c r="AY1076" s="209"/>
      <c r="AZ1076" s="209"/>
      <c r="BA1076" s="209"/>
      <c r="BB1076" s="209"/>
      <c r="BC1076" s="209"/>
      <c r="BD1076" s="209"/>
      <c r="BE1076" s="209"/>
      <c r="BF1076" s="209"/>
      <c r="BG1076" s="209"/>
      <c r="BH1076" s="209"/>
      <c r="BI1076" s="209"/>
      <c r="BJ1076" s="209"/>
      <c r="BK1076" s="209"/>
      <c r="BL1076" s="209"/>
      <c r="BM1076" s="212"/>
    </row>
    <row r="1077" spans="1:65">
      <c r="A1077" s="30"/>
      <c r="B1077" s="3" t="s">
        <v>275</v>
      </c>
      <c r="C1077" s="29"/>
      <c r="D1077" s="24">
        <v>0.33714487489307365</v>
      </c>
      <c r="E1077" s="24">
        <v>0.17728508115461938</v>
      </c>
      <c r="F1077" s="24">
        <v>0.57097869195502082</v>
      </c>
      <c r="G1077" s="24">
        <v>0.16942331526309082</v>
      </c>
      <c r="H1077" s="24">
        <v>0.18374387809232201</v>
      </c>
      <c r="I1077" s="24">
        <v>0.56450568346710861</v>
      </c>
      <c r="J1077" s="24">
        <v>1.389964028311524</v>
      </c>
      <c r="K1077" s="24">
        <v>0.13291601358251162</v>
      </c>
      <c r="L1077" s="24">
        <v>0.25941601081403248</v>
      </c>
      <c r="M1077" s="24">
        <v>0.5163977794943222</v>
      </c>
      <c r="N1077" s="24">
        <v>0.22509257354845555</v>
      </c>
      <c r="O1077" s="24">
        <v>0.30605010483034722</v>
      </c>
      <c r="P1077" s="24">
        <v>0.46332134277050818</v>
      </c>
      <c r="Q1077" s="24">
        <v>0.53665631459995</v>
      </c>
      <c r="R1077" s="24">
        <v>0.48751068364361694</v>
      </c>
      <c r="S1077" s="24">
        <v>0.54772255750516607</v>
      </c>
      <c r="T1077" s="24">
        <v>0.87330788767001666</v>
      </c>
      <c r="U1077" s="24">
        <v>0.3544949458972112</v>
      </c>
      <c r="V1077" s="24">
        <v>0.35449494589721092</v>
      </c>
      <c r="W1077" s="24">
        <v>0.37282703764614455</v>
      </c>
      <c r="X1077" s="24">
        <v>0.27446993997521896</v>
      </c>
      <c r="Y1077" s="24">
        <v>0.21369760566432824</v>
      </c>
      <c r="Z1077" s="24">
        <v>0.54380613242833797</v>
      </c>
      <c r="AA1077" s="24">
        <v>0.24289915602982218</v>
      </c>
      <c r="AB1077" s="24">
        <v>0.57532599454570044</v>
      </c>
      <c r="AC1077" s="24">
        <v>0.46224091842530168</v>
      </c>
      <c r="AD1077" s="24">
        <v>1.1707547423208104</v>
      </c>
      <c r="AE1077" s="150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87</v>
      </c>
      <c r="C1078" s="29"/>
      <c r="D1078" s="13">
        <v>1.9394719552813442E-2</v>
      </c>
      <c r="E1078" s="13">
        <v>9.7174457988719251E-3</v>
      </c>
      <c r="F1078" s="13">
        <v>3.4791024187367972E-2</v>
      </c>
      <c r="G1078" s="13">
        <v>1.0152464220250967E-2</v>
      </c>
      <c r="H1078" s="13">
        <v>1.008719955531142E-2</v>
      </c>
      <c r="I1078" s="13">
        <v>3.2196141642610761E-2</v>
      </c>
      <c r="J1078" s="13">
        <v>7.5541523277800227E-2</v>
      </c>
      <c r="K1078" s="13">
        <v>6.9167049565921042E-3</v>
      </c>
      <c r="L1078" s="13">
        <v>1.4847811360146856E-2</v>
      </c>
      <c r="M1078" s="13">
        <v>2.9230062990244651E-2</v>
      </c>
      <c r="N1078" s="13">
        <v>1.180555455673718E-2</v>
      </c>
      <c r="O1078" s="13">
        <v>1.6380915512775051E-2</v>
      </c>
      <c r="P1078" s="13">
        <v>2.3841578530214829E-2</v>
      </c>
      <c r="Q1078" s="13">
        <v>2.8698198641708559E-2</v>
      </c>
      <c r="R1078" s="13">
        <v>2.5021934147662118E-2</v>
      </c>
      <c r="S1078" s="13">
        <v>3.129843185743806E-2</v>
      </c>
      <c r="T1078" s="13">
        <v>5.0872304136117472E-2</v>
      </c>
      <c r="U1078" s="13">
        <v>2.0630161739895899E-2</v>
      </c>
      <c r="V1078" s="13">
        <v>1.9603407146389543E-2</v>
      </c>
      <c r="W1078" s="13">
        <v>1.9674250007712109E-2</v>
      </c>
      <c r="X1078" s="13">
        <v>1.4458894443790168E-2</v>
      </c>
      <c r="Y1078" s="13">
        <v>1.1062861380379374E-2</v>
      </c>
      <c r="Z1078" s="13">
        <v>3.0300360916151448E-2</v>
      </c>
      <c r="AA1078" s="13">
        <v>1.2684029035499851E-2</v>
      </c>
      <c r="AB1078" s="13">
        <v>3.0848578796016105E-2</v>
      </c>
      <c r="AC1078" s="13">
        <v>2.4095964470476194E-2</v>
      </c>
      <c r="AD1078" s="13">
        <v>6.3056808383526591E-2</v>
      </c>
      <c r="AE1078" s="150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276</v>
      </c>
      <c r="C1079" s="29"/>
      <c r="D1079" s="13">
        <v>-4.8436269431135881E-2</v>
      </c>
      <c r="E1079" s="13">
        <v>-1.3233729339391376E-3</v>
      </c>
      <c r="F1079" s="13">
        <v>-0.10162530633637523</v>
      </c>
      <c r="G1079" s="13">
        <v>-8.6504251666024379E-2</v>
      </c>
      <c r="H1079" s="13">
        <v>-2.8807790432447966E-3</v>
      </c>
      <c r="I1079" s="13">
        <v>-4.0225268879726772E-2</v>
      </c>
      <c r="J1079" s="13">
        <v>7.2160676395263135E-3</v>
      </c>
      <c r="K1079" s="13">
        <v>5.1920403974976548E-2</v>
      </c>
      <c r="L1079" s="13">
        <v>-4.3600902439750455E-2</v>
      </c>
      <c r="M1079" s="13">
        <v>-3.2926601722918503E-2</v>
      </c>
      <c r="N1079" s="13">
        <v>4.3709403423567217E-2</v>
      </c>
      <c r="O1079" s="13">
        <v>2.2725735347743692E-2</v>
      </c>
      <c r="P1079" s="13">
        <v>6.378073810478968E-2</v>
      </c>
      <c r="Q1079" s="13">
        <v>2.3638068742344753E-2</v>
      </c>
      <c r="R1079" s="13">
        <v>6.6517738288592643E-2</v>
      </c>
      <c r="S1079" s="13">
        <v>-4.2049935668928673E-2</v>
      </c>
      <c r="T1079" s="13">
        <v>-6.0296603560949014E-2</v>
      </c>
      <c r="U1079" s="13">
        <v>-5.9384270166348063E-2</v>
      </c>
      <c r="V1079" s="13">
        <v>-1.0118266857892855E-2</v>
      </c>
      <c r="W1079" s="13">
        <v>3.7323069661360231E-2</v>
      </c>
      <c r="X1079" s="13">
        <v>3.9117173281843165E-2</v>
      </c>
      <c r="Y1079" s="13">
        <v>5.7394404342582472E-2</v>
      </c>
      <c r="Z1079" s="13">
        <v>-1.7571118358388871E-2</v>
      </c>
      <c r="AA1079" s="13">
        <v>4.8271070396572302E-2</v>
      </c>
      <c r="AB1079" s="13">
        <v>2.0901068558541791E-2</v>
      </c>
      <c r="AC1079" s="13">
        <v>5.0095737185774425E-2</v>
      </c>
      <c r="AD1079" s="13">
        <v>1.6339401585536484E-2</v>
      </c>
      <c r="AE1079" s="150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46" t="s">
        <v>277</v>
      </c>
      <c r="C1080" s="47"/>
      <c r="D1080" s="45">
        <v>0.91</v>
      </c>
      <c r="E1080" s="45">
        <v>0.14000000000000001</v>
      </c>
      <c r="F1080" s="45">
        <v>1.79</v>
      </c>
      <c r="G1080" s="45">
        <v>1.54</v>
      </c>
      <c r="H1080" s="45">
        <v>0.17</v>
      </c>
      <c r="I1080" s="45">
        <v>0.78</v>
      </c>
      <c r="J1080" s="45">
        <v>0</v>
      </c>
      <c r="K1080" s="45">
        <v>0.73</v>
      </c>
      <c r="L1080" s="45">
        <v>0.83</v>
      </c>
      <c r="M1080" s="45">
        <v>0.66</v>
      </c>
      <c r="N1080" s="45">
        <v>0.6</v>
      </c>
      <c r="O1080" s="45">
        <v>0.25</v>
      </c>
      <c r="P1080" s="45">
        <v>0.93</v>
      </c>
      <c r="Q1080" s="45">
        <v>0.27</v>
      </c>
      <c r="R1080" s="45">
        <v>0.97</v>
      </c>
      <c r="S1080" s="45">
        <v>0.81</v>
      </c>
      <c r="T1080" s="45">
        <v>1.1100000000000001</v>
      </c>
      <c r="U1080" s="45">
        <v>1.0900000000000001</v>
      </c>
      <c r="V1080" s="45">
        <v>0.28000000000000003</v>
      </c>
      <c r="W1080" s="45">
        <v>0.49</v>
      </c>
      <c r="X1080" s="45">
        <v>0.52</v>
      </c>
      <c r="Y1080" s="45">
        <v>0.82</v>
      </c>
      <c r="Z1080" s="45">
        <v>0.41</v>
      </c>
      <c r="AA1080" s="45">
        <v>0.67</v>
      </c>
      <c r="AB1080" s="45">
        <v>0.22</v>
      </c>
      <c r="AC1080" s="45">
        <v>0.7</v>
      </c>
      <c r="AD1080" s="45">
        <v>0.15</v>
      </c>
      <c r="AE1080" s="150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1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BM1081" s="55"/>
    </row>
    <row r="1082" spans="1:65" ht="15">
      <c r="B1082" s="8" t="s">
        <v>579</v>
      </c>
      <c r="BM1082" s="28" t="s">
        <v>67</v>
      </c>
    </row>
    <row r="1083" spans="1:65" ht="15">
      <c r="A1083" s="25" t="s">
        <v>41</v>
      </c>
      <c r="B1083" s="18" t="s">
        <v>112</v>
      </c>
      <c r="C1083" s="15" t="s">
        <v>113</v>
      </c>
      <c r="D1083" s="16" t="s">
        <v>231</v>
      </c>
      <c r="E1083" s="17" t="s">
        <v>231</v>
      </c>
      <c r="F1083" s="17" t="s">
        <v>231</v>
      </c>
      <c r="G1083" s="17" t="s">
        <v>231</v>
      </c>
      <c r="H1083" s="17" t="s">
        <v>231</v>
      </c>
      <c r="I1083" s="17" t="s">
        <v>231</v>
      </c>
      <c r="J1083" s="17" t="s">
        <v>231</v>
      </c>
      <c r="K1083" s="17" t="s">
        <v>231</v>
      </c>
      <c r="L1083" s="17" t="s">
        <v>231</v>
      </c>
      <c r="M1083" s="17" t="s">
        <v>231</v>
      </c>
      <c r="N1083" s="150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232</v>
      </c>
      <c r="C1084" s="9" t="s">
        <v>232</v>
      </c>
      <c r="D1084" s="148" t="s">
        <v>234</v>
      </c>
      <c r="E1084" s="149" t="s">
        <v>235</v>
      </c>
      <c r="F1084" s="149" t="s">
        <v>236</v>
      </c>
      <c r="G1084" s="149" t="s">
        <v>237</v>
      </c>
      <c r="H1084" s="149" t="s">
        <v>240</v>
      </c>
      <c r="I1084" s="149" t="s">
        <v>241</v>
      </c>
      <c r="J1084" s="149" t="s">
        <v>255</v>
      </c>
      <c r="K1084" s="149" t="s">
        <v>258</v>
      </c>
      <c r="L1084" s="149" t="s">
        <v>259</v>
      </c>
      <c r="M1084" s="149" t="s">
        <v>262</v>
      </c>
      <c r="N1084" s="150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321</v>
      </c>
      <c r="E1085" s="11" t="s">
        <v>322</v>
      </c>
      <c r="F1085" s="11" t="s">
        <v>322</v>
      </c>
      <c r="G1085" s="11" t="s">
        <v>322</v>
      </c>
      <c r="H1085" s="11" t="s">
        <v>321</v>
      </c>
      <c r="I1085" s="11" t="s">
        <v>116</v>
      </c>
      <c r="J1085" s="11" t="s">
        <v>322</v>
      </c>
      <c r="K1085" s="11" t="s">
        <v>321</v>
      </c>
      <c r="L1085" s="11" t="s">
        <v>322</v>
      </c>
      <c r="M1085" s="11" t="s">
        <v>321</v>
      </c>
      <c r="N1085" s="150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2</v>
      </c>
    </row>
    <row r="1086" spans="1:65">
      <c r="A1086" s="30"/>
      <c r="B1086" s="19"/>
      <c r="C1086" s="9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150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3</v>
      </c>
    </row>
    <row r="1087" spans="1:65">
      <c r="A1087" s="30"/>
      <c r="B1087" s="18">
        <v>1</v>
      </c>
      <c r="C1087" s="14">
        <v>1</v>
      </c>
      <c r="D1087" s="145">
        <v>2.2000000000000002</v>
      </c>
      <c r="E1087" s="22">
        <v>1.87</v>
      </c>
      <c r="F1087" s="22">
        <v>1.61</v>
      </c>
      <c r="G1087" s="22">
        <v>1.86054094857718</v>
      </c>
      <c r="H1087" s="22">
        <v>1.9</v>
      </c>
      <c r="I1087" s="22">
        <v>1.69</v>
      </c>
      <c r="J1087" s="145">
        <v>2</v>
      </c>
      <c r="K1087" s="22">
        <v>1.8</v>
      </c>
      <c r="L1087" s="22">
        <v>1.9839300000000002</v>
      </c>
      <c r="M1087" s="22">
        <v>2</v>
      </c>
      <c r="N1087" s="150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9">
        <v>1</v>
      </c>
      <c r="C1088" s="9">
        <v>2</v>
      </c>
      <c r="D1088" s="146">
        <v>2.2000000000000002</v>
      </c>
      <c r="E1088" s="11">
        <v>1.96</v>
      </c>
      <c r="F1088" s="11">
        <v>1.75</v>
      </c>
      <c r="G1088" s="11">
        <v>1.8359126791796401</v>
      </c>
      <c r="H1088" s="11">
        <v>1.9</v>
      </c>
      <c r="I1088" s="11">
        <v>1.88</v>
      </c>
      <c r="J1088" s="146">
        <v>2</v>
      </c>
      <c r="K1088" s="11">
        <v>1.8</v>
      </c>
      <c r="L1088" s="11">
        <v>1.9803299999999999</v>
      </c>
      <c r="M1088" s="11">
        <v>1.9</v>
      </c>
      <c r="N1088" s="150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32</v>
      </c>
    </row>
    <row r="1089" spans="1:65">
      <c r="A1089" s="30"/>
      <c r="B1089" s="19">
        <v>1</v>
      </c>
      <c r="C1089" s="9">
        <v>3</v>
      </c>
      <c r="D1089" s="146">
        <v>2.2000000000000002</v>
      </c>
      <c r="E1089" s="11">
        <v>1.89</v>
      </c>
      <c r="F1089" s="11">
        <v>1.76</v>
      </c>
      <c r="G1089" s="11">
        <v>1.7890833089223399</v>
      </c>
      <c r="H1089" s="11">
        <v>1.9</v>
      </c>
      <c r="I1089" s="11">
        <v>1.77</v>
      </c>
      <c r="J1089" s="146">
        <v>2</v>
      </c>
      <c r="K1089" s="11">
        <v>1.6</v>
      </c>
      <c r="L1089" s="11">
        <v>2.1396299999999999</v>
      </c>
      <c r="M1089" s="11">
        <v>1.9</v>
      </c>
      <c r="N1089" s="150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16</v>
      </c>
    </row>
    <row r="1090" spans="1:65">
      <c r="A1090" s="30"/>
      <c r="B1090" s="19">
        <v>1</v>
      </c>
      <c r="C1090" s="9">
        <v>4</v>
      </c>
      <c r="D1090" s="146">
        <v>2.2000000000000002</v>
      </c>
      <c r="E1090" s="11">
        <v>1.9699999999999998</v>
      </c>
      <c r="F1090" s="11">
        <v>1.72</v>
      </c>
      <c r="G1090" s="11">
        <v>1.8370998942101</v>
      </c>
      <c r="H1090" s="11">
        <v>1.9</v>
      </c>
      <c r="I1090" s="11">
        <v>1.83</v>
      </c>
      <c r="J1090" s="146">
        <v>2</v>
      </c>
      <c r="K1090" s="11">
        <v>1.7</v>
      </c>
      <c r="L1090" s="11">
        <v>2.1181299999999998</v>
      </c>
      <c r="M1090" s="11">
        <v>1.9</v>
      </c>
      <c r="N1090" s="150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1.8662805987393916</v>
      </c>
    </row>
    <row r="1091" spans="1:65">
      <c r="A1091" s="30"/>
      <c r="B1091" s="19">
        <v>1</v>
      </c>
      <c r="C1091" s="9">
        <v>5</v>
      </c>
      <c r="D1091" s="146">
        <v>2.1</v>
      </c>
      <c r="E1091" s="11">
        <v>1.83</v>
      </c>
      <c r="F1091" s="152">
        <v>1.9800000000000002</v>
      </c>
      <c r="G1091" s="11">
        <v>1.8065037867139899</v>
      </c>
      <c r="H1091" s="11">
        <v>2.1</v>
      </c>
      <c r="I1091" s="11">
        <v>1.96</v>
      </c>
      <c r="J1091" s="146">
        <v>2</v>
      </c>
      <c r="K1091" s="11">
        <v>1.6</v>
      </c>
      <c r="L1091" s="11">
        <v>2.0945100000000001</v>
      </c>
      <c r="M1091" s="11">
        <v>1.8</v>
      </c>
      <c r="N1091" s="150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71</v>
      </c>
    </row>
    <row r="1092" spans="1:65">
      <c r="A1092" s="30"/>
      <c r="B1092" s="19">
        <v>1</v>
      </c>
      <c r="C1092" s="9">
        <v>6</v>
      </c>
      <c r="D1092" s="146">
        <v>2.2000000000000002</v>
      </c>
      <c r="E1092" s="11">
        <v>1.9800000000000002</v>
      </c>
      <c r="F1092" s="11">
        <v>1.73</v>
      </c>
      <c r="G1092" s="11">
        <v>1.8398681218875399</v>
      </c>
      <c r="H1092" s="11">
        <v>1.9</v>
      </c>
      <c r="I1092" s="11">
        <v>2.14</v>
      </c>
      <c r="J1092" s="146">
        <v>2</v>
      </c>
      <c r="K1092" s="11">
        <v>1.7</v>
      </c>
      <c r="L1092" s="11">
        <v>2.1419299999999999</v>
      </c>
      <c r="M1092" s="11">
        <v>1.8</v>
      </c>
      <c r="N1092" s="150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20" t="s">
        <v>273</v>
      </c>
      <c r="C1093" s="12"/>
      <c r="D1093" s="23">
        <v>2.1833333333333336</v>
      </c>
      <c r="E1093" s="23">
        <v>1.9166666666666667</v>
      </c>
      <c r="F1093" s="23">
        <v>1.7583333333333335</v>
      </c>
      <c r="G1093" s="23">
        <v>1.8281681232484648</v>
      </c>
      <c r="H1093" s="23">
        <v>1.9333333333333333</v>
      </c>
      <c r="I1093" s="23">
        <v>1.8783333333333332</v>
      </c>
      <c r="J1093" s="23">
        <v>2</v>
      </c>
      <c r="K1093" s="23">
        <v>1.7</v>
      </c>
      <c r="L1093" s="23">
        <v>2.0764100000000001</v>
      </c>
      <c r="M1093" s="23">
        <v>1.8833333333333335</v>
      </c>
      <c r="N1093" s="150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3" t="s">
        <v>274</v>
      </c>
      <c r="C1094" s="29"/>
      <c r="D1094" s="11">
        <v>2.2000000000000002</v>
      </c>
      <c r="E1094" s="11">
        <v>1.9249999999999998</v>
      </c>
      <c r="F1094" s="11">
        <v>1.74</v>
      </c>
      <c r="G1094" s="11">
        <v>1.83650628669487</v>
      </c>
      <c r="H1094" s="11">
        <v>1.9</v>
      </c>
      <c r="I1094" s="11">
        <v>1.855</v>
      </c>
      <c r="J1094" s="11">
        <v>2</v>
      </c>
      <c r="K1094" s="11">
        <v>1.7</v>
      </c>
      <c r="L1094" s="11">
        <v>2.1063200000000002</v>
      </c>
      <c r="M1094" s="11">
        <v>1.9</v>
      </c>
      <c r="N1094" s="150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3" t="s">
        <v>275</v>
      </c>
      <c r="C1095" s="29"/>
      <c r="D1095" s="24">
        <v>4.0824829046386339E-2</v>
      </c>
      <c r="E1095" s="24">
        <v>6.1860057118197545E-2</v>
      </c>
      <c r="F1095" s="24">
        <v>0.12122980931547604</v>
      </c>
      <c r="G1095" s="24">
        <v>2.5774447250665591E-2</v>
      </c>
      <c r="H1095" s="24">
        <v>8.1649658092772678E-2</v>
      </c>
      <c r="I1095" s="24">
        <v>0.15791347841988246</v>
      </c>
      <c r="J1095" s="24">
        <v>0</v>
      </c>
      <c r="K1095" s="24">
        <v>8.9442719099991574E-2</v>
      </c>
      <c r="L1095" s="24">
        <v>7.5022295352781557E-2</v>
      </c>
      <c r="M1095" s="24">
        <v>7.527726527090807E-2</v>
      </c>
      <c r="N1095" s="205"/>
      <c r="O1095" s="206"/>
      <c r="P1095" s="206"/>
      <c r="Q1095" s="206"/>
      <c r="R1095" s="206"/>
      <c r="S1095" s="206"/>
      <c r="T1095" s="206"/>
      <c r="U1095" s="206"/>
      <c r="V1095" s="206"/>
      <c r="W1095" s="206"/>
      <c r="X1095" s="206"/>
      <c r="Y1095" s="206"/>
      <c r="Z1095" s="206"/>
      <c r="AA1095" s="206"/>
      <c r="AB1095" s="206"/>
      <c r="AC1095" s="206"/>
      <c r="AD1095" s="206"/>
      <c r="AE1095" s="206"/>
      <c r="AF1095" s="206"/>
      <c r="AG1095" s="206"/>
      <c r="AH1095" s="206"/>
      <c r="AI1095" s="206"/>
      <c r="AJ1095" s="206"/>
      <c r="AK1095" s="206"/>
      <c r="AL1095" s="206"/>
      <c r="AM1095" s="206"/>
      <c r="AN1095" s="206"/>
      <c r="AO1095" s="206"/>
      <c r="AP1095" s="206"/>
      <c r="AQ1095" s="206"/>
      <c r="AR1095" s="206"/>
      <c r="AS1095" s="206"/>
      <c r="AT1095" s="206"/>
      <c r="AU1095" s="206"/>
      <c r="AV1095" s="206"/>
      <c r="AW1095" s="206"/>
      <c r="AX1095" s="206"/>
      <c r="AY1095" s="206"/>
      <c r="AZ1095" s="206"/>
      <c r="BA1095" s="206"/>
      <c r="BB1095" s="206"/>
      <c r="BC1095" s="206"/>
      <c r="BD1095" s="206"/>
      <c r="BE1095" s="206"/>
      <c r="BF1095" s="206"/>
      <c r="BG1095" s="206"/>
      <c r="BH1095" s="206"/>
      <c r="BI1095" s="206"/>
      <c r="BJ1095" s="206"/>
      <c r="BK1095" s="206"/>
      <c r="BL1095" s="206"/>
      <c r="BM1095" s="56"/>
    </row>
    <row r="1096" spans="1:65">
      <c r="A1096" s="30"/>
      <c r="B1096" s="3" t="s">
        <v>87</v>
      </c>
      <c r="C1096" s="29"/>
      <c r="D1096" s="13">
        <v>1.869839498307771E-2</v>
      </c>
      <c r="E1096" s="13">
        <v>3.2274812409494369E-2</v>
      </c>
      <c r="F1096" s="13">
        <v>6.8945863117806275E-2</v>
      </c>
      <c r="G1096" s="13">
        <v>1.4098510373798159E-2</v>
      </c>
      <c r="H1096" s="13">
        <v>4.2232581772123801E-2</v>
      </c>
      <c r="I1096" s="13">
        <v>8.4071062157878865E-2</v>
      </c>
      <c r="J1096" s="13">
        <v>0</v>
      </c>
      <c r="K1096" s="13">
        <v>5.2613364176465637E-2</v>
      </c>
      <c r="L1096" s="13">
        <v>3.6130771549347941E-2</v>
      </c>
      <c r="M1096" s="13">
        <v>3.9970229347384811E-2</v>
      </c>
      <c r="N1096" s="150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276</v>
      </c>
      <c r="C1097" s="29"/>
      <c r="D1097" s="13">
        <v>0.16988481518165077</v>
      </c>
      <c r="E1097" s="13">
        <v>2.6998120197632147E-2</v>
      </c>
      <c r="F1097" s="13">
        <v>-5.7840854949128606E-2</v>
      </c>
      <c r="G1097" s="13">
        <v>-2.0421621227092235E-2</v>
      </c>
      <c r="H1097" s="13">
        <v>3.5928538634133478E-2</v>
      </c>
      <c r="I1097" s="13">
        <v>6.4581577936795309E-3</v>
      </c>
      <c r="J1097" s="13">
        <v>7.1650212380137912E-2</v>
      </c>
      <c r="K1097" s="13">
        <v>-8.9097319476882708E-2</v>
      </c>
      <c r="L1097" s="13">
        <v>0.11259260874412114</v>
      </c>
      <c r="M1097" s="13">
        <v>9.1372833246299301E-3</v>
      </c>
      <c r="N1097" s="150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277</v>
      </c>
      <c r="C1098" s="47"/>
      <c r="D1098" s="45">
        <v>3.67</v>
      </c>
      <c r="E1098" s="45">
        <v>0.41</v>
      </c>
      <c r="F1098" s="45">
        <v>1.53</v>
      </c>
      <c r="G1098" s="45">
        <v>0.67</v>
      </c>
      <c r="H1098" s="45">
        <v>0.61</v>
      </c>
      <c r="I1098" s="45">
        <v>0.06</v>
      </c>
      <c r="J1098" s="45" t="s">
        <v>278</v>
      </c>
      <c r="K1098" s="45">
        <v>2.2400000000000002</v>
      </c>
      <c r="L1098" s="45">
        <v>2.36</v>
      </c>
      <c r="M1098" s="45">
        <v>0</v>
      </c>
      <c r="N1098" s="150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 t="s">
        <v>346</v>
      </c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BM1099" s="55"/>
    </row>
    <row r="1100" spans="1:65">
      <c r="BM1100" s="55"/>
    </row>
    <row r="1101" spans="1:65" ht="15">
      <c r="B1101" s="8" t="s">
        <v>580</v>
      </c>
      <c r="BM1101" s="28" t="s">
        <v>67</v>
      </c>
    </row>
    <row r="1102" spans="1:65" ht="15">
      <c r="A1102" s="25" t="s">
        <v>44</v>
      </c>
      <c r="B1102" s="18" t="s">
        <v>112</v>
      </c>
      <c r="C1102" s="15" t="s">
        <v>113</v>
      </c>
      <c r="D1102" s="16" t="s">
        <v>231</v>
      </c>
      <c r="E1102" s="17" t="s">
        <v>231</v>
      </c>
      <c r="F1102" s="17" t="s">
        <v>231</v>
      </c>
      <c r="G1102" s="17" t="s">
        <v>231</v>
      </c>
      <c r="H1102" s="17" t="s">
        <v>231</v>
      </c>
      <c r="I1102" s="17" t="s">
        <v>231</v>
      </c>
      <c r="J1102" s="17" t="s">
        <v>231</v>
      </c>
      <c r="K1102" s="17" t="s">
        <v>231</v>
      </c>
      <c r="L1102" s="17" t="s">
        <v>231</v>
      </c>
      <c r="M1102" s="17" t="s">
        <v>231</v>
      </c>
      <c r="N1102" s="17" t="s">
        <v>231</v>
      </c>
      <c r="O1102" s="17" t="s">
        <v>231</v>
      </c>
      <c r="P1102" s="17" t="s">
        <v>231</v>
      </c>
      <c r="Q1102" s="17" t="s">
        <v>231</v>
      </c>
      <c r="R1102" s="17" t="s">
        <v>231</v>
      </c>
      <c r="S1102" s="17" t="s">
        <v>231</v>
      </c>
      <c r="T1102" s="17" t="s">
        <v>231</v>
      </c>
      <c r="U1102" s="17" t="s">
        <v>231</v>
      </c>
      <c r="V1102" s="17" t="s">
        <v>231</v>
      </c>
      <c r="W1102" s="17" t="s">
        <v>231</v>
      </c>
      <c r="X1102" s="17" t="s">
        <v>231</v>
      </c>
      <c r="Y1102" s="17" t="s">
        <v>231</v>
      </c>
      <c r="Z1102" s="17" t="s">
        <v>231</v>
      </c>
      <c r="AA1102" s="17" t="s">
        <v>231</v>
      </c>
      <c r="AB1102" s="17" t="s">
        <v>231</v>
      </c>
      <c r="AC1102" s="17" t="s">
        <v>231</v>
      </c>
      <c r="AD1102" s="17" t="s">
        <v>231</v>
      </c>
      <c r="AE1102" s="17" t="s">
        <v>231</v>
      </c>
      <c r="AF1102" s="17" t="s">
        <v>231</v>
      </c>
      <c r="AG1102" s="150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 t="s">
        <v>232</v>
      </c>
      <c r="C1103" s="9" t="s">
        <v>232</v>
      </c>
      <c r="D1103" s="148" t="s">
        <v>234</v>
      </c>
      <c r="E1103" s="149" t="s">
        <v>235</v>
      </c>
      <c r="F1103" s="149" t="s">
        <v>236</v>
      </c>
      <c r="G1103" s="149" t="s">
        <v>237</v>
      </c>
      <c r="H1103" s="149" t="s">
        <v>238</v>
      </c>
      <c r="I1103" s="149" t="s">
        <v>240</v>
      </c>
      <c r="J1103" s="149" t="s">
        <v>241</v>
      </c>
      <c r="K1103" s="149" t="s">
        <v>243</v>
      </c>
      <c r="L1103" s="149" t="s">
        <v>244</v>
      </c>
      <c r="M1103" s="149" t="s">
        <v>245</v>
      </c>
      <c r="N1103" s="149" t="s">
        <v>246</v>
      </c>
      <c r="O1103" s="149" t="s">
        <v>247</v>
      </c>
      <c r="P1103" s="149" t="s">
        <v>248</v>
      </c>
      <c r="Q1103" s="149" t="s">
        <v>249</v>
      </c>
      <c r="R1103" s="149" t="s">
        <v>251</v>
      </c>
      <c r="S1103" s="149" t="s">
        <v>252</v>
      </c>
      <c r="T1103" s="149" t="s">
        <v>253</v>
      </c>
      <c r="U1103" s="149" t="s">
        <v>254</v>
      </c>
      <c r="V1103" s="149" t="s">
        <v>255</v>
      </c>
      <c r="W1103" s="149" t="s">
        <v>256</v>
      </c>
      <c r="X1103" s="149" t="s">
        <v>257</v>
      </c>
      <c r="Y1103" s="149" t="s">
        <v>258</v>
      </c>
      <c r="Z1103" s="149" t="s">
        <v>259</v>
      </c>
      <c r="AA1103" s="149" t="s">
        <v>305</v>
      </c>
      <c r="AB1103" s="149" t="s">
        <v>260</v>
      </c>
      <c r="AC1103" s="149" t="s">
        <v>261</v>
      </c>
      <c r="AD1103" s="149" t="s">
        <v>262</v>
      </c>
      <c r="AE1103" s="149" t="s">
        <v>263</v>
      </c>
      <c r="AF1103" s="149" t="s">
        <v>264</v>
      </c>
      <c r="AG1103" s="150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 t="s">
        <v>3</v>
      </c>
    </row>
    <row r="1104" spans="1:65">
      <c r="A1104" s="30"/>
      <c r="B1104" s="19"/>
      <c r="C1104" s="9"/>
      <c r="D1104" s="10" t="s">
        <v>321</v>
      </c>
      <c r="E1104" s="11" t="s">
        <v>322</v>
      </c>
      <c r="F1104" s="11" t="s">
        <v>321</v>
      </c>
      <c r="G1104" s="11" t="s">
        <v>116</v>
      </c>
      <c r="H1104" s="11" t="s">
        <v>322</v>
      </c>
      <c r="I1104" s="11" t="s">
        <v>321</v>
      </c>
      <c r="J1104" s="11" t="s">
        <v>116</v>
      </c>
      <c r="K1104" s="11" t="s">
        <v>116</v>
      </c>
      <c r="L1104" s="11" t="s">
        <v>322</v>
      </c>
      <c r="M1104" s="11" t="s">
        <v>116</v>
      </c>
      <c r="N1104" s="11" t="s">
        <v>321</v>
      </c>
      <c r="O1104" s="11" t="s">
        <v>321</v>
      </c>
      <c r="P1104" s="11" t="s">
        <v>321</v>
      </c>
      <c r="Q1104" s="11" t="s">
        <v>321</v>
      </c>
      <c r="R1104" s="11" t="s">
        <v>321</v>
      </c>
      <c r="S1104" s="11" t="s">
        <v>116</v>
      </c>
      <c r="T1104" s="11" t="s">
        <v>116</v>
      </c>
      <c r="U1104" s="11" t="s">
        <v>322</v>
      </c>
      <c r="V1104" s="11" t="s">
        <v>321</v>
      </c>
      <c r="W1104" s="11" t="s">
        <v>321</v>
      </c>
      <c r="X1104" s="11" t="s">
        <v>321</v>
      </c>
      <c r="Y1104" s="11" t="s">
        <v>321</v>
      </c>
      <c r="Z1104" s="11" t="s">
        <v>322</v>
      </c>
      <c r="AA1104" s="11" t="s">
        <v>321</v>
      </c>
      <c r="AB1104" s="11" t="s">
        <v>321</v>
      </c>
      <c r="AC1104" s="11" t="s">
        <v>322</v>
      </c>
      <c r="AD1104" s="11" t="s">
        <v>321</v>
      </c>
      <c r="AE1104" s="11" t="s">
        <v>321</v>
      </c>
      <c r="AF1104" s="11" t="s">
        <v>321</v>
      </c>
      <c r="AG1104" s="150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0</v>
      </c>
    </row>
    <row r="1105" spans="1:65">
      <c r="A1105" s="30"/>
      <c r="B1105" s="19"/>
      <c r="C1105" s="9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150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0</v>
      </c>
    </row>
    <row r="1106" spans="1:65">
      <c r="A1106" s="30"/>
      <c r="B1106" s="18">
        <v>1</v>
      </c>
      <c r="C1106" s="14">
        <v>1</v>
      </c>
      <c r="D1106" s="214">
        <v>175</v>
      </c>
      <c r="E1106" s="214">
        <v>180</v>
      </c>
      <c r="F1106" s="214">
        <v>164.45</v>
      </c>
      <c r="G1106" s="214">
        <v>177.76</v>
      </c>
      <c r="H1106" s="225">
        <v>301.18713806637254</v>
      </c>
      <c r="I1106" s="214">
        <v>168</v>
      </c>
      <c r="J1106" s="214">
        <v>166</v>
      </c>
      <c r="K1106" s="214">
        <v>178</v>
      </c>
      <c r="L1106" s="214">
        <v>172</v>
      </c>
      <c r="M1106" s="214">
        <v>162</v>
      </c>
      <c r="N1106" s="214">
        <v>169</v>
      </c>
      <c r="O1106" s="214">
        <v>178</v>
      </c>
      <c r="P1106" s="214">
        <v>182</v>
      </c>
      <c r="Q1106" s="214">
        <v>183</v>
      </c>
      <c r="R1106" s="214">
        <v>181</v>
      </c>
      <c r="S1106" s="214">
        <v>177</v>
      </c>
      <c r="T1106" s="214">
        <v>177</v>
      </c>
      <c r="U1106" s="214">
        <v>168</v>
      </c>
      <c r="V1106" s="214">
        <v>168</v>
      </c>
      <c r="W1106" s="215">
        <v>72.14</v>
      </c>
      <c r="X1106" s="214">
        <v>159.50300000000001</v>
      </c>
      <c r="Y1106" s="214">
        <v>170</v>
      </c>
      <c r="Z1106" s="214">
        <v>173.69560000000001</v>
      </c>
      <c r="AA1106" s="214">
        <v>181</v>
      </c>
      <c r="AB1106" s="215">
        <v>207.97190000000001</v>
      </c>
      <c r="AC1106" s="214">
        <v>162</v>
      </c>
      <c r="AD1106" s="214">
        <v>181</v>
      </c>
      <c r="AE1106" s="214">
        <v>162</v>
      </c>
      <c r="AF1106" s="214">
        <v>182</v>
      </c>
      <c r="AG1106" s="216"/>
      <c r="AH1106" s="217"/>
      <c r="AI1106" s="217"/>
      <c r="AJ1106" s="217"/>
      <c r="AK1106" s="217"/>
      <c r="AL1106" s="217"/>
      <c r="AM1106" s="217"/>
      <c r="AN1106" s="217"/>
      <c r="AO1106" s="217"/>
      <c r="AP1106" s="217"/>
      <c r="AQ1106" s="217"/>
      <c r="AR1106" s="217"/>
      <c r="AS1106" s="217"/>
      <c r="AT1106" s="217"/>
      <c r="AU1106" s="217"/>
      <c r="AV1106" s="217"/>
      <c r="AW1106" s="217"/>
      <c r="AX1106" s="217"/>
      <c r="AY1106" s="217"/>
      <c r="AZ1106" s="217"/>
      <c r="BA1106" s="217"/>
      <c r="BB1106" s="217"/>
      <c r="BC1106" s="217"/>
      <c r="BD1106" s="217"/>
      <c r="BE1106" s="217"/>
      <c r="BF1106" s="217"/>
      <c r="BG1106" s="217"/>
      <c r="BH1106" s="217"/>
      <c r="BI1106" s="217"/>
      <c r="BJ1106" s="217"/>
      <c r="BK1106" s="217"/>
      <c r="BL1106" s="217"/>
      <c r="BM1106" s="218">
        <v>1</v>
      </c>
    </row>
    <row r="1107" spans="1:65">
      <c r="A1107" s="30"/>
      <c r="B1107" s="19">
        <v>1</v>
      </c>
      <c r="C1107" s="9">
        <v>2</v>
      </c>
      <c r="D1107" s="219">
        <v>177</v>
      </c>
      <c r="E1107" s="219">
        <v>181</v>
      </c>
      <c r="F1107" s="219">
        <v>167.77</v>
      </c>
      <c r="G1107" s="219">
        <v>175.6</v>
      </c>
      <c r="H1107" s="219">
        <v>177.25339460808016</v>
      </c>
      <c r="I1107" s="219">
        <v>166</v>
      </c>
      <c r="J1107" s="219">
        <v>196</v>
      </c>
      <c r="K1107" s="219">
        <v>178</v>
      </c>
      <c r="L1107" s="219">
        <v>171</v>
      </c>
      <c r="M1107" s="219">
        <v>159</v>
      </c>
      <c r="N1107" s="219">
        <v>171</v>
      </c>
      <c r="O1107" s="219">
        <v>179</v>
      </c>
      <c r="P1107" s="219">
        <v>191</v>
      </c>
      <c r="Q1107" s="219">
        <v>185</v>
      </c>
      <c r="R1107" s="219">
        <v>179</v>
      </c>
      <c r="S1107" s="219">
        <v>172</v>
      </c>
      <c r="T1107" s="219">
        <v>180</v>
      </c>
      <c r="U1107" s="219">
        <v>166</v>
      </c>
      <c r="V1107" s="219">
        <v>166</v>
      </c>
      <c r="W1107" s="220">
        <v>71.86</v>
      </c>
      <c r="X1107" s="219">
        <v>158.9307</v>
      </c>
      <c r="Y1107" s="219">
        <v>170</v>
      </c>
      <c r="Z1107" s="219">
        <v>172.1952</v>
      </c>
      <c r="AA1107" s="219">
        <v>183</v>
      </c>
      <c r="AB1107" s="220">
        <v>229.87389999999999</v>
      </c>
      <c r="AC1107" s="219">
        <v>162</v>
      </c>
      <c r="AD1107" s="219">
        <v>171</v>
      </c>
      <c r="AE1107" s="219">
        <v>161</v>
      </c>
      <c r="AF1107" s="219">
        <v>176</v>
      </c>
      <c r="AG1107" s="216"/>
      <c r="AH1107" s="217"/>
      <c r="AI1107" s="217"/>
      <c r="AJ1107" s="217"/>
      <c r="AK1107" s="217"/>
      <c r="AL1107" s="217"/>
      <c r="AM1107" s="217"/>
      <c r="AN1107" s="217"/>
      <c r="AO1107" s="217"/>
      <c r="AP1107" s="217"/>
      <c r="AQ1107" s="217"/>
      <c r="AR1107" s="217"/>
      <c r="AS1107" s="217"/>
      <c r="AT1107" s="217"/>
      <c r="AU1107" s="217"/>
      <c r="AV1107" s="217"/>
      <c r="AW1107" s="217"/>
      <c r="AX1107" s="217"/>
      <c r="AY1107" s="217"/>
      <c r="AZ1107" s="217"/>
      <c r="BA1107" s="217"/>
      <c r="BB1107" s="217"/>
      <c r="BC1107" s="217"/>
      <c r="BD1107" s="217"/>
      <c r="BE1107" s="217"/>
      <c r="BF1107" s="217"/>
      <c r="BG1107" s="217"/>
      <c r="BH1107" s="217"/>
      <c r="BI1107" s="217"/>
      <c r="BJ1107" s="217"/>
      <c r="BK1107" s="217"/>
      <c r="BL1107" s="217"/>
      <c r="BM1107" s="218">
        <v>33</v>
      </c>
    </row>
    <row r="1108" spans="1:65">
      <c r="A1108" s="30"/>
      <c r="B1108" s="19">
        <v>1</v>
      </c>
      <c r="C1108" s="9">
        <v>3</v>
      </c>
      <c r="D1108" s="219">
        <v>180</v>
      </c>
      <c r="E1108" s="219">
        <v>181</v>
      </c>
      <c r="F1108" s="219">
        <v>164.1</v>
      </c>
      <c r="G1108" s="219">
        <v>177.57</v>
      </c>
      <c r="H1108" s="219">
        <v>177.39053986920868</v>
      </c>
      <c r="I1108" s="219">
        <v>166</v>
      </c>
      <c r="J1108" s="219">
        <v>178</v>
      </c>
      <c r="K1108" s="219">
        <v>178</v>
      </c>
      <c r="L1108" s="219">
        <v>176</v>
      </c>
      <c r="M1108" s="219">
        <v>162</v>
      </c>
      <c r="N1108" s="219">
        <v>169</v>
      </c>
      <c r="O1108" s="219">
        <v>177</v>
      </c>
      <c r="P1108" s="219">
        <v>189</v>
      </c>
      <c r="Q1108" s="219">
        <v>181</v>
      </c>
      <c r="R1108" s="219">
        <v>179</v>
      </c>
      <c r="S1108" s="219">
        <v>174</v>
      </c>
      <c r="T1108" s="219">
        <v>178</v>
      </c>
      <c r="U1108" s="219">
        <v>167</v>
      </c>
      <c r="V1108" s="219">
        <v>163</v>
      </c>
      <c r="W1108" s="220">
        <v>65.13</v>
      </c>
      <c r="X1108" s="219">
        <v>164.0232</v>
      </c>
      <c r="Y1108" s="219">
        <v>170</v>
      </c>
      <c r="Z1108" s="219">
        <v>170.44919999999999</v>
      </c>
      <c r="AA1108" s="219">
        <v>185</v>
      </c>
      <c r="AB1108" s="220">
        <v>220.54769999999999</v>
      </c>
      <c r="AC1108" s="219">
        <v>164</v>
      </c>
      <c r="AD1108" s="219">
        <v>178</v>
      </c>
      <c r="AE1108" s="219">
        <v>163</v>
      </c>
      <c r="AF1108" s="219">
        <v>167</v>
      </c>
      <c r="AG1108" s="216"/>
      <c r="AH1108" s="217"/>
      <c r="AI1108" s="217"/>
      <c r="AJ1108" s="217"/>
      <c r="AK1108" s="217"/>
      <c r="AL1108" s="217"/>
      <c r="AM1108" s="217"/>
      <c r="AN1108" s="217"/>
      <c r="AO1108" s="217"/>
      <c r="AP1108" s="217"/>
      <c r="AQ1108" s="217"/>
      <c r="AR1108" s="217"/>
      <c r="AS1108" s="217"/>
      <c r="AT1108" s="217"/>
      <c r="AU1108" s="217"/>
      <c r="AV1108" s="217"/>
      <c r="AW1108" s="217"/>
      <c r="AX1108" s="217"/>
      <c r="AY1108" s="217"/>
      <c r="AZ1108" s="217"/>
      <c r="BA1108" s="217"/>
      <c r="BB1108" s="217"/>
      <c r="BC1108" s="217"/>
      <c r="BD1108" s="217"/>
      <c r="BE1108" s="217"/>
      <c r="BF1108" s="217"/>
      <c r="BG1108" s="217"/>
      <c r="BH1108" s="217"/>
      <c r="BI1108" s="217"/>
      <c r="BJ1108" s="217"/>
      <c r="BK1108" s="217"/>
      <c r="BL1108" s="217"/>
      <c r="BM1108" s="218">
        <v>16</v>
      </c>
    </row>
    <row r="1109" spans="1:65">
      <c r="A1109" s="30"/>
      <c r="B1109" s="19">
        <v>1</v>
      </c>
      <c r="C1109" s="9">
        <v>4</v>
      </c>
      <c r="D1109" s="219">
        <v>177</v>
      </c>
      <c r="E1109" s="219">
        <v>184</v>
      </c>
      <c r="F1109" s="219">
        <v>167.46</v>
      </c>
      <c r="G1109" s="219">
        <v>174.15</v>
      </c>
      <c r="H1109" s="219">
        <v>175.90308382935984</v>
      </c>
      <c r="I1109" s="219">
        <v>166</v>
      </c>
      <c r="J1109" s="219">
        <v>183</v>
      </c>
      <c r="K1109" s="219">
        <v>178</v>
      </c>
      <c r="L1109" s="219">
        <v>174</v>
      </c>
      <c r="M1109" s="219">
        <v>160</v>
      </c>
      <c r="N1109" s="219">
        <v>167</v>
      </c>
      <c r="O1109" s="219">
        <v>176</v>
      </c>
      <c r="P1109" s="219">
        <v>188</v>
      </c>
      <c r="Q1109" s="219">
        <v>182</v>
      </c>
      <c r="R1109" s="219">
        <v>182</v>
      </c>
      <c r="S1109" s="219">
        <v>172</v>
      </c>
      <c r="T1109" s="219">
        <v>180</v>
      </c>
      <c r="U1109" s="219">
        <v>166</v>
      </c>
      <c r="V1109" s="219">
        <v>165</v>
      </c>
      <c r="W1109" s="220">
        <v>79.37</v>
      </c>
      <c r="X1109" s="219">
        <v>170.16329999999999</v>
      </c>
      <c r="Y1109" s="219">
        <v>170</v>
      </c>
      <c r="Z1109" s="219">
        <v>176.1808</v>
      </c>
      <c r="AA1109" s="219">
        <v>185</v>
      </c>
      <c r="AB1109" s="220">
        <v>218.36959999999999</v>
      </c>
      <c r="AC1109" s="219">
        <v>159</v>
      </c>
      <c r="AD1109" s="219">
        <v>173</v>
      </c>
      <c r="AE1109" s="219">
        <v>161</v>
      </c>
      <c r="AF1109" s="219">
        <v>188</v>
      </c>
      <c r="AG1109" s="216"/>
      <c r="AH1109" s="217"/>
      <c r="AI1109" s="217"/>
      <c r="AJ1109" s="217"/>
      <c r="AK1109" s="217"/>
      <c r="AL1109" s="217"/>
      <c r="AM1109" s="217"/>
      <c r="AN1109" s="217"/>
      <c r="AO1109" s="217"/>
      <c r="AP1109" s="217"/>
      <c r="AQ1109" s="217"/>
      <c r="AR1109" s="217"/>
      <c r="AS1109" s="217"/>
      <c r="AT1109" s="217"/>
      <c r="AU1109" s="217"/>
      <c r="AV1109" s="217"/>
      <c r="AW1109" s="217"/>
      <c r="AX1109" s="217"/>
      <c r="AY1109" s="217"/>
      <c r="AZ1109" s="217"/>
      <c r="BA1109" s="217"/>
      <c r="BB1109" s="217"/>
      <c r="BC1109" s="217"/>
      <c r="BD1109" s="217"/>
      <c r="BE1109" s="217"/>
      <c r="BF1109" s="217"/>
      <c r="BG1109" s="217"/>
      <c r="BH1109" s="217"/>
      <c r="BI1109" s="217"/>
      <c r="BJ1109" s="217"/>
      <c r="BK1109" s="217"/>
      <c r="BL1109" s="217"/>
      <c r="BM1109" s="218">
        <v>173.46929967760767</v>
      </c>
    </row>
    <row r="1110" spans="1:65">
      <c r="A1110" s="30"/>
      <c r="B1110" s="19">
        <v>1</v>
      </c>
      <c r="C1110" s="9">
        <v>5</v>
      </c>
      <c r="D1110" s="219">
        <v>173</v>
      </c>
      <c r="E1110" s="219">
        <v>175</v>
      </c>
      <c r="F1110" s="219">
        <v>164.14</v>
      </c>
      <c r="G1110" s="219">
        <v>171.64</v>
      </c>
      <c r="H1110" s="219">
        <v>174.31260050282953</v>
      </c>
      <c r="I1110" s="219">
        <v>164</v>
      </c>
      <c r="J1110" s="219">
        <v>181</v>
      </c>
      <c r="K1110" s="219">
        <v>175</v>
      </c>
      <c r="L1110" s="219">
        <v>166</v>
      </c>
      <c r="M1110" s="219">
        <v>163</v>
      </c>
      <c r="N1110" s="219">
        <v>180</v>
      </c>
      <c r="O1110" s="219">
        <v>182</v>
      </c>
      <c r="P1110" s="219">
        <v>190</v>
      </c>
      <c r="Q1110" s="219">
        <v>176</v>
      </c>
      <c r="R1110" s="219">
        <v>182</v>
      </c>
      <c r="S1110" s="219">
        <v>170</v>
      </c>
      <c r="T1110" s="219">
        <v>176</v>
      </c>
      <c r="U1110" s="219">
        <v>166</v>
      </c>
      <c r="V1110" s="219">
        <v>172</v>
      </c>
      <c r="W1110" s="220">
        <v>80.73</v>
      </c>
      <c r="X1110" s="219">
        <v>168.9314</v>
      </c>
      <c r="Y1110" s="219">
        <v>170</v>
      </c>
      <c r="Z1110" s="219">
        <v>171.4213</v>
      </c>
      <c r="AA1110" s="219">
        <v>184</v>
      </c>
      <c r="AB1110" s="220">
        <v>212.40950000000001</v>
      </c>
      <c r="AC1110" s="219">
        <v>161</v>
      </c>
      <c r="AD1110" s="219">
        <v>174</v>
      </c>
      <c r="AE1110" s="219">
        <v>162</v>
      </c>
      <c r="AF1110" s="219">
        <v>165</v>
      </c>
      <c r="AG1110" s="216"/>
      <c r="AH1110" s="217"/>
      <c r="AI1110" s="217"/>
      <c r="AJ1110" s="217"/>
      <c r="AK1110" s="217"/>
      <c r="AL1110" s="217"/>
      <c r="AM1110" s="217"/>
      <c r="AN1110" s="217"/>
      <c r="AO1110" s="217"/>
      <c r="AP1110" s="217"/>
      <c r="AQ1110" s="217"/>
      <c r="AR1110" s="217"/>
      <c r="AS1110" s="217"/>
      <c r="AT1110" s="217"/>
      <c r="AU1110" s="217"/>
      <c r="AV1110" s="217"/>
      <c r="AW1110" s="217"/>
      <c r="AX1110" s="217"/>
      <c r="AY1110" s="217"/>
      <c r="AZ1110" s="217"/>
      <c r="BA1110" s="217"/>
      <c r="BB1110" s="217"/>
      <c r="BC1110" s="217"/>
      <c r="BD1110" s="217"/>
      <c r="BE1110" s="217"/>
      <c r="BF1110" s="217"/>
      <c r="BG1110" s="217"/>
      <c r="BH1110" s="217"/>
      <c r="BI1110" s="217"/>
      <c r="BJ1110" s="217"/>
      <c r="BK1110" s="217"/>
      <c r="BL1110" s="217"/>
      <c r="BM1110" s="218">
        <v>72</v>
      </c>
    </row>
    <row r="1111" spans="1:65">
      <c r="A1111" s="30"/>
      <c r="B1111" s="19">
        <v>1</v>
      </c>
      <c r="C1111" s="9">
        <v>6</v>
      </c>
      <c r="D1111" s="219">
        <v>178</v>
      </c>
      <c r="E1111" s="219">
        <v>184</v>
      </c>
      <c r="F1111" s="219">
        <v>165.97</v>
      </c>
      <c r="G1111" s="219">
        <v>178.28</v>
      </c>
      <c r="H1111" s="219">
        <v>174.609504334218</v>
      </c>
      <c r="I1111" s="219">
        <v>164</v>
      </c>
      <c r="J1111" s="226">
        <v>207</v>
      </c>
      <c r="K1111" s="219">
        <v>175</v>
      </c>
      <c r="L1111" s="219">
        <v>169</v>
      </c>
      <c r="M1111" s="219">
        <v>163</v>
      </c>
      <c r="N1111" s="219">
        <v>175</v>
      </c>
      <c r="O1111" s="219">
        <v>184</v>
      </c>
      <c r="P1111" s="219">
        <v>182</v>
      </c>
      <c r="Q1111" s="219">
        <v>177</v>
      </c>
      <c r="R1111" s="219">
        <v>182</v>
      </c>
      <c r="S1111" s="219">
        <v>166</v>
      </c>
      <c r="T1111" s="219">
        <v>179</v>
      </c>
      <c r="U1111" s="219">
        <v>168</v>
      </c>
      <c r="V1111" s="219">
        <v>168</v>
      </c>
      <c r="W1111" s="220">
        <v>79.260000000000005</v>
      </c>
      <c r="X1111" s="219">
        <v>168.00989999999999</v>
      </c>
      <c r="Y1111" s="219">
        <v>170</v>
      </c>
      <c r="Z1111" s="219">
        <v>177.47</v>
      </c>
      <c r="AA1111" s="219">
        <v>186</v>
      </c>
      <c r="AB1111" s="220">
        <v>202.5694</v>
      </c>
      <c r="AC1111" s="219">
        <v>163</v>
      </c>
      <c r="AD1111" s="219">
        <v>180</v>
      </c>
      <c r="AE1111" s="219">
        <v>160</v>
      </c>
      <c r="AF1111" s="219">
        <v>183</v>
      </c>
      <c r="AG1111" s="216"/>
      <c r="AH1111" s="217"/>
      <c r="AI1111" s="217"/>
      <c r="AJ1111" s="217"/>
      <c r="AK1111" s="217"/>
      <c r="AL1111" s="217"/>
      <c r="AM1111" s="217"/>
      <c r="AN1111" s="217"/>
      <c r="AO1111" s="217"/>
      <c r="AP1111" s="217"/>
      <c r="AQ1111" s="217"/>
      <c r="AR1111" s="217"/>
      <c r="AS1111" s="217"/>
      <c r="AT1111" s="217"/>
      <c r="AU1111" s="217"/>
      <c r="AV1111" s="217"/>
      <c r="AW1111" s="217"/>
      <c r="AX1111" s="217"/>
      <c r="AY1111" s="217"/>
      <c r="AZ1111" s="217"/>
      <c r="BA1111" s="217"/>
      <c r="BB1111" s="217"/>
      <c r="BC1111" s="217"/>
      <c r="BD1111" s="217"/>
      <c r="BE1111" s="217"/>
      <c r="BF1111" s="217"/>
      <c r="BG1111" s="217"/>
      <c r="BH1111" s="217"/>
      <c r="BI1111" s="217"/>
      <c r="BJ1111" s="217"/>
      <c r="BK1111" s="217"/>
      <c r="BL1111" s="217"/>
      <c r="BM1111" s="221"/>
    </row>
    <row r="1112" spans="1:65">
      <c r="A1112" s="30"/>
      <c r="B1112" s="20" t="s">
        <v>273</v>
      </c>
      <c r="C1112" s="12"/>
      <c r="D1112" s="222">
        <v>176.66666666666666</v>
      </c>
      <c r="E1112" s="222">
        <v>180.83333333333334</v>
      </c>
      <c r="F1112" s="222">
        <v>165.64833333333334</v>
      </c>
      <c r="G1112" s="222">
        <v>175.83333333333334</v>
      </c>
      <c r="H1112" s="222">
        <v>196.77604353501144</v>
      </c>
      <c r="I1112" s="222">
        <v>165.66666666666666</v>
      </c>
      <c r="J1112" s="222">
        <v>185.16666666666666</v>
      </c>
      <c r="K1112" s="222">
        <v>177</v>
      </c>
      <c r="L1112" s="222">
        <v>171.33333333333334</v>
      </c>
      <c r="M1112" s="222">
        <v>161.5</v>
      </c>
      <c r="N1112" s="222">
        <v>171.83333333333334</v>
      </c>
      <c r="O1112" s="222">
        <v>179.33333333333334</v>
      </c>
      <c r="P1112" s="222">
        <v>187</v>
      </c>
      <c r="Q1112" s="222">
        <v>180.66666666666666</v>
      </c>
      <c r="R1112" s="222">
        <v>180.83333333333334</v>
      </c>
      <c r="S1112" s="222">
        <v>171.83333333333334</v>
      </c>
      <c r="T1112" s="222">
        <v>178.33333333333334</v>
      </c>
      <c r="U1112" s="222">
        <v>166.83333333333334</v>
      </c>
      <c r="V1112" s="222">
        <v>167</v>
      </c>
      <c r="W1112" s="222">
        <v>74.748333333333335</v>
      </c>
      <c r="X1112" s="222">
        <v>164.92691666666667</v>
      </c>
      <c r="Y1112" s="222">
        <v>170</v>
      </c>
      <c r="Z1112" s="222">
        <v>173.56868333333333</v>
      </c>
      <c r="AA1112" s="222">
        <v>184</v>
      </c>
      <c r="AB1112" s="222">
        <v>215.29033333333336</v>
      </c>
      <c r="AC1112" s="222">
        <v>161.83333333333334</v>
      </c>
      <c r="AD1112" s="222">
        <v>176.16666666666666</v>
      </c>
      <c r="AE1112" s="222">
        <v>161.5</v>
      </c>
      <c r="AF1112" s="222">
        <v>176.83333333333334</v>
      </c>
      <c r="AG1112" s="216"/>
      <c r="AH1112" s="217"/>
      <c r="AI1112" s="217"/>
      <c r="AJ1112" s="217"/>
      <c r="AK1112" s="217"/>
      <c r="AL1112" s="217"/>
      <c r="AM1112" s="217"/>
      <c r="AN1112" s="217"/>
      <c r="AO1112" s="217"/>
      <c r="AP1112" s="217"/>
      <c r="AQ1112" s="217"/>
      <c r="AR1112" s="217"/>
      <c r="AS1112" s="217"/>
      <c r="AT1112" s="217"/>
      <c r="AU1112" s="217"/>
      <c r="AV1112" s="217"/>
      <c r="AW1112" s="217"/>
      <c r="AX1112" s="217"/>
      <c r="AY1112" s="217"/>
      <c r="AZ1112" s="217"/>
      <c r="BA1112" s="217"/>
      <c r="BB1112" s="217"/>
      <c r="BC1112" s="217"/>
      <c r="BD1112" s="217"/>
      <c r="BE1112" s="217"/>
      <c r="BF1112" s="217"/>
      <c r="BG1112" s="217"/>
      <c r="BH1112" s="217"/>
      <c r="BI1112" s="217"/>
      <c r="BJ1112" s="217"/>
      <c r="BK1112" s="217"/>
      <c r="BL1112" s="217"/>
      <c r="BM1112" s="221"/>
    </row>
    <row r="1113" spans="1:65">
      <c r="A1113" s="30"/>
      <c r="B1113" s="3" t="s">
        <v>274</v>
      </c>
      <c r="C1113" s="29"/>
      <c r="D1113" s="219">
        <v>177</v>
      </c>
      <c r="E1113" s="219">
        <v>181</v>
      </c>
      <c r="F1113" s="219">
        <v>165.20999999999998</v>
      </c>
      <c r="G1113" s="219">
        <v>176.58499999999998</v>
      </c>
      <c r="H1113" s="219">
        <v>176.57823921872</v>
      </c>
      <c r="I1113" s="219">
        <v>166</v>
      </c>
      <c r="J1113" s="219">
        <v>182</v>
      </c>
      <c r="K1113" s="219">
        <v>178</v>
      </c>
      <c r="L1113" s="219">
        <v>171.5</v>
      </c>
      <c r="M1113" s="219">
        <v>162</v>
      </c>
      <c r="N1113" s="219">
        <v>170</v>
      </c>
      <c r="O1113" s="219">
        <v>178.5</v>
      </c>
      <c r="P1113" s="219">
        <v>188.5</v>
      </c>
      <c r="Q1113" s="219">
        <v>181.5</v>
      </c>
      <c r="R1113" s="219">
        <v>181.5</v>
      </c>
      <c r="S1113" s="219">
        <v>172</v>
      </c>
      <c r="T1113" s="219">
        <v>178.5</v>
      </c>
      <c r="U1113" s="219">
        <v>166.5</v>
      </c>
      <c r="V1113" s="219">
        <v>167</v>
      </c>
      <c r="W1113" s="219">
        <v>75.7</v>
      </c>
      <c r="X1113" s="219">
        <v>166.01655</v>
      </c>
      <c r="Y1113" s="219">
        <v>170</v>
      </c>
      <c r="Z1113" s="219">
        <v>172.94540000000001</v>
      </c>
      <c r="AA1113" s="219">
        <v>184.5</v>
      </c>
      <c r="AB1113" s="219">
        <v>215.38954999999999</v>
      </c>
      <c r="AC1113" s="219">
        <v>162</v>
      </c>
      <c r="AD1113" s="219">
        <v>176</v>
      </c>
      <c r="AE1113" s="219">
        <v>161.5</v>
      </c>
      <c r="AF1113" s="219">
        <v>179</v>
      </c>
      <c r="AG1113" s="216"/>
      <c r="AH1113" s="217"/>
      <c r="AI1113" s="217"/>
      <c r="AJ1113" s="217"/>
      <c r="AK1113" s="217"/>
      <c r="AL1113" s="217"/>
      <c r="AM1113" s="217"/>
      <c r="AN1113" s="217"/>
      <c r="AO1113" s="217"/>
      <c r="AP1113" s="217"/>
      <c r="AQ1113" s="217"/>
      <c r="AR1113" s="217"/>
      <c r="AS1113" s="217"/>
      <c r="AT1113" s="217"/>
      <c r="AU1113" s="217"/>
      <c r="AV1113" s="217"/>
      <c r="AW1113" s="217"/>
      <c r="AX1113" s="217"/>
      <c r="AY1113" s="217"/>
      <c r="AZ1113" s="217"/>
      <c r="BA1113" s="217"/>
      <c r="BB1113" s="217"/>
      <c r="BC1113" s="217"/>
      <c r="BD1113" s="217"/>
      <c r="BE1113" s="217"/>
      <c r="BF1113" s="217"/>
      <c r="BG1113" s="217"/>
      <c r="BH1113" s="217"/>
      <c r="BI1113" s="217"/>
      <c r="BJ1113" s="217"/>
      <c r="BK1113" s="217"/>
      <c r="BL1113" s="217"/>
      <c r="BM1113" s="221"/>
    </row>
    <row r="1114" spans="1:65">
      <c r="A1114" s="30"/>
      <c r="B1114" s="3" t="s">
        <v>275</v>
      </c>
      <c r="C1114" s="29"/>
      <c r="D1114" s="219">
        <v>2.4221202832779936</v>
      </c>
      <c r="E1114" s="219">
        <v>3.3115957885386109</v>
      </c>
      <c r="F1114" s="219">
        <v>1.6730501088331748</v>
      </c>
      <c r="G1114" s="219">
        <v>2.5762893212266893</v>
      </c>
      <c r="H1114" s="219">
        <v>51.16688463178528</v>
      </c>
      <c r="I1114" s="219">
        <v>1.5055453054181622</v>
      </c>
      <c r="J1114" s="219">
        <v>14.386336109887976</v>
      </c>
      <c r="K1114" s="219">
        <v>1.5491933384829668</v>
      </c>
      <c r="L1114" s="219">
        <v>3.5590260840104371</v>
      </c>
      <c r="M1114" s="219">
        <v>1.6431676725154984</v>
      </c>
      <c r="N1114" s="219">
        <v>4.8339080118126647</v>
      </c>
      <c r="O1114" s="219">
        <v>3.0767948691238205</v>
      </c>
      <c r="P1114" s="219">
        <v>4</v>
      </c>
      <c r="Q1114" s="219">
        <v>3.5023801430836525</v>
      </c>
      <c r="R1114" s="219">
        <v>1.4719601443879746</v>
      </c>
      <c r="S1114" s="219">
        <v>3.7103458958251676</v>
      </c>
      <c r="T1114" s="219">
        <v>1.6329931618554521</v>
      </c>
      <c r="U1114" s="219">
        <v>0.98319208025017502</v>
      </c>
      <c r="V1114" s="219">
        <v>3.0983866769659336</v>
      </c>
      <c r="W1114" s="219">
        <v>6.0852852576248804</v>
      </c>
      <c r="X1114" s="219">
        <v>4.8816098481614238</v>
      </c>
      <c r="Y1114" s="219">
        <v>0</v>
      </c>
      <c r="Z1114" s="219">
        <v>2.7672521015741736</v>
      </c>
      <c r="AA1114" s="219">
        <v>1.7888543819998317</v>
      </c>
      <c r="AB1114" s="219">
        <v>9.7312179732378077</v>
      </c>
      <c r="AC1114" s="219">
        <v>1.7224014243685086</v>
      </c>
      <c r="AD1114" s="219">
        <v>4.0702170294305766</v>
      </c>
      <c r="AE1114" s="219">
        <v>1.0488088481701516</v>
      </c>
      <c r="AF1114" s="219">
        <v>9.2394083504663147</v>
      </c>
      <c r="AG1114" s="216"/>
      <c r="AH1114" s="217"/>
      <c r="AI1114" s="217"/>
      <c r="AJ1114" s="217"/>
      <c r="AK1114" s="217"/>
      <c r="AL1114" s="217"/>
      <c r="AM1114" s="217"/>
      <c r="AN1114" s="217"/>
      <c r="AO1114" s="217"/>
      <c r="AP1114" s="217"/>
      <c r="AQ1114" s="217"/>
      <c r="AR1114" s="217"/>
      <c r="AS1114" s="217"/>
      <c r="AT1114" s="217"/>
      <c r="AU1114" s="217"/>
      <c r="AV1114" s="217"/>
      <c r="AW1114" s="217"/>
      <c r="AX1114" s="217"/>
      <c r="AY1114" s="217"/>
      <c r="AZ1114" s="217"/>
      <c r="BA1114" s="217"/>
      <c r="BB1114" s="217"/>
      <c r="BC1114" s="217"/>
      <c r="BD1114" s="217"/>
      <c r="BE1114" s="217"/>
      <c r="BF1114" s="217"/>
      <c r="BG1114" s="217"/>
      <c r="BH1114" s="217"/>
      <c r="BI1114" s="217"/>
      <c r="BJ1114" s="217"/>
      <c r="BK1114" s="217"/>
      <c r="BL1114" s="217"/>
      <c r="BM1114" s="221"/>
    </row>
    <row r="1115" spans="1:65">
      <c r="A1115" s="30"/>
      <c r="B1115" s="3" t="s">
        <v>87</v>
      </c>
      <c r="C1115" s="29"/>
      <c r="D1115" s="13">
        <v>1.3710114811007512E-2</v>
      </c>
      <c r="E1115" s="13">
        <v>1.8312972102517665E-2</v>
      </c>
      <c r="F1115" s="13">
        <v>1.0100011724636579E-2</v>
      </c>
      <c r="G1115" s="13">
        <v>1.4651882395602023E-2</v>
      </c>
      <c r="H1115" s="13">
        <v>0.26002598544309791</v>
      </c>
      <c r="I1115" s="13">
        <v>9.0877986242545016E-3</v>
      </c>
      <c r="J1115" s="13">
        <v>7.7693984391834253E-2</v>
      </c>
      <c r="K1115" s="13">
        <v>8.7525047371919025E-3</v>
      </c>
      <c r="L1115" s="13">
        <v>2.0772525782162082E-2</v>
      </c>
      <c r="M1115" s="13">
        <v>1.0174412832913303E-2</v>
      </c>
      <c r="N1115" s="13">
        <v>2.8131375432469435E-2</v>
      </c>
      <c r="O1115" s="13">
        <v>1.715684871258636E-2</v>
      </c>
      <c r="P1115" s="13">
        <v>2.1390374331550801E-2</v>
      </c>
      <c r="Q1115" s="13">
        <v>1.9385867950647524E-2</v>
      </c>
      <c r="R1115" s="13">
        <v>8.1398717662007816E-3</v>
      </c>
      <c r="S1115" s="13">
        <v>2.1592701624588755E-2</v>
      </c>
      <c r="T1115" s="13">
        <v>9.1569710010586097E-3</v>
      </c>
      <c r="U1115" s="13">
        <v>5.8932592222787706E-3</v>
      </c>
      <c r="V1115" s="13">
        <v>1.8553213634526548E-2</v>
      </c>
      <c r="W1115" s="13">
        <v>8.1410313598406392E-2</v>
      </c>
      <c r="X1115" s="13">
        <v>2.9598624329027091E-2</v>
      </c>
      <c r="Y1115" s="13">
        <v>0</v>
      </c>
      <c r="Z1115" s="13">
        <v>1.5943268384768183E-2</v>
      </c>
      <c r="AA1115" s="13">
        <v>9.7220346847816941E-3</v>
      </c>
      <c r="AB1115" s="13">
        <v>4.5200440830620074E-2</v>
      </c>
      <c r="AC1115" s="13">
        <v>1.0643057205160712E-2</v>
      </c>
      <c r="AD1115" s="13">
        <v>2.310435399865985E-2</v>
      </c>
      <c r="AE1115" s="13">
        <v>6.4941724344901031E-3</v>
      </c>
      <c r="AF1115" s="13">
        <v>5.2249246091232694E-2</v>
      </c>
      <c r="AG1115" s="150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3" t="s">
        <v>276</v>
      </c>
      <c r="C1116" s="29"/>
      <c r="D1116" s="13">
        <v>1.8431889648492739E-2</v>
      </c>
      <c r="E1116" s="13">
        <v>4.2451509687372546E-2</v>
      </c>
      <c r="F1116" s="13">
        <v>-4.5085593582320227E-2</v>
      </c>
      <c r="G1116" s="13">
        <v>1.3627965640716999E-2</v>
      </c>
      <c r="H1116" s="13">
        <v>0.13435659163159874</v>
      </c>
      <c r="I1116" s="13">
        <v>-4.4979907254149243E-2</v>
      </c>
      <c r="J1116" s="13">
        <v>6.7431914527807058E-2</v>
      </c>
      <c r="K1116" s="13">
        <v>2.0353459251603256E-2</v>
      </c>
      <c r="L1116" s="13">
        <v>-1.2313224001272882E-2</v>
      </c>
      <c r="M1116" s="13">
        <v>-6.8999527293028717E-2</v>
      </c>
      <c r="N1116" s="13">
        <v>-9.4308695966073275E-3</v>
      </c>
      <c r="O1116" s="13">
        <v>3.3804446473375771E-2</v>
      </c>
      <c r="P1116" s="13">
        <v>7.8000547344914128E-2</v>
      </c>
      <c r="Q1116" s="13">
        <v>4.1490724885817176E-2</v>
      </c>
      <c r="R1116" s="13">
        <v>4.2451509687372546E-2</v>
      </c>
      <c r="S1116" s="13">
        <v>-9.4308695966073275E-3</v>
      </c>
      <c r="T1116" s="13">
        <v>2.8039737664044662E-2</v>
      </c>
      <c r="U1116" s="13">
        <v>-3.8254413643262875E-2</v>
      </c>
      <c r="V1116" s="13">
        <v>-3.7293628841707727E-2</v>
      </c>
      <c r="W1116" s="13">
        <v>-0.56909762435051636</v>
      </c>
      <c r="X1116" s="13">
        <v>-4.924435059585186E-2</v>
      </c>
      <c r="Y1116" s="13">
        <v>-1.9999502413714398E-2</v>
      </c>
      <c r="Z1116" s="13">
        <v>5.7291783566526533E-4</v>
      </c>
      <c r="AA1116" s="13">
        <v>6.07064209169208E-2</v>
      </c>
      <c r="AB1116" s="13">
        <v>0.24108608113049401</v>
      </c>
      <c r="AC1116" s="13">
        <v>-6.7077957689918311E-2</v>
      </c>
      <c r="AD1116" s="13">
        <v>1.5549535243827295E-2</v>
      </c>
      <c r="AE1116" s="13">
        <v>-6.8999527293028717E-2</v>
      </c>
      <c r="AF1116" s="13">
        <v>1.9392674450048109E-2</v>
      </c>
      <c r="AG1116" s="150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46" t="s">
        <v>277</v>
      </c>
      <c r="C1117" s="47"/>
      <c r="D1117" s="45">
        <v>0.1</v>
      </c>
      <c r="E1117" s="45">
        <v>0.57999999999999996</v>
      </c>
      <c r="F1117" s="45">
        <v>1.18</v>
      </c>
      <c r="G1117" s="45">
        <v>0</v>
      </c>
      <c r="H1117" s="45">
        <v>2.42</v>
      </c>
      <c r="I1117" s="45">
        <v>1.18</v>
      </c>
      <c r="J1117" s="45">
        <v>1.08</v>
      </c>
      <c r="K1117" s="45">
        <v>0.13</v>
      </c>
      <c r="L1117" s="45">
        <v>0.52</v>
      </c>
      <c r="M1117" s="45">
        <v>1.66</v>
      </c>
      <c r="N1117" s="45">
        <v>0.46</v>
      </c>
      <c r="O1117" s="45">
        <v>0.4</v>
      </c>
      <c r="P1117" s="45">
        <v>1.29</v>
      </c>
      <c r="Q1117" s="45">
        <v>0.56000000000000005</v>
      </c>
      <c r="R1117" s="45">
        <v>0.57999999999999996</v>
      </c>
      <c r="S1117" s="45">
        <v>0.46</v>
      </c>
      <c r="T1117" s="45">
        <v>0.28999999999999998</v>
      </c>
      <c r="U1117" s="45">
        <v>1.04</v>
      </c>
      <c r="V1117" s="45">
        <v>1.02</v>
      </c>
      <c r="W1117" s="45">
        <v>11.69</v>
      </c>
      <c r="X1117" s="45">
        <v>1.26</v>
      </c>
      <c r="Y1117" s="45">
        <v>0.67</v>
      </c>
      <c r="Z1117" s="45">
        <v>0.26</v>
      </c>
      <c r="AA1117" s="45">
        <v>0.94</v>
      </c>
      <c r="AB1117" s="45">
        <v>4.5599999999999996</v>
      </c>
      <c r="AC1117" s="45">
        <v>1.62</v>
      </c>
      <c r="AD1117" s="45">
        <v>0.04</v>
      </c>
      <c r="AE1117" s="45">
        <v>1.66</v>
      </c>
      <c r="AF1117" s="45">
        <v>0.12</v>
      </c>
      <c r="AG1117" s="150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B1118" s="31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BM1118" s="55"/>
    </row>
    <row r="1119" spans="1:65" ht="15">
      <c r="B1119" s="8" t="s">
        <v>581</v>
      </c>
      <c r="BM1119" s="28" t="s">
        <v>67</v>
      </c>
    </row>
    <row r="1120" spans="1:65" ht="15">
      <c r="A1120" s="25" t="s">
        <v>45</v>
      </c>
      <c r="B1120" s="18" t="s">
        <v>112</v>
      </c>
      <c r="C1120" s="15" t="s">
        <v>113</v>
      </c>
      <c r="D1120" s="16" t="s">
        <v>231</v>
      </c>
      <c r="E1120" s="17" t="s">
        <v>231</v>
      </c>
      <c r="F1120" s="17" t="s">
        <v>231</v>
      </c>
      <c r="G1120" s="17" t="s">
        <v>231</v>
      </c>
      <c r="H1120" s="17" t="s">
        <v>231</v>
      </c>
      <c r="I1120" s="17" t="s">
        <v>231</v>
      </c>
      <c r="J1120" s="17" t="s">
        <v>231</v>
      </c>
      <c r="K1120" s="17" t="s">
        <v>231</v>
      </c>
      <c r="L1120" s="17" t="s">
        <v>231</v>
      </c>
      <c r="M1120" s="17" t="s">
        <v>231</v>
      </c>
      <c r="N1120" s="17" t="s">
        <v>231</v>
      </c>
      <c r="O1120" s="17" t="s">
        <v>231</v>
      </c>
      <c r="P1120" s="17" t="s">
        <v>231</v>
      </c>
      <c r="Q1120" s="17" t="s">
        <v>231</v>
      </c>
      <c r="R1120" s="17" t="s">
        <v>231</v>
      </c>
      <c r="S1120" s="17" t="s">
        <v>231</v>
      </c>
      <c r="T1120" s="17" t="s">
        <v>231</v>
      </c>
      <c r="U1120" s="17" t="s">
        <v>231</v>
      </c>
      <c r="V1120" s="17" t="s">
        <v>231</v>
      </c>
      <c r="W1120" s="17" t="s">
        <v>231</v>
      </c>
      <c r="X1120" s="17" t="s">
        <v>231</v>
      </c>
      <c r="Y1120" s="17" t="s">
        <v>231</v>
      </c>
      <c r="Z1120" s="17" t="s">
        <v>231</v>
      </c>
      <c r="AA1120" s="17" t="s">
        <v>231</v>
      </c>
      <c r="AB1120" s="17" t="s">
        <v>231</v>
      </c>
      <c r="AC1120" s="17" t="s">
        <v>231</v>
      </c>
      <c r="AD1120" s="17" t="s">
        <v>231</v>
      </c>
      <c r="AE1120" s="17" t="s">
        <v>231</v>
      </c>
      <c r="AF1120" s="150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9" t="s">
        <v>232</v>
      </c>
      <c r="C1121" s="9" t="s">
        <v>232</v>
      </c>
      <c r="D1121" s="148" t="s">
        <v>234</v>
      </c>
      <c r="E1121" s="149" t="s">
        <v>235</v>
      </c>
      <c r="F1121" s="149" t="s">
        <v>236</v>
      </c>
      <c r="G1121" s="149" t="s">
        <v>237</v>
      </c>
      <c r="H1121" s="149" t="s">
        <v>238</v>
      </c>
      <c r="I1121" s="149" t="s">
        <v>240</v>
      </c>
      <c r="J1121" s="149" t="s">
        <v>241</v>
      </c>
      <c r="K1121" s="149" t="s">
        <v>243</v>
      </c>
      <c r="L1121" s="149" t="s">
        <v>244</v>
      </c>
      <c r="M1121" s="149" t="s">
        <v>245</v>
      </c>
      <c r="N1121" s="149" t="s">
        <v>246</v>
      </c>
      <c r="O1121" s="149" t="s">
        <v>247</v>
      </c>
      <c r="P1121" s="149" t="s">
        <v>248</v>
      </c>
      <c r="Q1121" s="149" t="s">
        <v>249</v>
      </c>
      <c r="R1121" s="149" t="s">
        <v>251</v>
      </c>
      <c r="S1121" s="149" t="s">
        <v>252</v>
      </c>
      <c r="T1121" s="149" t="s">
        <v>253</v>
      </c>
      <c r="U1121" s="149" t="s">
        <v>254</v>
      </c>
      <c r="V1121" s="149" t="s">
        <v>255</v>
      </c>
      <c r="W1121" s="149" t="s">
        <v>257</v>
      </c>
      <c r="X1121" s="149" t="s">
        <v>258</v>
      </c>
      <c r="Y1121" s="149" t="s">
        <v>259</v>
      </c>
      <c r="Z1121" s="149" t="s">
        <v>305</v>
      </c>
      <c r="AA1121" s="149" t="s">
        <v>260</v>
      </c>
      <c r="AB1121" s="149" t="s">
        <v>261</v>
      </c>
      <c r="AC1121" s="149" t="s">
        <v>262</v>
      </c>
      <c r="AD1121" s="149" t="s">
        <v>263</v>
      </c>
      <c r="AE1121" s="149" t="s">
        <v>264</v>
      </c>
      <c r="AF1121" s="150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 t="s">
        <v>3</v>
      </c>
    </row>
    <row r="1122" spans="1:65">
      <c r="A1122" s="30"/>
      <c r="B1122" s="19"/>
      <c r="C1122" s="9"/>
      <c r="D1122" s="10" t="s">
        <v>321</v>
      </c>
      <c r="E1122" s="11" t="s">
        <v>322</v>
      </c>
      <c r="F1122" s="11" t="s">
        <v>321</v>
      </c>
      <c r="G1122" s="11" t="s">
        <v>116</v>
      </c>
      <c r="H1122" s="11" t="s">
        <v>322</v>
      </c>
      <c r="I1122" s="11" t="s">
        <v>321</v>
      </c>
      <c r="J1122" s="11" t="s">
        <v>116</v>
      </c>
      <c r="K1122" s="11" t="s">
        <v>322</v>
      </c>
      <c r="L1122" s="11" t="s">
        <v>322</v>
      </c>
      <c r="M1122" s="11" t="s">
        <v>116</v>
      </c>
      <c r="N1122" s="11" t="s">
        <v>321</v>
      </c>
      <c r="O1122" s="11" t="s">
        <v>321</v>
      </c>
      <c r="P1122" s="11" t="s">
        <v>321</v>
      </c>
      <c r="Q1122" s="11" t="s">
        <v>321</v>
      </c>
      <c r="R1122" s="11" t="s">
        <v>321</v>
      </c>
      <c r="S1122" s="11" t="s">
        <v>116</v>
      </c>
      <c r="T1122" s="11" t="s">
        <v>116</v>
      </c>
      <c r="U1122" s="11" t="s">
        <v>322</v>
      </c>
      <c r="V1122" s="11" t="s">
        <v>321</v>
      </c>
      <c r="W1122" s="11" t="s">
        <v>321</v>
      </c>
      <c r="X1122" s="11" t="s">
        <v>321</v>
      </c>
      <c r="Y1122" s="11" t="s">
        <v>322</v>
      </c>
      <c r="Z1122" s="11" t="s">
        <v>321</v>
      </c>
      <c r="AA1122" s="11" t="s">
        <v>321</v>
      </c>
      <c r="AB1122" s="11" t="s">
        <v>322</v>
      </c>
      <c r="AC1122" s="11" t="s">
        <v>321</v>
      </c>
      <c r="AD1122" s="11" t="s">
        <v>321</v>
      </c>
      <c r="AE1122" s="11" t="s">
        <v>321</v>
      </c>
      <c r="AF1122" s="150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0</v>
      </c>
    </row>
    <row r="1123" spans="1:65">
      <c r="A1123" s="30"/>
      <c r="B1123" s="19"/>
      <c r="C1123" s="9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150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1</v>
      </c>
    </row>
    <row r="1124" spans="1:65">
      <c r="A1124" s="30"/>
      <c r="B1124" s="18">
        <v>1</v>
      </c>
      <c r="C1124" s="14">
        <v>1</v>
      </c>
      <c r="D1124" s="214">
        <v>62.3</v>
      </c>
      <c r="E1124" s="214">
        <v>53.7</v>
      </c>
      <c r="F1124" s="215">
        <v>69.88</v>
      </c>
      <c r="G1124" s="214">
        <v>60.479500000000002</v>
      </c>
      <c r="H1124" s="225">
        <v>56.970553223987793</v>
      </c>
      <c r="I1124" s="214">
        <v>44</v>
      </c>
      <c r="J1124" s="214">
        <v>60</v>
      </c>
      <c r="K1124" s="214">
        <v>56.8</v>
      </c>
      <c r="L1124" s="214">
        <v>46.6</v>
      </c>
      <c r="M1124" s="214">
        <v>56</v>
      </c>
      <c r="N1124" s="214">
        <v>57.5</v>
      </c>
      <c r="O1124" s="214">
        <v>51.5</v>
      </c>
      <c r="P1124" s="214">
        <v>55.5</v>
      </c>
      <c r="Q1124" s="225">
        <v>67.7</v>
      </c>
      <c r="R1124" s="214">
        <v>50.4</v>
      </c>
      <c r="S1124" s="214">
        <v>47</v>
      </c>
      <c r="T1124" s="214">
        <v>46.6</v>
      </c>
      <c r="U1124" s="214">
        <v>48.2</v>
      </c>
      <c r="V1124" s="214">
        <v>49.6</v>
      </c>
      <c r="W1124" s="214">
        <v>50.268800000000006</v>
      </c>
      <c r="X1124" s="214">
        <v>50</v>
      </c>
      <c r="Y1124" s="215">
        <v>75.943619999999996</v>
      </c>
      <c r="Z1124" s="214">
        <v>56.9</v>
      </c>
      <c r="AA1124" s="215">
        <v>34.630699999999997</v>
      </c>
      <c r="AB1124" s="214">
        <v>50.6</v>
      </c>
      <c r="AC1124" s="215">
        <v>86</v>
      </c>
      <c r="AD1124" s="214">
        <v>50.9</v>
      </c>
      <c r="AE1124" s="214">
        <v>51.1</v>
      </c>
      <c r="AF1124" s="216"/>
      <c r="AG1124" s="217"/>
      <c r="AH1124" s="217"/>
      <c r="AI1124" s="217"/>
      <c r="AJ1124" s="217"/>
      <c r="AK1124" s="217"/>
      <c r="AL1124" s="217"/>
      <c r="AM1124" s="217"/>
      <c r="AN1124" s="217"/>
      <c r="AO1124" s="217"/>
      <c r="AP1124" s="217"/>
      <c r="AQ1124" s="217"/>
      <c r="AR1124" s="217"/>
      <c r="AS1124" s="217"/>
      <c r="AT1124" s="217"/>
      <c r="AU1124" s="217"/>
      <c r="AV1124" s="217"/>
      <c r="AW1124" s="217"/>
      <c r="AX1124" s="217"/>
      <c r="AY1124" s="217"/>
      <c r="AZ1124" s="217"/>
      <c r="BA1124" s="217"/>
      <c r="BB1124" s="217"/>
      <c r="BC1124" s="217"/>
      <c r="BD1124" s="217"/>
      <c r="BE1124" s="217"/>
      <c r="BF1124" s="217"/>
      <c r="BG1124" s="217"/>
      <c r="BH1124" s="217"/>
      <c r="BI1124" s="217"/>
      <c r="BJ1124" s="217"/>
      <c r="BK1124" s="217"/>
      <c r="BL1124" s="217"/>
      <c r="BM1124" s="218">
        <v>1</v>
      </c>
    </row>
    <row r="1125" spans="1:65">
      <c r="A1125" s="30"/>
      <c r="B1125" s="19">
        <v>1</v>
      </c>
      <c r="C1125" s="9">
        <v>2</v>
      </c>
      <c r="D1125" s="219">
        <v>64</v>
      </c>
      <c r="E1125" s="219">
        <v>56.1</v>
      </c>
      <c r="F1125" s="220">
        <v>71.150000000000006</v>
      </c>
      <c r="G1125" s="219">
        <v>59.441600000000001</v>
      </c>
      <c r="H1125" s="219">
        <v>54.094882259731193</v>
      </c>
      <c r="I1125" s="226">
        <v>17</v>
      </c>
      <c r="J1125" s="219">
        <v>61</v>
      </c>
      <c r="K1125" s="219">
        <v>56.7</v>
      </c>
      <c r="L1125" s="219">
        <v>46.1</v>
      </c>
      <c r="M1125" s="219">
        <v>56</v>
      </c>
      <c r="N1125" s="219">
        <v>57</v>
      </c>
      <c r="O1125" s="219">
        <v>54.9</v>
      </c>
      <c r="P1125" s="219">
        <v>55.6</v>
      </c>
      <c r="Q1125" s="219">
        <v>57.4</v>
      </c>
      <c r="R1125" s="219">
        <v>48.5</v>
      </c>
      <c r="S1125" s="219">
        <v>45</v>
      </c>
      <c r="T1125" s="219">
        <v>51.7</v>
      </c>
      <c r="U1125" s="219">
        <v>47.6</v>
      </c>
      <c r="V1125" s="219">
        <v>49</v>
      </c>
      <c r="W1125" s="219">
        <v>50.130800000000001</v>
      </c>
      <c r="X1125" s="219">
        <v>50</v>
      </c>
      <c r="Y1125" s="220">
        <v>75.359099999999998</v>
      </c>
      <c r="Z1125" s="219">
        <v>54.6</v>
      </c>
      <c r="AA1125" s="220">
        <v>35.419899999999998</v>
      </c>
      <c r="AB1125" s="219">
        <v>50.1</v>
      </c>
      <c r="AC1125" s="220">
        <v>80.900000000000006</v>
      </c>
      <c r="AD1125" s="219">
        <v>50.3</v>
      </c>
      <c r="AE1125" s="219">
        <v>49.5</v>
      </c>
      <c r="AF1125" s="216"/>
      <c r="AG1125" s="217"/>
      <c r="AH1125" s="217"/>
      <c r="AI1125" s="217"/>
      <c r="AJ1125" s="217"/>
      <c r="AK1125" s="217"/>
      <c r="AL1125" s="217"/>
      <c r="AM1125" s="217"/>
      <c r="AN1125" s="217"/>
      <c r="AO1125" s="217"/>
      <c r="AP1125" s="217"/>
      <c r="AQ1125" s="217"/>
      <c r="AR1125" s="217"/>
      <c r="AS1125" s="217"/>
      <c r="AT1125" s="217"/>
      <c r="AU1125" s="217"/>
      <c r="AV1125" s="217"/>
      <c r="AW1125" s="217"/>
      <c r="AX1125" s="217"/>
      <c r="AY1125" s="217"/>
      <c r="AZ1125" s="217"/>
      <c r="BA1125" s="217"/>
      <c r="BB1125" s="217"/>
      <c r="BC1125" s="217"/>
      <c r="BD1125" s="217"/>
      <c r="BE1125" s="217"/>
      <c r="BF1125" s="217"/>
      <c r="BG1125" s="217"/>
      <c r="BH1125" s="217"/>
      <c r="BI1125" s="217"/>
      <c r="BJ1125" s="217"/>
      <c r="BK1125" s="217"/>
      <c r="BL1125" s="217"/>
      <c r="BM1125" s="218">
        <v>34</v>
      </c>
    </row>
    <row r="1126" spans="1:65">
      <c r="A1126" s="30"/>
      <c r="B1126" s="19">
        <v>1</v>
      </c>
      <c r="C1126" s="9">
        <v>3</v>
      </c>
      <c r="D1126" s="219">
        <v>63.4</v>
      </c>
      <c r="E1126" s="219">
        <v>52.6</v>
      </c>
      <c r="F1126" s="220">
        <v>70.819999999999993</v>
      </c>
      <c r="G1126" s="219">
        <v>60.149699999999996</v>
      </c>
      <c r="H1126" s="219">
        <v>54.125318988508965</v>
      </c>
      <c r="I1126" s="226">
        <v>31</v>
      </c>
      <c r="J1126" s="219">
        <v>61</v>
      </c>
      <c r="K1126" s="219">
        <v>53.9</v>
      </c>
      <c r="L1126" s="226">
        <v>50.8</v>
      </c>
      <c r="M1126" s="219">
        <v>57</v>
      </c>
      <c r="N1126" s="219">
        <v>56</v>
      </c>
      <c r="O1126" s="219">
        <v>53.6</v>
      </c>
      <c r="P1126" s="219">
        <v>56.8</v>
      </c>
      <c r="Q1126" s="219">
        <v>53.2</v>
      </c>
      <c r="R1126" s="219">
        <v>49.8</v>
      </c>
      <c r="S1126" s="219">
        <v>47</v>
      </c>
      <c r="T1126" s="219">
        <v>49.7</v>
      </c>
      <c r="U1126" s="219">
        <v>47.8</v>
      </c>
      <c r="V1126" s="219">
        <v>48.1</v>
      </c>
      <c r="W1126" s="219">
        <v>52.2744</v>
      </c>
      <c r="X1126" s="219">
        <v>50</v>
      </c>
      <c r="Y1126" s="220">
        <v>73.765209999999996</v>
      </c>
      <c r="Z1126" s="219">
        <v>62.20000000000001</v>
      </c>
      <c r="AA1126" s="220">
        <v>35.500300000000003</v>
      </c>
      <c r="AB1126" s="219">
        <v>50.5</v>
      </c>
      <c r="AC1126" s="220">
        <v>84.1</v>
      </c>
      <c r="AD1126" s="219">
        <v>51.3</v>
      </c>
      <c r="AE1126" s="219">
        <v>46.2</v>
      </c>
      <c r="AF1126" s="216"/>
      <c r="AG1126" s="217"/>
      <c r="AH1126" s="217"/>
      <c r="AI1126" s="217"/>
      <c r="AJ1126" s="217"/>
      <c r="AK1126" s="217"/>
      <c r="AL1126" s="217"/>
      <c r="AM1126" s="217"/>
      <c r="AN1126" s="217"/>
      <c r="AO1126" s="217"/>
      <c r="AP1126" s="217"/>
      <c r="AQ1126" s="217"/>
      <c r="AR1126" s="217"/>
      <c r="AS1126" s="217"/>
      <c r="AT1126" s="217"/>
      <c r="AU1126" s="217"/>
      <c r="AV1126" s="217"/>
      <c r="AW1126" s="217"/>
      <c r="AX1126" s="217"/>
      <c r="AY1126" s="217"/>
      <c r="AZ1126" s="217"/>
      <c r="BA1126" s="217"/>
      <c r="BB1126" s="217"/>
      <c r="BC1126" s="217"/>
      <c r="BD1126" s="217"/>
      <c r="BE1126" s="217"/>
      <c r="BF1126" s="217"/>
      <c r="BG1126" s="217"/>
      <c r="BH1126" s="217"/>
      <c r="BI1126" s="217"/>
      <c r="BJ1126" s="217"/>
      <c r="BK1126" s="217"/>
      <c r="BL1126" s="217"/>
      <c r="BM1126" s="218">
        <v>16</v>
      </c>
    </row>
    <row r="1127" spans="1:65">
      <c r="A1127" s="30"/>
      <c r="B1127" s="19">
        <v>1</v>
      </c>
      <c r="C1127" s="9">
        <v>4</v>
      </c>
      <c r="D1127" s="219">
        <v>62.20000000000001</v>
      </c>
      <c r="E1127" s="219">
        <v>55.7</v>
      </c>
      <c r="F1127" s="220">
        <v>67.41</v>
      </c>
      <c r="G1127" s="219">
        <v>59.4998</v>
      </c>
      <c r="H1127" s="219">
        <v>54.532253470554529</v>
      </c>
      <c r="I1127" s="219">
        <v>50</v>
      </c>
      <c r="J1127" s="219">
        <v>62</v>
      </c>
      <c r="K1127" s="219">
        <v>53.9</v>
      </c>
      <c r="L1127" s="219">
        <v>49.3</v>
      </c>
      <c r="M1127" s="219">
        <v>55</v>
      </c>
      <c r="N1127" s="219">
        <v>56.4</v>
      </c>
      <c r="O1127" s="219">
        <v>51.8</v>
      </c>
      <c r="P1127" s="219">
        <v>53.7</v>
      </c>
      <c r="Q1127" s="219">
        <v>56.3</v>
      </c>
      <c r="R1127" s="226">
        <v>55</v>
      </c>
      <c r="S1127" s="219">
        <v>46</v>
      </c>
      <c r="T1127" s="219">
        <v>48.6</v>
      </c>
      <c r="U1127" s="226">
        <v>67</v>
      </c>
      <c r="V1127" s="226">
        <v>51.9</v>
      </c>
      <c r="W1127" s="219">
        <v>52.430800000000005</v>
      </c>
      <c r="X1127" s="219">
        <v>55</v>
      </c>
      <c r="Y1127" s="220">
        <v>76.452190000000002</v>
      </c>
      <c r="Z1127" s="219">
        <v>56.7</v>
      </c>
      <c r="AA1127" s="220">
        <v>34.859299999999998</v>
      </c>
      <c r="AB1127" s="219">
        <v>51</v>
      </c>
      <c r="AC1127" s="220">
        <v>86.5</v>
      </c>
      <c r="AD1127" s="219">
        <v>52.4</v>
      </c>
      <c r="AE1127" s="219">
        <v>52.4</v>
      </c>
      <c r="AF1127" s="216"/>
      <c r="AG1127" s="217"/>
      <c r="AH1127" s="217"/>
      <c r="AI1127" s="217"/>
      <c r="AJ1127" s="217"/>
      <c r="AK1127" s="217"/>
      <c r="AL1127" s="217"/>
      <c r="AM1127" s="217"/>
      <c r="AN1127" s="217"/>
      <c r="AO1127" s="217"/>
      <c r="AP1127" s="217"/>
      <c r="AQ1127" s="217"/>
      <c r="AR1127" s="217"/>
      <c r="AS1127" s="217"/>
      <c r="AT1127" s="217"/>
      <c r="AU1127" s="217"/>
      <c r="AV1127" s="217"/>
      <c r="AW1127" s="217"/>
      <c r="AX1127" s="217"/>
      <c r="AY1127" s="217"/>
      <c r="AZ1127" s="217"/>
      <c r="BA1127" s="217"/>
      <c r="BB1127" s="217"/>
      <c r="BC1127" s="217"/>
      <c r="BD1127" s="217"/>
      <c r="BE1127" s="217"/>
      <c r="BF1127" s="217"/>
      <c r="BG1127" s="217"/>
      <c r="BH1127" s="217"/>
      <c r="BI1127" s="217"/>
      <c r="BJ1127" s="217"/>
      <c r="BK1127" s="217"/>
      <c r="BL1127" s="217"/>
      <c r="BM1127" s="218">
        <v>53.124794216241867</v>
      </c>
    </row>
    <row r="1128" spans="1:65">
      <c r="A1128" s="30"/>
      <c r="B1128" s="19">
        <v>1</v>
      </c>
      <c r="C1128" s="9">
        <v>5</v>
      </c>
      <c r="D1128" s="226">
        <v>53.3</v>
      </c>
      <c r="E1128" s="219">
        <v>49</v>
      </c>
      <c r="F1128" s="220">
        <v>67.11</v>
      </c>
      <c r="G1128" s="219">
        <v>58.694699999999997</v>
      </c>
      <c r="H1128" s="219">
        <v>53.359019918419165</v>
      </c>
      <c r="I1128" s="219">
        <v>57</v>
      </c>
      <c r="J1128" s="219">
        <v>61</v>
      </c>
      <c r="K1128" s="219">
        <v>53.3</v>
      </c>
      <c r="L1128" s="219">
        <v>46.9</v>
      </c>
      <c r="M1128" s="219">
        <v>57</v>
      </c>
      <c r="N1128" s="219">
        <v>58.1</v>
      </c>
      <c r="O1128" s="219">
        <v>52.3</v>
      </c>
      <c r="P1128" s="226">
        <v>61.4</v>
      </c>
      <c r="Q1128" s="219">
        <v>57.5</v>
      </c>
      <c r="R1128" s="219">
        <v>50.3</v>
      </c>
      <c r="S1128" s="219">
        <v>44</v>
      </c>
      <c r="T1128" s="219">
        <v>45.7</v>
      </c>
      <c r="U1128" s="219">
        <v>45</v>
      </c>
      <c r="V1128" s="219">
        <v>48.9</v>
      </c>
      <c r="W1128" s="219">
        <v>52.964400000000005</v>
      </c>
      <c r="X1128" s="219">
        <v>55</v>
      </c>
      <c r="Y1128" s="220">
        <v>73.251140000000007</v>
      </c>
      <c r="Z1128" s="219">
        <v>57.2</v>
      </c>
      <c r="AA1128" s="220">
        <v>33.795900000000003</v>
      </c>
      <c r="AB1128" s="219">
        <v>52.4</v>
      </c>
      <c r="AC1128" s="220">
        <v>81.2</v>
      </c>
      <c r="AD1128" s="219">
        <v>51.5</v>
      </c>
      <c r="AE1128" s="219">
        <v>45.8</v>
      </c>
      <c r="AF1128" s="216"/>
      <c r="AG1128" s="217"/>
      <c r="AH1128" s="217"/>
      <c r="AI1128" s="217"/>
      <c r="AJ1128" s="217"/>
      <c r="AK1128" s="217"/>
      <c r="AL1128" s="217"/>
      <c r="AM1128" s="217"/>
      <c r="AN1128" s="217"/>
      <c r="AO1128" s="217"/>
      <c r="AP1128" s="217"/>
      <c r="AQ1128" s="217"/>
      <c r="AR1128" s="217"/>
      <c r="AS1128" s="217"/>
      <c r="AT1128" s="217"/>
      <c r="AU1128" s="217"/>
      <c r="AV1128" s="217"/>
      <c r="AW1128" s="217"/>
      <c r="AX1128" s="217"/>
      <c r="AY1128" s="217"/>
      <c r="AZ1128" s="217"/>
      <c r="BA1128" s="217"/>
      <c r="BB1128" s="217"/>
      <c r="BC1128" s="217"/>
      <c r="BD1128" s="217"/>
      <c r="BE1128" s="217"/>
      <c r="BF1128" s="217"/>
      <c r="BG1128" s="217"/>
      <c r="BH1128" s="217"/>
      <c r="BI1128" s="217"/>
      <c r="BJ1128" s="217"/>
      <c r="BK1128" s="217"/>
      <c r="BL1128" s="217"/>
      <c r="BM1128" s="218">
        <v>73</v>
      </c>
    </row>
    <row r="1129" spans="1:65">
      <c r="A1129" s="30"/>
      <c r="B1129" s="19">
        <v>1</v>
      </c>
      <c r="C1129" s="9">
        <v>6</v>
      </c>
      <c r="D1129" s="219">
        <v>57.7</v>
      </c>
      <c r="E1129" s="219">
        <v>53.9</v>
      </c>
      <c r="F1129" s="220">
        <v>65.39</v>
      </c>
      <c r="G1129" s="219">
        <v>58.781999999999996</v>
      </c>
      <c r="H1129" s="219">
        <v>54.164414645142543</v>
      </c>
      <c r="I1129" s="219">
        <v>52</v>
      </c>
      <c r="J1129" s="219">
        <v>62</v>
      </c>
      <c r="K1129" s="219">
        <v>52.9</v>
      </c>
      <c r="L1129" s="219">
        <v>46.7</v>
      </c>
      <c r="M1129" s="219">
        <v>57</v>
      </c>
      <c r="N1129" s="219">
        <v>58.4</v>
      </c>
      <c r="O1129" s="219">
        <v>52.6</v>
      </c>
      <c r="P1129" s="219">
        <v>55.6</v>
      </c>
      <c r="Q1129" s="219">
        <v>54.2</v>
      </c>
      <c r="R1129" s="219">
        <v>50.3</v>
      </c>
      <c r="S1129" s="219">
        <v>46</v>
      </c>
      <c r="T1129" s="219">
        <v>52.2</v>
      </c>
      <c r="U1129" s="219">
        <v>47.3</v>
      </c>
      <c r="V1129" s="219">
        <v>49.4</v>
      </c>
      <c r="W1129" s="219">
        <v>52.982800000000005</v>
      </c>
      <c r="X1129" s="219">
        <v>55</v>
      </c>
      <c r="Y1129" s="220">
        <v>75.633830000000003</v>
      </c>
      <c r="Z1129" s="219">
        <v>59.7</v>
      </c>
      <c r="AA1129" s="220">
        <v>32.597999999999999</v>
      </c>
      <c r="AB1129" s="219">
        <v>51.9</v>
      </c>
      <c r="AC1129" s="220">
        <v>79.599999999999994</v>
      </c>
      <c r="AD1129" s="219">
        <v>52.7</v>
      </c>
      <c r="AE1129" s="219">
        <v>49.6</v>
      </c>
      <c r="AF1129" s="216"/>
      <c r="AG1129" s="217"/>
      <c r="AH1129" s="217"/>
      <c r="AI1129" s="217"/>
      <c r="AJ1129" s="217"/>
      <c r="AK1129" s="217"/>
      <c r="AL1129" s="217"/>
      <c r="AM1129" s="217"/>
      <c r="AN1129" s="217"/>
      <c r="AO1129" s="217"/>
      <c r="AP1129" s="217"/>
      <c r="AQ1129" s="217"/>
      <c r="AR1129" s="217"/>
      <c r="AS1129" s="217"/>
      <c r="AT1129" s="217"/>
      <c r="AU1129" s="217"/>
      <c r="AV1129" s="217"/>
      <c r="AW1129" s="217"/>
      <c r="AX1129" s="217"/>
      <c r="AY1129" s="217"/>
      <c r="AZ1129" s="217"/>
      <c r="BA1129" s="217"/>
      <c r="BB1129" s="217"/>
      <c r="BC1129" s="217"/>
      <c r="BD1129" s="217"/>
      <c r="BE1129" s="217"/>
      <c r="BF1129" s="217"/>
      <c r="BG1129" s="217"/>
      <c r="BH1129" s="217"/>
      <c r="BI1129" s="217"/>
      <c r="BJ1129" s="217"/>
      <c r="BK1129" s="217"/>
      <c r="BL1129" s="217"/>
      <c r="BM1129" s="221"/>
    </row>
    <row r="1130" spans="1:65">
      <c r="A1130" s="30"/>
      <c r="B1130" s="20" t="s">
        <v>273</v>
      </c>
      <c r="C1130" s="12"/>
      <c r="D1130" s="222">
        <v>60.483333333333327</v>
      </c>
      <c r="E1130" s="222">
        <v>53.5</v>
      </c>
      <c r="F1130" s="222">
        <v>68.626666666666665</v>
      </c>
      <c r="G1130" s="222">
        <v>59.507883333333325</v>
      </c>
      <c r="H1130" s="222">
        <v>54.541073751057361</v>
      </c>
      <c r="I1130" s="222">
        <v>41.833333333333336</v>
      </c>
      <c r="J1130" s="222">
        <v>61.166666666666664</v>
      </c>
      <c r="K1130" s="222">
        <v>54.583333333333336</v>
      </c>
      <c r="L1130" s="222">
        <v>47.733333333333341</v>
      </c>
      <c r="M1130" s="222">
        <v>56.333333333333336</v>
      </c>
      <c r="N1130" s="222">
        <v>57.233333333333327</v>
      </c>
      <c r="O1130" s="222">
        <v>52.783333333333339</v>
      </c>
      <c r="P1130" s="222">
        <v>56.43333333333333</v>
      </c>
      <c r="Q1130" s="222">
        <v>57.716666666666669</v>
      </c>
      <c r="R1130" s="222">
        <v>50.716666666666669</v>
      </c>
      <c r="S1130" s="222">
        <v>45.833333333333336</v>
      </c>
      <c r="T1130" s="222">
        <v>49.083333333333336</v>
      </c>
      <c r="U1130" s="222">
        <v>50.483333333333341</v>
      </c>
      <c r="V1130" s="222">
        <v>49.483333333333327</v>
      </c>
      <c r="W1130" s="222">
        <v>51.842000000000006</v>
      </c>
      <c r="X1130" s="222">
        <v>52.5</v>
      </c>
      <c r="Y1130" s="222">
        <v>75.067515</v>
      </c>
      <c r="Z1130" s="222">
        <v>57.883333333333333</v>
      </c>
      <c r="AA1130" s="222">
        <v>34.467350000000003</v>
      </c>
      <c r="AB1130" s="222">
        <v>51.083333333333336</v>
      </c>
      <c r="AC1130" s="222">
        <v>83.05</v>
      </c>
      <c r="AD1130" s="222">
        <v>51.516666666666659</v>
      </c>
      <c r="AE1130" s="222">
        <v>49.1</v>
      </c>
      <c r="AF1130" s="216"/>
      <c r="AG1130" s="217"/>
      <c r="AH1130" s="217"/>
      <c r="AI1130" s="217"/>
      <c r="AJ1130" s="217"/>
      <c r="AK1130" s="217"/>
      <c r="AL1130" s="217"/>
      <c r="AM1130" s="217"/>
      <c r="AN1130" s="217"/>
      <c r="AO1130" s="217"/>
      <c r="AP1130" s="217"/>
      <c r="AQ1130" s="217"/>
      <c r="AR1130" s="217"/>
      <c r="AS1130" s="217"/>
      <c r="AT1130" s="217"/>
      <c r="AU1130" s="217"/>
      <c r="AV1130" s="217"/>
      <c r="AW1130" s="217"/>
      <c r="AX1130" s="217"/>
      <c r="AY1130" s="217"/>
      <c r="AZ1130" s="217"/>
      <c r="BA1130" s="217"/>
      <c r="BB1130" s="217"/>
      <c r="BC1130" s="217"/>
      <c r="BD1130" s="217"/>
      <c r="BE1130" s="217"/>
      <c r="BF1130" s="217"/>
      <c r="BG1130" s="217"/>
      <c r="BH1130" s="217"/>
      <c r="BI1130" s="217"/>
      <c r="BJ1130" s="217"/>
      <c r="BK1130" s="217"/>
      <c r="BL1130" s="217"/>
      <c r="BM1130" s="221"/>
    </row>
    <row r="1131" spans="1:65">
      <c r="A1131" s="30"/>
      <c r="B1131" s="3" t="s">
        <v>274</v>
      </c>
      <c r="C1131" s="29"/>
      <c r="D1131" s="219">
        <v>62.25</v>
      </c>
      <c r="E1131" s="219">
        <v>53.8</v>
      </c>
      <c r="F1131" s="219">
        <v>68.644999999999996</v>
      </c>
      <c r="G1131" s="219">
        <v>59.470700000000001</v>
      </c>
      <c r="H1131" s="219">
        <v>54.144866816825754</v>
      </c>
      <c r="I1131" s="219">
        <v>47</v>
      </c>
      <c r="J1131" s="219">
        <v>61</v>
      </c>
      <c r="K1131" s="219">
        <v>53.9</v>
      </c>
      <c r="L1131" s="219">
        <v>46.8</v>
      </c>
      <c r="M1131" s="219">
        <v>56.5</v>
      </c>
      <c r="N1131" s="219">
        <v>57.25</v>
      </c>
      <c r="O1131" s="219">
        <v>52.45</v>
      </c>
      <c r="P1131" s="219">
        <v>55.6</v>
      </c>
      <c r="Q1131" s="219">
        <v>56.849999999999994</v>
      </c>
      <c r="R1131" s="219">
        <v>50.3</v>
      </c>
      <c r="S1131" s="219">
        <v>46</v>
      </c>
      <c r="T1131" s="219">
        <v>49.150000000000006</v>
      </c>
      <c r="U1131" s="219">
        <v>47.7</v>
      </c>
      <c r="V1131" s="219">
        <v>49.2</v>
      </c>
      <c r="W1131" s="219">
        <v>52.352600000000002</v>
      </c>
      <c r="X1131" s="219">
        <v>52.5</v>
      </c>
      <c r="Y1131" s="219">
        <v>75.496465000000001</v>
      </c>
      <c r="Z1131" s="219">
        <v>57.05</v>
      </c>
      <c r="AA1131" s="219">
        <v>34.744999999999997</v>
      </c>
      <c r="AB1131" s="219">
        <v>50.8</v>
      </c>
      <c r="AC1131" s="219">
        <v>82.65</v>
      </c>
      <c r="AD1131" s="219">
        <v>51.4</v>
      </c>
      <c r="AE1131" s="219">
        <v>49.55</v>
      </c>
      <c r="AF1131" s="216"/>
      <c r="AG1131" s="217"/>
      <c r="AH1131" s="217"/>
      <c r="AI1131" s="217"/>
      <c r="AJ1131" s="217"/>
      <c r="AK1131" s="217"/>
      <c r="AL1131" s="217"/>
      <c r="AM1131" s="217"/>
      <c r="AN1131" s="217"/>
      <c r="AO1131" s="217"/>
      <c r="AP1131" s="217"/>
      <c r="AQ1131" s="217"/>
      <c r="AR1131" s="217"/>
      <c r="AS1131" s="217"/>
      <c r="AT1131" s="217"/>
      <c r="AU1131" s="217"/>
      <c r="AV1131" s="217"/>
      <c r="AW1131" s="217"/>
      <c r="AX1131" s="217"/>
      <c r="AY1131" s="217"/>
      <c r="AZ1131" s="217"/>
      <c r="BA1131" s="217"/>
      <c r="BB1131" s="217"/>
      <c r="BC1131" s="217"/>
      <c r="BD1131" s="217"/>
      <c r="BE1131" s="217"/>
      <c r="BF1131" s="217"/>
      <c r="BG1131" s="217"/>
      <c r="BH1131" s="217"/>
      <c r="BI1131" s="217"/>
      <c r="BJ1131" s="217"/>
      <c r="BK1131" s="217"/>
      <c r="BL1131" s="217"/>
      <c r="BM1131" s="221"/>
    </row>
    <row r="1132" spans="1:65">
      <c r="A1132" s="30"/>
      <c r="B1132" s="3" t="s">
        <v>275</v>
      </c>
      <c r="C1132" s="29"/>
      <c r="D1132" s="211">
        <v>4.1585654577830891</v>
      </c>
      <c r="E1132" s="211">
        <v>2.5635912310662952</v>
      </c>
      <c r="F1132" s="211">
        <v>2.3240195065159552</v>
      </c>
      <c r="G1132" s="211">
        <v>0.71394679750431544</v>
      </c>
      <c r="H1132" s="211">
        <v>1.2500808391120326</v>
      </c>
      <c r="I1132" s="211">
        <v>15.091940453986254</v>
      </c>
      <c r="J1132" s="211">
        <v>0.752772652709081</v>
      </c>
      <c r="K1132" s="211">
        <v>1.7209493504071145</v>
      </c>
      <c r="L1132" s="211">
        <v>1.8747444270264304</v>
      </c>
      <c r="M1132" s="211">
        <v>0.81649658092772603</v>
      </c>
      <c r="N1132" s="211">
        <v>0.94375137968994083</v>
      </c>
      <c r="O1132" s="211">
        <v>1.2671490309614997</v>
      </c>
      <c r="P1132" s="211">
        <v>2.628053779256935</v>
      </c>
      <c r="Q1132" s="211">
        <v>5.1882238450809615</v>
      </c>
      <c r="R1132" s="211">
        <v>2.2157767637256844</v>
      </c>
      <c r="S1132" s="211">
        <v>1.1690451944500122</v>
      </c>
      <c r="T1132" s="211">
        <v>2.6377389307258343</v>
      </c>
      <c r="U1132" s="211">
        <v>8.1698021191865955</v>
      </c>
      <c r="V1132" s="211">
        <v>1.2921558213569542</v>
      </c>
      <c r="W1132" s="211">
        <v>1.3036890181327758</v>
      </c>
      <c r="X1132" s="211">
        <v>2.7386127875258306</v>
      </c>
      <c r="Y1132" s="211">
        <v>1.2716788723376657</v>
      </c>
      <c r="Z1132" s="211">
        <v>2.6663958195786841</v>
      </c>
      <c r="AA1132" s="211">
        <v>1.1045324581016167</v>
      </c>
      <c r="AB1132" s="211">
        <v>0.88863190729720287</v>
      </c>
      <c r="AC1132" s="211">
        <v>2.8863471724655714</v>
      </c>
      <c r="AD1132" s="211">
        <v>0.90424922818140652</v>
      </c>
      <c r="AE1132" s="211">
        <v>2.6305892875931809</v>
      </c>
      <c r="AF1132" s="208"/>
      <c r="AG1132" s="209"/>
      <c r="AH1132" s="209"/>
      <c r="AI1132" s="209"/>
      <c r="AJ1132" s="209"/>
      <c r="AK1132" s="209"/>
      <c r="AL1132" s="209"/>
      <c r="AM1132" s="209"/>
      <c r="AN1132" s="209"/>
      <c r="AO1132" s="209"/>
      <c r="AP1132" s="209"/>
      <c r="AQ1132" s="209"/>
      <c r="AR1132" s="209"/>
      <c r="AS1132" s="209"/>
      <c r="AT1132" s="209"/>
      <c r="AU1132" s="209"/>
      <c r="AV1132" s="209"/>
      <c r="AW1132" s="209"/>
      <c r="AX1132" s="209"/>
      <c r="AY1132" s="209"/>
      <c r="AZ1132" s="209"/>
      <c r="BA1132" s="209"/>
      <c r="BB1132" s="209"/>
      <c r="BC1132" s="209"/>
      <c r="BD1132" s="209"/>
      <c r="BE1132" s="209"/>
      <c r="BF1132" s="209"/>
      <c r="BG1132" s="209"/>
      <c r="BH1132" s="209"/>
      <c r="BI1132" s="209"/>
      <c r="BJ1132" s="209"/>
      <c r="BK1132" s="209"/>
      <c r="BL1132" s="209"/>
      <c r="BM1132" s="212"/>
    </row>
    <row r="1133" spans="1:65">
      <c r="A1133" s="30"/>
      <c r="B1133" s="3" t="s">
        <v>87</v>
      </c>
      <c r="C1133" s="29"/>
      <c r="D1133" s="13">
        <v>6.8755560062547641E-2</v>
      </c>
      <c r="E1133" s="13">
        <v>4.7917593104042901E-2</v>
      </c>
      <c r="F1133" s="13">
        <v>3.386467126261835E-2</v>
      </c>
      <c r="G1133" s="13">
        <v>1.1997516253521294E-2</v>
      </c>
      <c r="H1133" s="13">
        <v>2.2919989526018415E-2</v>
      </c>
      <c r="I1133" s="13">
        <v>0.36076351682835667</v>
      </c>
      <c r="J1133" s="13">
        <v>1.2306909853554458E-2</v>
      </c>
      <c r="K1133" s="13">
        <v>3.1528843060893701E-2</v>
      </c>
      <c r="L1133" s="13">
        <v>3.927537207457605E-2</v>
      </c>
      <c r="M1133" s="13">
        <v>1.4494022146646024E-2</v>
      </c>
      <c r="N1133" s="13">
        <v>1.6489540705124185E-2</v>
      </c>
      <c r="O1133" s="13">
        <v>2.4006612522162921E-2</v>
      </c>
      <c r="P1133" s="13">
        <v>4.6569175060666303E-2</v>
      </c>
      <c r="Q1133" s="13">
        <v>8.9891259227507264E-2</v>
      </c>
      <c r="R1133" s="13">
        <v>4.3689321663996403E-2</v>
      </c>
      <c r="S1133" s="13">
        <v>2.5506440606182082E-2</v>
      </c>
      <c r="T1133" s="13">
        <v>5.3740012170984737E-2</v>
      </c>
      <c r="U1133" s="13">
        <v>0.16183166957781303</v>
      </c>
      <c r="V1133" s="13">
        <v>2.6112950246351383E-2</v>
      </c>
      <c r="W1133" s="13">
        <v>2.5147351917996521E-2</v>
      </c>
      <c r="X1133" s="13">
        <v>5.2164053095730106E-2</v>
      </c>
      <c r="Y1133" s="13">
        <v>1.6940468488102552E-2</v>
      </c>
      <c r="Z1133" s="13">
        <v>4.6065001202050405E-2</v>
      </c>
      <c r="AA1133" s="13">
        <v>3.204576093321989E-2</v>
      </c>
      <c r="AB1133" s="13">
        <v>1.7395730648558618E-2</v>
      </c>
      <c r="AC1133" s="13">
        <v>3.4754330794287434E-2</v>
      </c>
      <c r="AD1133" s="13">
        <v>1.7552557001256682E-2</v>
      </c>
      <c r="AE1133" s="13">
        <v>5.3576156570125884E-2</v>
      </c>
      <c r="AF1133" s="150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3" t="s">
        <v>276</v>
      </c>
      <c r="C1134" s="29"/>
      <c r="D1134" s="13">
        <v>0.13851421404361375</v>
      </c>
      <c r="E1134" s="13">
        <v>7.0627244640397713E-3</v>
      </c>
      <c r="F1134" s="13">
        <v>0.29180108232184754</v>
      </c>
      <c r="G1134" s="13">
        <v>0.12015273115429692</v>
      </c>
      <c r="H1134" s="13">
        <v>2.6659482746429042E-2</v>
      </c>
      <c r="I1134" s="13">
        <v>-0.21254596934431769</v>
      </c>
      <c r="J1134" s="13">
        <v>0.15137700896667483</v>
      </c>
      <c r="K1134" s="13">
        <v>2.7454960317673027E-2</v>
      </c>
      <c r="L1134" s="13">
        <v>-0.10148671561837674</v>
      </c>
      <c r="M1134" s="13">
        <v>6.0396264388926646E-2</v>
      </c>
      <c r="N1134" s="13">
        <v>7.7337506482714202E-2</v>
      </c>
      <c r="O1134" s="13">
        <v>-6.4275238699020854E-3</v>
      </c>
      <c r="P1134" s="13">
        <v>6.2278624621569634E-2</v>
      </c>
      <c r="Q1134" s="13">
        <v>8.6435580940489087E-2</v>
      </c>
      <c r="R1134" s="13">
        <v>-4.5329635344525387E-2</v>
      </c>
      <c r="S1134" s="13">
        <v>-0.13725156003859507</v>
      </c>
      <c r="T1134" s="13">
        <v>-7.607485247769552E-2</v>
      </c>
      <c r="U1134" s="13">
        <v>-4.972180922069247E-2</v>
      </c>
      <c r="V1134" s="13">
        <v>-6.8545411547123347E-2</v>
      </c>
      <c r="W1134" s="13">
        <v>-2.4146808193182046E-2</v>
      </c>
      <c r="X1134" s="13">
        <v>-1.1760877862390773E-2</v>
      </c>
      <c r="Y1134" s="13">
        <v>0.41304104999336788</v>
      </c>
      <c r="Z1134" s="13">
        <v>8.9572847994894289E-2</v>
      </c>
      <c r="AA1134" s="13">
        <v>-0.35120031035410049</v>
      </c>
      <c r="AB1134" s="13">
        <v>-3.842764782483421E-2</v>
      </c>
      <c r="AC1134" s="13">
        <v>0.56330017321006554</v>
      </c>
      <c r="AD1134" s="13">
        <v>-3.0270753483381152E-2</v>
      </c>
      <c r="AE1134" s="13">
        <v>-7.5761125772255022E-2</v>
      </c>
      <c r="AF1134" s="150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46" t="s">
        <v>277</v>
      </c>
      <c r="C1135" s="47"/>
      <c r="D1135" s="45">
        <v>1.22</v>
      </c>
      <c r="E1135" s="45">
        <v>0.06</v>
      </c>
      <c r="F1135" s="45">
        <v>2.58</v>
      </c>
      <c r="G1135" s="45">
        <v>1.06</v>
      </c>
      <c r="H1135" s="45">
        <v>0.23</v>
      </c>
      <c r="I1135" s="45">
        <v>1.88</v>
      </c>
      <c r="J1135" s="45">
        <v>1.34</v>
      </c>
      <c r="K1135" s="45">
        <v>0.24</v>
      </c>
      <c r="L1135" s="45">
        <v>0.9</v>
      </c>
      <c r="M1135" s="45">
        <v>0.53</v>
      </c>
      <c r="N1135" s="45">
        <v>0.68</v>
      </c>
      <c r="O1135" s="45">
        <v>0.06</v>
      </c>
      <c r="P1135" s="45">
        <v>0.55000000000000004</v>
      </c>
      <c r="Q1135" s="45">
        <v>0.76</v>
      </c>
      <c r="R1135" s="45">
        <v>0.4</v>
      </c>
      <c r="S1135" s="45">
        <v>1.22</v>
      </c>
      <c r="T1135" s="45">
        <v>0.68</v>
      </c>
      <c r="U1135" s="45">
        <v>0.44</v>
      </c>
      <c r="V1135" s="45">
        <v>0.61</v>
      </c>
      <c r="W1135" s="45">
        <v>0.22</v>
      </c>
      <c r="X1135" s="45">
        <v>0.11</v>
      </c>
      <c r="Y1135" s="45">
        <v>3.65</v>
      </c>
      <c r="Z1135" s="45">
        <v>0.79</v>
      </c>
      <c r="AA1135" s="45">
        <v>3.11</v>
      </c>
      <c r="AB1135" s="45">
        <v>0.34</v>
      </c>
      <c r="AC1135" s="45">
        <v>4.9800000000000004</v>
      </c>
      <c r="AD1135" s="45">
        <v>0.27</v>
      </c>
      <c r="AE1135" s="45">
        <v>0.67</v>
      </c>
      <c r="AF1135" s="150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B1136" s="31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6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</sheetData>
  <dataConsolidate/>
  <conditionalFormatting sqref="B6:AB11 B24:AD29 B42:AA47 B60:F65 B78:AE83 B96:AD101 B115:AB120 B134:AD139 B152:AD157 B171:AA176 B190:AE195 B208:AD213 B226:Y231 B244:AF249 B262:K267 B280:K285 B298:K303 B316:AD321 B334:AC339 B353:K358 B371:X376 B390:Z395 B408:F413 B426:K431 B445:AA450 B463:AD468 B481:AB486 B500:AD505 B519:L524 B538:AD543 B556:AD561 B574:AE579 B593:AE598 B611:AD616 B630:K635 B648:AF653 B666:AB671 B684:AF689 B702:K707 B720:AA725 B738:V743 B756:AC761 B774:AB779 B793:AD798 B811:Z816 B829:K834 B847:AD852 B866:AF871 B884:AA889 B903:M908 B922:AA927 B941:AB946 B959:AE964 B977:AA982 B996:J1001 B1015:AC1020 B1033:AF1038 B1051:AD1056 B1069:AD1074 B1087:M1092 B1106:AF1111 B1124:AE1129">
    <cfRule type="expression" dxfId="17" priority="186">
      <formula>AND($B6&lt;&gt;$B5,NOT(ISBLANK(INDIRECT(Anlyt_LabRefThisCol))))</formula>
    </cfRule>
  </conditionalFormatting>
  <conditionalFormatting sqref="C2:AB17 C20:AD35 C38:AA53 C56:F71 C74:AE89 C92:AD107 C111:AB126 C130:AD145 C148:AD163 C167:AA182 C186:AE201 C204:AD219 C222:Y237 C240:AF255 C258:K273 C276:K291 C294:K309 C312:AD327 C330:AC345 C349:K364 C367:X382 C386:Z401 C404:F419 C422:K437 C441:AA456 C459:AD474 C477:AB492 C496:AD511 C515:L530 C534:AD549 C552:AD567 C570:AE585 C589:AE604 C607:AD622 C626:K641 C644:AF659 C662:AB677 C680:AF695 C698:K713 C716:AA731 C734:V749 C752:AC767 C770:AB785 C789:AD804 C807:Z822 C825:K840 C843:AD858 C862:AF877 C880:AA895 C899:M914 C918:AA933 C937:AB952 C955:AE970 C973:AA988 C992:J1007 C1011:AC1026 C1029:AF1044 C1047:AD1062 C1065:AD1080 C1083:M1098 C1102:AF1117 C1120:AE1135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5613-5234-4F58-AD3D-363AEB4DF38B}">
  <sheetPr codeName="Sheet16"/>
  <dimension ref="A1:BN1288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582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5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8" t="s">
        <v>234</v>
      </c>
      <c r="E3" s="149" t="s">
        <v>235</v>
      </c>
      <c r="F3" s="149" t="s">
        <v>236</v>
      </c>
      <c r="G3" s="149" t="s">
        <v>238</v>
      </c>
      <c r="H3" s="149" t="s">
        <v>240</v>
      </c>
      <c r="I3" s="149" t="s">
        <v>241</v>
      </c>
      <c r="J3" s="149" t="s">
        <v>243</v>
      </c>
      <c r="K3" s="149" t="s">
        <v>244</v>
      </c>
      <c r="L3" s="149" t="s">
        <v>245</v>
      </c>
      <c r="M3" s="149" t="s">
        <v>246</v>
      </c>
      <c r="N3" s="149" t="s">
        <v>247</v>
      </c>
      <c r="O3" s="149" t="s">
        <v>248</v>
      </c>
      <c r="P3" s="149" t="s">
        <v>249</v>
      </c>
      <c r="Q3" s="149" t="s">
        <v>250</v>
      </c>
      <c r="R3" s="149" t="s">
        <v>251</v>
      </c>
      <c r="S3" s="149" t="s">
        <v>252</v>
      </c>
      <c r="T3" s="149" t="s">
        <v>313</v>
      </c>
      <c r="U3" s="149" t="s">
        <v>253</v>
      </c>
      <c r="V3" s="149" t="s">
        <v>254</v>
      </c>
      <c r="W3" s="149" t="s">
        <v>255</v>
      </c>
      <c r="X3" s="149" t="s">
        <v>256</v>
      </c>
      <c r="Y3" s="149" t="s">
        <v>258</v>
      </c>
      <c r="Z3" s="149" t="s">
        <v>259</v>
      </c>
      <c r="AA3" s="149" t="s">
        <v>305</v>
      </c>
      <c r="AB3" s="149" t="s">
        <v>260</v>
      </c>
      <c r="AC3" s="149" t="s">
        <v>261</v>
      </c>
      <c r="AD3" s="149" t="s">
        <v>262</v>
      </c>
      <c r="AE3" s="149" t="s">
        <v>263</v>
      </c>
      <c r="AF3" s="149" t="s">
        <v>264</v>
      </c>
      <c r="AG3" s="15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308</v>
      </c>
      <c r="E4" s="11" t="s">
        <v>307</v>
      </c>
      <c r="F4" s="11" t="s">
        <v>308</v>
      </c>
      <c r="G4" s="11" t="s">
        <v>307</v>
      </c>
      <c r="H4" s="11" t="s">
        <v>308</v>
      </c>
      <c r="I4" s="11" t="s">
        <v>307</v>
      </c>
      <c r="J4" s="11" t="s">
        <v>308</v>
      </c>
      <c r="K4" s="11" t="s">
        <v>307</v>
      </c>
      <c r="L4" s="11" t="s">
        <v>347</v>
      </c>
      <c r="M4" s="11" t="s">
        <v>308</v>
      </c>
      <c r="N4" s="11" t="s">
        <v>307</v>
      </c>
      <c r="O4" s="11" t="s">
        <v>307</v>
      </c>
      <c r="P4" s="11" t="s">
        <v>307</v>
      </c>
      <c r="Q4" s="11" t="s">
        <v>347</v>
      </c>
      <c r="R4" s="11" t="s">
        <v>307</v>
      </c>
      <c r="S4" s="11" t="s">
        <v>347</v>
      </c>
      <c r="T4" s="11" t="s">
        <v>308</v>
      </c>
      <c r="U4" s="11" t="s">
        <v>308</v>
      </c>
      <c r="V4" s="11" t="s">
        <v>307</v>
      </c>
      <c r="W4" s="11" t="s">
        <v>307</v>
      </c>
      <c r="X4" s="11" t="s">
        <v>308</v>
      </c>
      <c r="Y4" s="11" t="s">
        <v>307</v>
      </c>
      <c r="Z4" s="11" t="s">
        <v>307</v>
      </c>
      <c r="AA4" s="11" t="s">
        <v>307</v>
      </c>
      <c r="AB4" s="11" t="s">
        <v>308</v>
      </c>
      <c r="AC4" s="11" t="s">
        <v>308</v>
      </c>
      <c r="AD4" s="11" t="s">
        <v>308</v>
      </c>
      <c r="AE4" s="11" t="s">
        <v>308</v>
      </c>
      <c r="AF4" s="11" t="s">
        <v>307</v>
      </c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348</v>
      </c>
      <c r="E5" s="26" t="s">
        <v>349</v>
      </c>
      <c r="F5" s="26" t="s">
        <v>349</v>
      </c>
      <c r="G5" s="26" t="s">
        <v>350</v>
      </c>
      <c r="H5" s="26" t="s">
        <v>349</v>
      </c>
      <c r="I5" s="26" t="s">
        <v>349</v>
      </c>
      <c r="J5" s="26" t="s">
        <v>351</v>
      </c>
      <c r="K5" s="26" t="s">
        <v>351</v>
      </c>
      <c r="L5" s="26" t="s">
        <v>349</v>
      </c>
      <c r="M5" s="26" t="s">
        <v>348</v>
      </c>
      <c r="N5" s="26" t="s">
        <v>349</v>
      </c>
      <c r="O5" s="26" t="s">
        <v>349</v>
      </c>
      <c r="P5" s="26" t="s">
        <v>349</v>
      </c>
      <c r="Q5" s="26" t="s">
        <v>350</v>
      </c>
      <c r="R5" s="26" t="s">
        <v>349</v>
      </c>
      <c r="S5" s="26" t="s">
        <v>352</v>
      </c>
      <c r="T5" s="26" t="s">
        <v>348</v>
      </c>
      <c r="U5" s="26" t="s">
        <v>351</v>
      </c>
      <c r="V5" s="26" t="s">
        <v>271</v>
      </c>
      <c r="W5" s="26" t="s">
        <v>348</v>
      </c>
      <c r="X5" s="26" t="s">
        <v>349</v>
      </c>
      <c r="Y5" s="26" t="s">
        <v>118</v>
      </c>
      <c r="Z5" s="26" t="s">
        <v>349</v>
      </c>
      <c r="AA5" s="26" t="s">
        <v>349</v>
      </c>
      <c r="AB5" s="26" t="s">
        <v>349</v>
      </c>
      <c r="AC5" s="26" t="s">
        <v>349</v>
      </c>
      <c r="AD5" s="26" t="s">
        <v>348</v>
      </c>
      <c r="AE5" s="26" t="s">
        <v>349</v>
      </c>
      <c r="AF5" s="26" t="s">
        <v>349</v>
      </c>
      <c r="AG5" s="15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145">
        <v>1.92</v>
      </c>
      <c r="E6" s="22">
        <v>1.39</v>
      </c>
      <c r="F6" s="22">
        <v>1.39</v>
      </c>
      <c r="G6" s="22">
        <v>1.3880019356559969</v>
      </c>
      <c r="H6" s="22">
        <v>1.34</v>
      </c>
      <c r="I6" s="22">
        <v>1.51</v>
      </c>
      <c r="J6" s="22">
        <v>1.36</v>
      </c>
      <c r="K6" s="22">
        <v>1.37</v>
      </c>
      <c r="L6" s="145">
        <v>1.5</v>
      </c>
      <c r="M6" s="145">
        <v>1.4</v>
      </c>
      <c r="N6" s="22">
        <v>1.43</v>
      </c>
      <c r="O6" s="22">
        <v>1.33</v>
      </c>
      <c r="P6" s="22">
        <v>1.36</v>
      </c>
      <c r="Q6" s="145" t="s">
        <v>97</v>
      </c>
      <c r="R6" s="22">
        <v>1.32</v>
      </c>
      <c r="S6" s="145">
        <v>1.2</v>
      </c>
      <c r="T6" s="22">
        <v>1.388688817</v>
      </c>
      <c r="U6" s="22">
        <v>1.23</v>
      </c>
      <c r="V6" s="22">
        <v>1.3</v>
      </c>
      <c r="W6" s="22">
        <v>1.37</v>
      </c>
      <c r="X6" s="145">
        <v>1.0900000000000001</v>
      </c>
      <c r="Y6" s="145">
        <v>1.2</v>
      </c>
      <c r="Z6" s="22">
        <v>1.37534</v>
      </c>
      <c r="AA6" s="22">
        <v>1.4</v>
      </c>
      <c r="AB6" s="22">
        <v>1.421</v>
      </c>
      <c r="AC6" s="22">
        <v>1.37</v>
      </c>
      <c r="AD6" s="22">
        <v>1.41</v>
      </c>
      <c r="AE6" s="22">
        <v>1.35</v>
      </c>
      <c r="AF6" s="22">
        <v>1.43</v>
      </c>
      <c r="AG6" s="150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46">
        <v>1.92</v>
      </c>
      <c r="E7" s="11">
        <v>1.37</v>
      </c>
      <c r="F7" s="11">
        <v>1.41</v>
      </c>
      <c r="G7" s="11">
        <v>1.4075324623230898</v>
      </c>
      <c r="H7" s="11">
        <v>1.36</v>
      </c>
      <c r="I7" s="11">
        <v>1.52</v>
      </c>
      <c r="J7" s="11">
        <v>1.37</v>
      </c>
      <c r="K7" s="11">
        <v>1.38</v>
      </c>
      <c r="L7" s="146">
        <v>1.5</v>
      </c>
      <c r="M7" s="146">
        <v>1.4</v>
      </c>
      <c r="N7" s="11">
        <v>1.47</v>
      </c>
      <c r="O7" s="11">
        <v>1.36</v>
      </c>
      <c r="P7" s="11">
        <v>1.42</v>
      </c>
      <c r="Q7" s="146" t="s">
        <v>97</v>
      </c>
      <c r="R7" s="11">
        <v>1.36</v>
      </c>
      <c r="S7" s="146">
        <v>1.2</v>
      </c>
      <c r="T7" s="11">
        <v>1.424725091</v>
      </c>
      <c r="U7" s="11">
        <v>1.27</v>
      </c>
      <c r="V7" s="11">
        <v>1.296</v>
      </c>
      <c r="W7" s="11">
        <v>1.42</v>
      </c>
      <c r="X7" s="146">
        <v>0.94</v>
      </c>
      <c r="Y7" s="146">
        <v>1.2</v>
      </c>
      <c r="Z7" s="11">
        <v>1.3811</v>
      </c>
      <c r="AA7" s="11">
        <v>1.4</v>
      </c>
      <c r="AB7" s="11">
        <v>1.4430000000000001</v>
      </c>
      <c r="AC7" s="11">
        <v>1.33</v>
      </c>
      <c r="AD7" s="11">
        <v>1.41</v>
      </c>
      <c r="AE7" s="11">
        <v>1.37</v>
      </c>
      <c r="AF7" s="11">
        <v>1.4</v>
      </c>
      <c r="AG7" s="150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46">
        <v>1.9400000000000002</v>
      </c>
      <c r="E8" s="11">
        <v>1.36</v>
      </c>
      <c r="F8" s="11">
        <v>1.41</v>
      </c>
      <c r="G8" s="11">
        <v>1.4214451732564501</v>
      </c>
      <c r="H8" s="11">
        <v>1.33</v>
      </c>
      <c r="I8" s="11">
        <v>1.5</v>
      </c>
      <c r="J8" s="11">
        <v>1.37</v>
      </c>
      <c r="K8" s="11">
        <v>1.34</v>
      </c>
      <c r="L8" s="146">
        <v>1.5</v>
      </c>
      <c r="M8" s="146">
        <v>1.4</v>
      </c>
      <c r="N8" s="152">
        <v>1.36</v>
      </c>
      <c r="O8" s="11">
        <v>1.32</v>
      </c>
      <c r="P8" s="11">
        <v>1.37</v>
      </c>
      <c r="Q8" s="146" t="s">
        <v>97</v>
      </c>
      <c r="R8" s="11">
        <v>1.29</v>
      </c>
      <c r="S8" s="146">
        <v>1.3</v>
      </c>
      <c r="T8" s="152">
        <v>1.2026752119999999</v>
      </c>
      <c r="U8" s="11">
        <v>1.3</v>
      </c>
      <c r="V8" s="11">
        <v>1.2630000000000001</v>
      </c>
      <c r="W8" s="11">
        <v>1.4</v>
      </c>
      <c r="X8" s="146">
        <v>0.9</v>
      </c>
      <c r="Y8" s="146">
        <v>1.2</v>
      </c>
      <c r="Z8" s="11">
        <v>1.42554</v>
      </c>
      <c r="AA8" s="11">
        <v>1.42</v>
      </c>
      <c r="AB8" s="11">
        <v>1.4890000000000001</v>
      </c>
      <c r="AC8" s="11">
        <v>1.37</v>
      </c>
      <c r="AD8" s="11">
        <v>1.47</v>
      </c>
      <c r="AE8" s="11">
        <v>1.39</v>
      </c>
      <c r="AF8" s="11">
        <v>1.45</v>
      </c>
      <c r="AG8" s="150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46">
        <v>1.9400000000000002</v>
      </c>
      <c r="E9" s="11">
        <v>1.41</v>
      </c>
      <c r="F9" s="152">
        <v>1.55</v>
      </c>
      <c r="G9" s="11">
        <v>1.3901998179769768</v>
      </c>
      <c r="H9" s="11">
        <v>1.32</v>
      </c>
      <c r="I9" s="11">
        <v>1.46</v>
      </c>
      <c r="J9" s="11">
        <v>1.38</v>
      </c>
      <c r="K9" s="11">
        <v>1.34</v>
      </c>
      <c r="L9" s="146">
        <v>1.5</v>
      </c>
      <c r="M9" s="146">
        <v>1.4</v>
      </c>
      <c r="N9" s="11">
        <v>1.48</v>
      </c>
      <c r="O9" s="11">
        <v>1.31</v>
      </c>
      <c r="P9" s="11">
        <v>1.37</v>
      </c>
      <c r="Q9" s="146" t="s">
        <v>97</v>
      </c>
      <c r="R9" s="11">
        <v>1.39</v>
      </c>
      <c r="S9" s="146">
        <v>1.3</v>
      </c>
      <c r="T9" s="11">
        <v>1.4049526459999999</v>
      </c>
      <c r="U9" s="11">
        <v>1.28</v>
      </c>
      <c r="V9" s="152">
        <v>1.127</v>
      </c>
      <c r="W9" s="11">
        <v>1.48</v>
      </c>
      <c r="X9" s="146">
        <v>0.94</v>
      </c>
      <c r="Y9" s="146">
        <v>1.2</v>
      </c>
      <c r="Z9" s="11">
        <v>1.4400599999999999</v>
      </c>
      <c r="AA9" s="11">
        <v>1.4</v>
      </c>
      <c r="AB9" s="152">
        <v>1.3360000000000001</v>
      </c>
      <c r="AC9" s="11">
        <v>1.4</v>
      </c>
      <c r="AD9" s="11">
        <v>1.43</v>
      </c>
      <c r="AE9" s="11">
        <v>1.35</v>
      </c>
      <c r="AF9" s="11">
        <v>1.46</v>
      </c>
      <c r="AG9" s="150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1.3897588538397014</v>
      </c>
      <c r="BN9" s="28"/>
    </row>
    <row r="10" spans="1:66">
      <c r="A10" s="30"/>
      <c r="B10" s="19">
        <v>1</v>
      </c>
      <c r="C10" s="9">
        <v>5</v>
      </c>
      <c r="D10" s="146">
        <v>1.88</v>
      </c>
      <c r="E10" s="11">
        <v>1.37</v>
      </c>
      <c r="F10" s="11">
        <v>1.47</v>
      </c>
      <c r="G10" s="11">
        <v>1.3933926782899133</v>
      </c>
      <c r="H10" s="11">
        <v>1.36</v>
      </c>
      <c r="I10" s="11">
        <v>1.49</v>
      </c>
      <c r="J10" s="11">
        <v>1.33</v>
      </c>
      <c r="K10" s="11">
        <v>1.33</v>
      </c>
      <c r="L10" s="146">
        <v>1.4</v>
      </c>
      <c r="M10" s="146">
        <v>1.5</v>
      </c>
      <c r="N10" s="11">
        <v>1.45</v>
      </c>
      <c r="O10" s="11">
        <v>1.42</v>
      </c>
      <c r="P10" s="11">
        <v>1.4</v>
      </c>
      <c r="Q10" s="146" t="s">
        <v>97</v>
      </c>
      <c r="R10" s="11">
        <v>1.4</v>
      </c>
      <c r="S10" s="146">
        <v>1.2</v>
      </c>
      <c r="T10" s="146" t="s">
        <v>104</v>
      </c>
      <c r="U10" s="11">
        <v>1.33</v>
      </c>
      <c r="V10" s="11">
        <v>1.329</v>
      </c>
      <c r="W10" s="11">
        <v>1.5</v>
      </c>
      <c r="X10" s="146">
        <v>1.03</v>
      </c>
      <c r="Y10" s="146">
        <v>1.2</v>
      </c>
      <c r="Z10" s="11">
        <v>1.3776999999999999</v>
      </c>
      <c r="AA10" s="11">
        <v>1.4</v>
      </c>
      <c r="AB10" s="11">
        <v>1.4810000000000001</v>
      </c>
      <c r="AC10" s="11">
        <v>1.35</v>
      </c>
      <c r="AD10" s="11">
        <v>1.44</v>
      </c>
      <c r="AE10" s="11">
        <v>1.41</v>
      </c>
      <c r="AF10" s="11">
        <v>1.42</v>
      </c>
      <c r="AG10" s="150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75</v>
      </c>
    </row>
    <row r="11" spans="1:66">
      <c r="A11" s="30"/>
      <c r="B11" s="19">
        <v>1</v>
      </c>
      <c r="C11" s="9">
        <v>6</v>
      </c>
      <c r="D11" s="146">
        <v>1.95</v>
      </c>
      <c r="E11" s="11">
        <v>1.39</v>
      </c>
      <c r="F11" s="11">
        <v>1.38</v>
      </c>
      <c r="G11" s="11">
        <v>1.4280735313381898</v>
      </c>
      <c r="H11" s="11">
        <v>1.36</v>
      </c>
      <c r="I11" s="11">
        <v>1.5</v>
      </c>
      <c r="J11" s="11">
        <v>1.35</v>
      </c>
      <c r="K11" s="11">
        <v>1.33</v>
      </c>
      <c r="L11" s="146">
        <v>1.5</v>
      </c>
      <c r="M11" s="146">
        <v>1.4</v>
      </c>
      <c r="N11" s="11">
        <v>1.46</v>
      </c>
      <c r="O11" s="11">
        <v>1.35</v>
      </c>
      <c r="P11" s="11">
        <v>1.4</v>
      </c>
      <c r="Q11" s="146" t="s">
        <v>97</v>
      </c>
      <c r="R11" s="11">
        <v>1.41</v>
      </c>
      <c r="S11" s="146">
        <v>1.3</v>
      </c>
      <c r="T11" s="146" t="s">
        <v>104</v>
      </c>
      <c r="U11" s="152">
        <v>1.21</v>
      </c>
      <c r="V11" s="11">
        <v>1.276</v>
      </c>
      <c r="W11" s="11">
        <v>1.43</v>
      </c>
      <c r="X11" s="146">
        <v>0.97000000000000008</v>
      </c>
      <c r="Y11" s="146">
        <v>1.2</v>
      </c>
      <c r="Z11" s="11">
        <v>1.40785</v>
      </c>
      <c r="AA11" s="11">
        <v>1.4</v>
      </c>
      <c r="AB11" s="11">
        <v>1.4630000000000001</v>
      </c>
      <c r="AC11" s="11">
        <v>1.33</v>
      </c>
      <c r="AD11" s="11">
        <v>1.42</v>
      </c>
      <c r="AE11" s="11">
        <v>1.37</v>
      </c>
      <c r="AF11" s="11">
        <v>1.43</v>
      </c>
      <c r="AG11" s="150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273</v>
      </c>
      <c r="C12" s="12"/>
      <c r="D12" s="23">
        <v>1.925</v>
      </c>
      <c r="E12" s="23">
        <v>1.3816666666666668</v>
      </c>
      <c r="F12" s="23">
        <v>1.4349999999999998</v>
      </c>
      <c r="G12" s="23">
        <v>1.4047742664734362</v>
      </c>
      <c r="H12" s="23">
        <v>1.345</v>
      </c>
      <c r="I12" s="23">
        <v>1.4966666666666668</v>
      </c>
      <c r="J12" s="23">
        <v>1.36</v>
      </c>
      <c r="K12" s="23">
        <v>1.3483333333333334</v>
      </c>
      <c r="L12" s="23">
        <v>1.4833333333333334</v>
      </c>
      <c r="M12" s="23">
        <v>1.4166666666666667</v>
      </c>
      <c r="N12" s="23">
        <v>1.4416666666666667</v>
      </c>
      <c r="O12" s="23">
        <v>1.3483333333333334</v>
      </c>
      <c r="P12" s="23">
        <v>1.3866666666666667</v>
      </c>
      <c r="Q12" s="23" t="s">
        <v>712</v>
      </c>
      <c r="R12" s="23">
        <v>1.3616666666666666</v>
      </c>
      <c r="S12" s="23">
        <v>1.25</v>
      </c>
      <c r="T12" s="23">
        <v>1.3552604415</v>
      </c>
      <c r="U12" s="23">
        <v>1.27</v>
      </c>
      <c r="V12" s="23">
        <v>1.2651666666666666</v>
      </c>
      <c r="W12" s="23">
        <v>1.4333333333333333</v>
      </c>
      <c r="X12" s="23">
        <v>0.97833333333333339</v>
      </c>
      <c r="Y12" s="23">
        <v>1.2</v>
      </c>
      <c r="Z12" s="23">
        <v>1.4012650000000002</v>
      </c>
      <c r="AA12" s="23">
        <v>1.4033333333333333</v>
      </c>
      <c r="AB12" s="23">
        <v>1.4388333333333332</v>
      </c>
      <c r="AC12" s="23">
        <v>1.3583333333333334</v>
      </c>
      <c r="AD12" s="23">
        <v>1.43</v>
      </c>
      <c r="AE12" s="23">
        <v>1.3733333333333337</v>
      </c>
      <c r="AF12" s="23">
        <v>1.4316666666666666</v>
      </c>
      <c r="AG12" s="150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274</v>
      </c>
      <c r="C13" s="29"/>
      <c r="D13" s="11">
        <v>1.9300000000000002</v>
      </c>
      <c r="E13" s="11">
        <v>1.38</v>
      </c>
      <c r="F13" s="11">
        <v>1.41</v>
      </c>
      <c r="G13" s="11">
        <v>1.4004625703065017</v>
      </c>
      <c r="H13" s="11">
        <v>1.35</v>
      </c>
      <c r="I13" s="11">
        <v>1.5</v>
      </c>
      <c r="J13" s="11">
        <v>1.3650000000000002</v>
      </c>
      <c r="K13" s="11">
        <v>1.34</v>
      </c>
      <c r="L13" s="11">
        <v>1.5</v>
      </c>
      <c r="M13" s="11">
        <v>1.4</v>
      </c>
      <c r="N13" s="11">
        <v>1.4550000000000001</v>
      </c>
      <c r="O13" s="11">
        <v>1.34</v>
      </c>
      <c r="P13" s="11">
        <v>1.385</v>
      </c>
      <c r="Q13" s="11" t="s">
        <v>712</v>
      </c>
      <c r="R13" s="11">
        <v>1.375</v>
      </c>
      <c r="S13" s="11">
        <v>1.25</v>
      </c>
      <c r="T13" s="11">
        <v>1.3968207315000001</v>
      </c>
      <c r="U13" s="11">
        <v>1.2749999999999999</v>
      </c>
      <c r="V13" s="11">
        <v>1.286</v>
      </c>
      <c r="W13" s="11">
        <v>1.4249999999999998</v>
      </c>
      <c r="X13" s="11">
        <v>0.95500000000000007</v>
      </c>
      <c r="Y13" s="11">
        <v>1.2</v>
      </c>
      <c r="Z13" s="11">
        <v>1.3944749999999999</v>
      </c>
      <c r="AA13" s="11">
        <v>1.4</v>
      </c>
      <c r="AB13" s="11">
        <v>1.4530000000000001</v>
      </c>
      <c r="AC13" s="11">
        <v>1.36</v>
      </c>
      <c r="AD13" s="11">
        <v>1.4249999999999998</v>
      </c>
      <c r="AE13" s="11">
        <v>1.37</v>
      </c>
      <c r="AF13" s="11">
        <v>1.43</v>
      </c>
      <c r="AG13" s="150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275</v>
      </c>
      <c r="C14" s="29"/>
      <c r="D14" s="24">
        <v>2.5099800796022344E-2</v>
      </c>
      <c r="E14" s="24">
        <v>1.8348478592697087E-2</v>
      </c>
      <c r="F14" s="24">
        <v>6.4420493633625689E-2</v>
      </c>
      <c r="G14" s="24">
        <v>1.7039065116113663E-2</v>
      </c>
      <c r="H14" s="24">
        <v>1.7606816861659026E-2</v>
      </c>
      <c r="I14" s="24">
        <v>2.0655911179772911E-2</v>
      </c>
      <c r="J14" s="24">
        <v>1.7888543819998284E-2</v>
      </c>
      <c r="K14" s="24">
        <v>2.1369760566432763E-2</v>
      </c>
      <c r="L14" s="24">
        <v>4.0824829046386339E-2</v>
      </c>
      <c r="M14" s="24">
        <v>4.0824829046386332E-2</v>
      </c>
      <c r="N14" s="24">
        <v>4.3550736694878793E-2</v>
      </c>
      <c r="O14" s="24">
        <v>3.9707262140150926E-2</v>
      </c>
      <c r="P14" s="24">
        <v>2.3380903889000146E-2</v>
      </c>
      <c r="Q14" s="24" t="s">
        <v>712</v>
      </c>
      <c r="R14" s="24">
        <v>4.7923550230201652E-2</v>
      </c>
      <c r="S14" s="24">
        <v>5.4772255750516662E-2</v>
      </c>
      <c r="T14" s="24">
        <v>0.10278515014074156</v>
      </c>
      <c r="U14" s="24">
        <v>4.4271887242357352E-2</v>
      </c>
      <c r="V14" s="24">
        <v>7.1345403963161261E-2</v>
      </c>
      <c r="W14" s="24">
        <v>4.8853522561496686E-2</v>
      </c>
      <c r="X14" s="24">
        <v>6.9689788826388849E-2</v>
      </c>
      <c r="Y14" s="24">
        <v>0</v>
      </c>
      <c r="Z14" s="24">
        <v>2.7465367101133009E-2</v>
      </c>
      <c r="AA14" s="24">
        <v>8.1649658092772682E-3</v>
      </c>
      <c r="AB14" s="24">
        <v>5.6194009170610598E-2</v>
      </c>
      <c r="AC14" s="24">
        <v>2.7141603981096333E-2</v>
      </c>
      <c r="AD14" s="24">
        <v>2.2803508501982782E-2</v>
      </c>
      <c r="AE14" s="24">
        <v>2.3380903889000163E-2</v>
      </c>
      <c r="AF14" s="24">
        <v>2.1369760566432826E-2</v>
      </c>
      <c r="AG14" s="205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1.3038857556375244E-2</v>
      </c>
      <c r="E15" s="13">
        <v>1.3279960380721654E-2</v>
      </c>
      <c r="F15" s="13">
        <v>4.4892330058275746E-2</v>
      </c>
      <c r="G15" s="13">
        <v>1.2129397243934968E-2</v>
      </c>
      <c r="H15" s="13">
        <v>1.3090570157367306E-2</v>
      </c>
      <c r="I15" s="13">
        <v>1.380127695753201E-2</v>
      </c>
      <c r="J15" s="13">
        <v>1.3153341044116385E-2</v>
      </c>
      <c r="K15" s="13">
        <v>1.5849018961507613E-2</v>
      </c>
      <c r="L15" s="13">
        <v>2.7522356660485171E-2</v>
      </c>
      <c r="M15" s="13">
        <v>2.881752638568447E-2</v>
      </c>
      <c r="N15" s="13">
        <v>3.0208603487777198E-2</v>
      </c>
      <c r="O15" s="13">
        <v>2.9449143738060016E-2</v>
      </c>
      <c r="P15" s="13">
        <v>1.6861228766105872E-2</v>
      </c>
      <c r="Q15" s="13" t="s">
        <v>712</v>
      </c>
      <c r="R15" s="13">
        <v>3.5194773730870245E-2</v>
      </c>
      <c r="S15" s="13">
        <v>4.3817804600413332E-2</v>
      </c>
      <c r="T15" s="13">
        <v>7.5841622018406385E-2</v>
      </c>
      <c r="U15" s="13">
        <v>3.4859753734139645E-2</v>
      </c>
      <c r="V15" s="13">
        <v>5.6392099035564171E-2</v>
      </c>
      <c r="W15" s="13">
        <v>3.4083852949881407E-2</v>
      </c>
      <c r="X15" s="13">
        <v>7.1233174268881275E-2</v>
      </c>
      <c r="Y15" s="13">
        <v>0</v>
      </c>
      <c r="Z15" s="13">
        <v>1.9600408988401912E-2</v>
      </c>
      <c r="AA15" s="13">
        <v>5.8182654222878397E-3</v>
      </c>
      <c r="AB15" s="13">
        <v>3.9055259472218655E-2</v>
      </c>
      <c r="AC15" s="13">
        <v>1.9981548943138402E-2</v>
      </c>
      <c r="AD15" s="13">
        <v>1.5946509441946002E-2</v>
      </c>
      <c r="AE15" s="13">
        <v>1.7024930016262249E-2</v>
      </c>
      <c r="AF15" s="13">
        <v>1.4926491664563092E-2</v>
      </c>
      <c r="AG15" s="15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276</v>
      </c>
      <c r="C16" s="29"/>
      <c r="D16" s="13">
        <v>0.38513238802653071</v>
      </c>
      <c r="E16" s="13">
        <v>-5.8227275549834756E-3</v>
      </c>
      <c r="F16" s="13">
        <v>3.2553234710686496E-2</v>
      </c>
      <c r="G16" s="13">
        <v>1.08043295369189E-2</v>
      </c>
      <c r="H16" s="13">
        <v>-3.2206201612631769E-2</v>
      </c>
      <c r="I16" s="13">
        <v>7.6925441080367696E-2</v>
      </c>
      <c r="J16" s="13">
        <v>-2.1412962225412002E-2</v>
      </c>
      <c r="K16" s="13">
        <v>-2.9807703971027277E-2</v>
      </c>
      <c r="L16" s="13">
        <v>6.7331450513950175E-2</v>
      </c>
      <c r="M16" s="13">
        <v>1.9361497681862572E-2</v>
      </c>
      <c r="N16" s="13">
        <v>3.7350229993895256E-2</v>
      </c>
      <c r="O16" s="13">
        <v>-2.9807703971027277E-2</v>
      </c>
      <c r="P16" s="13">
        <v>-2.2249810925769609E-3</v>
      </c>
      <c r="Q16" s="13" t="s">
        <v>712</v>
      </c>
      <c r="R16" s="13">
        <v>-2.0213713404609868E-2</v>
      </c>
      <c r="S16" s="13">
        <v>-0.10056338439835666</v>
      </c>
      <c r="T16" s="13">
        <v>-2.482330819076084E-2</v>
      </c>
      <c r="U16" s="13">
        <v>-8.6172398548730378E-2</v>
      </c>
      <c r="V16" s="13">
        <v>-8.9650220129056768E-2</v>
      </c>
      <c r="W16" s="13">
        <v>3.1353985889884362E-2</v>
      </c>
      <c r="X16" s="13">
        <v>-0.29604094218911381</v>
      </c>
      <c r="Y16" s="13">
        <v>-0.13654084902242236</v>
      </c>
      <c r="Z16" s="13">
        <v>8.2792393288295685E-3</v>
      </c>
      <c r="AA16" s="13">
        <v>9.767507115444829E-3</v>
      </c>
      <c r="AB16" s="13">
        <v>3.5311506998531472E-2</v>
      </c>
      <c r="AC16" s="13">
        <v>-2.2612211046214137E-2</v>
      </c>
      <c r="AD16" s="13">
        <v>2.895548824827987E-2</v>
      </c>
      <c r="AE16" s="13">
        <v>-1.1818971658994148E-2</v>
      </c>
      <c r="AF16" s="13">
        <v>3.0154737069082227E-2</v>
      </c>
      <c r="AG16" s="15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277</v>
      </c>
      <c r="C17" s="47"/>
      <c r="D17" s="45">
        <v>8.3800000000000008</v>
      </c>
      <c r="E17" s="45">
        <v>0.08</v>
      </c>
      <c r="F17" s="45">
        <v>0.75</v>
      </c>
      <c r="G17" s="45">
        <v>0.28000000000000003</v>
      </c>
      <c r="H17" s="45">
        <v>0.65</v>
      </c>
      <c r="I17" s="45">
        <v>1.71</v>
      </c>
      <c r="J17" s="45">
        <v>0.41</v>
      </c>
      <c r="K17" s="45">
        <v>0.6</v>
      </c>
      <c r="L17" s="45" t="s">
        <v>278</v>
      </c>
      <c r="M17" s="45" t="s">
        <v>278</v>
      </c>
      <c r="N17" s="45">
        <v>0.86</v>
      </c>
      <c r="O17" s="45">
        <v>0.6</v>
      </c>
      <c r="P17" s="45">
        <v>0</v>
      </c>
      <c r="Q17" s="45">
        <v>56.23</v>
      </c>
      <c r="R17" s="45">
        <v>0.39</v>
      </c>
      <c r="S17" s="45" t="s">
        <v>278</v>
      </c>
      <c r="T17" s="45">
        <v>4.92</v>
      </c>
      <c r="U17" s="45">
        <v>1.82</v>
      </c>
      <c r="V17" s="45">
        <v>1.89</v>
      </c>
      <c r="W17" s="45">
        <v>0.73</v>
      </c>
      <c r="X17" s="45">
        <v>6.35</v>
      </c>
      <c r="Y17" s="45" t="s">
        <v>278</v>
      </c>
      <c r="Z17" s="45">
        <v>0.23</v>
      </c>
      <c r="AA17" s="45">
        <v>0.26</v>
      </c>
      <c r="AB17" s="45">
        <v>0.81</v>
      </c>
      <c r="AC17" s="45">
        <v>0.44</v>
      </c>
      <c r="AD17" s="45">
        <v>0.67</v>
      </c>
      <c r="AE17" s="45">
        <v>0.21</v>
      </c>
      <c r="AF17" s="45">
        <v>0.7</v>
      </c>
      <c r="AG17" s="15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353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583</v>
      </c>
      <c r="BM20" s="28" t="s">
        <v>67</v>
      </c>
    </row>
    <row r="21" spans="1:65" ht="15">
      <c r="A21" s="25" t="s">
        <v>48</v>
      </c>
      <c r="B21" s="18" t="s">
        <v>112</v>
      </c>
      <c r="C21" s="15" t="s">
        <v>113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7" t="s">
        <v>231</v>
      </c>
      <c r="AC21" s="17" t="s">
        <v>231</v>
      </c>
      <c r="AD21" s="17" t="s">
        <v>231</v>
      </c>
      <c r="AE21" s="17" t="s">
        <v>231</v>
      </c>
      <c r="AF21" s="150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232</v>
      </c>
      <c r="C22" s="9" t="s">
        <v>232</v>
      </c>
      <c r="D22" s="148" t="s">
        <v>234</v>
      </c>
      <c r="E22" s="149" t="s">
        <v>235</v>
      </c>
      <c r="F22" s="149" t="s">
        <v>236</v>
      </c>
      <c r="G22" s="149" t="s">
        <v>237</v>
      </c>
      <c r="H22" s="149" t="s">
        <v>238</v>
      </c>
      <c r="I22" s="149" t="s">
        <v>240</v>
      </c>
      <c r="J22" s="149" t="s">
        <v>241</v>
      </c>
      <c r="K22" s="149" t="s">
        <v>243</v>
      </c>
      <c r="L22" s="149" t="s">
        <v>244</v>
      </c>
      <c r="M22" s="149" t="s">
        <v>245</v>
      </c>
      <c r="N22" s="149" t="s">
        <v>246</v>
      </c>
      <c r="O22" s="149" t="s">
        <v>247</v>
      </c>
      <c r="P22" s="149" t="s">
        <v>248</v>
      </c>
      <c r="Q22" s="149" t="s">
        <v>249</v>
      </c>
      <c r="R22" s="149" t="s">
        <v>251</v>
      </c>
      <c r="S22" s="149" t="s">
        <v>252</v>
      </c>
      <c r="T22" s="149" t="s">
        <v>313</v>
      </c>
      <c r="U22" s="149" t="s">
        <v>253</v>
      </c>
      <c r="V22" s="149" t="s">
        <v>254</v>
      </c>
      <c r="W22" s="149" t="s">
        <v>255</v>
      </c>
      <c r="X22" s="149" t="s">
        <v>256</v>
      </c>
      <c r="Y22" s="149" t="s">
        <v>257</v>
      </c>
      <c r="Z22" s="149" t="s">
        <v>258</v>
      </c>
      <c r="AA22" s="149" t="s">
        <v>305</v>
      </c>
      <c r="AB22" s="149" t="s">
        <v>261</v>
      </c>
      <c r="AC22" s="149" t="s">
        <v>262</v>
      </c>
      <c r="AD22" s="149" t="s">
        <v>263</v>
      </c>
      <c r="AE22" s="149" t="s">
        <v>264</v>
      </c>
      <c r="AF22" s="150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308</v>
      </c>
      <c r="E23" s="11" t="s">
        <v>307</v>
      </c>
      <c r="F23" s="11" t="s">
        <v>308</v>
      </c>
      <c r="G23" s="11" t="s">
        <v>347</v>
      </c>
      <c r="H23" s="11" t="s">
        <v>307</v>
      </c>
      <c r="I23" s="11" t="s">
        <v>308</v>
      </c>
      <c r="J23" s="11" t="s">
        <v>347</v>
      </c>
      <c r="K23" s="11" t="s">
        <v>308</v>
      </c>
      <c r="L23" s="11" t="s">
        <v>307</v>
      </c>
      <c r="M23" s="11" t="s">
        <v>347</v>
      </c>
      <c r="N23" s="11" t="s">
        <v>308</v>
      </c>
      <c r="O23" s="11" t="s">
        <v>307</v>
      </c>
      <c r="P23" s="11" t="s">
        <v>307</v>
      </c>
      <c r="Q23" s="11" t="s">
        <v>307</v>
      </c>
      <c r="R23" s="11" t="s">
        <v>307</v>
      </c>
      <c r="S23" s="11" t="s">
        <v>347</v>
      </c>
      <c r="T23" s="11" t="s">
        <v>308</v>
      </c>
      <c r="U23" s="11" t="s">
        <v>308</v>
      </c>
      <c r="V23" s="11" t="s">
        <v>307</v>
      </c>
      <c r="W23" s="11" t="s">
        <v>347</v>
      </c>
      <c r="X23" s="11" t="s">
        <v>308</v>
      </c>
      <c r="Y23" s="11" t="s">
        <v>308</v>
      </c>
      <c r="Z23" s="11" t="s">
        <v>307</v>
      </c>
      <c r="AA23" s="11" t="s">
        <v>307</v>
      </c>
      <c r="AB23" s="11" t="s">
        <v>308</v>
      </c>
      <c r="AC23" s="11" t="s">
        <v>308</v>
      </c>
      <c r="AD23" s="11" t="s">
        <v>308</v>
      </c>
      <c r="AE23" s="11" t="s">
        <v>307</v>
      </c>
      <c r="AF23" s="150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348</v>
      </c>
      <c r="E24" s="26" t="s">
        <v>349</v>
      </c>
      <c r="F24" s="26" t="s">
        <v>349</v>
      </c>
      <c r="G24" s="26" t="s">
        <v>349</v>
      </c>
      <c r="H24" s="26" t="s">
        <v>350</v>
      </c>
      <c r="I24" s="26" t="s">
        <v>349</v>
      </c>
      <c r="J24" s="26" t="s">
        <v>349</v>
      </c>
      <c r="K24" s="26" t="s">
        <v>351</v>
      </c>
      <c r="L24" s="26" t="s">
        <v>351</v>
      </c>
      <c r="M24" s="26" t="s">
        <v>349</v>
      </c>
      <c r="N24" s="26" t="s">
        <v>348</v>
      </c>
      <c r="O24" s="26" t="s">
        <v>349</v>
      </c>
      <c r="P24" s="26" t="s">
        <v>349</v>
      </c>
      <c r="Q24" s="26" t="s">
        <v>349</v>
      </c>
      <c r="R24" s="26" t="s">
        <v>349</v>
      </c>
      <c r="S24" s="26" t="s">
        <v>352</v>
      </c>
      <c r="T24" s="26" t="s">
        <v>348</v>
      </c>
      <c r="U24" s="26" t="s">
        <v>351</v>
      </c>
      <c r="V24" s="26" t="s">
        <v>271</v>
      </c>
      <c r="W24" s="26" t="s">
        <v>348</v>
      </c>
      <c r="X24" s="26" t="s">
        <v>349</v>
      </c>
      <c r="Y24" s="26" t="s">
        <v>349</v>
      </c>
      <c r="Z24" s="26" t="s">
        <v>118</v>
      </c>
      <c r="AA24" s="26" t="s">
        <v>349</v>
      </c>
      <c r="AB24" s="26" t="s">
        <v>349</v>
      </c>
      <c r="AC24" s="26" t="s">
        <v>348</v>
      </c>
      <c r="AD24" s="26" t="s">
        <v>349</v>
      </c>
      <c r="AE24" s="26" t="s">
        <v>349</v>
      </c>
      <c r="AF24" s="150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3.03</v>
      </c>
      <c r="E25" s="22">
        <v>2.75</v>
      </c>
      <c r="F25" s="22">
        <v>2.78877</v>
      </c>
      <c r="G25" s="22">
        <v>3.3147000000000002</v>
      </c>
      <c r="H25" s="22">
        <v>2.936678910143788</v>
      </c>
      <c r="I25" s="22">
        <v>2.76</v>
      </c>
      <c r="J25" s="22">
        <v>3.1749999999999998</v>
      </c>
      <c r="K25" s="22">
        <v>3.27</v>
      </c>
      <c r="L25" s="22">
        <v>2.8877000000000002</v>
      </c>
      <c r="M25" s="22">
        <v>2.84</v>
      </c>
      <c r="N25" s="22">
        <v>3.1300000000000003</v>
      </c>
      <c r="O25" s="22">
        <v>3.01</v>
      </c>
      <c r="P25" s="22">
        <v>2.97</v>
      </c>
      <c r="Q25" s="22">
        <v>3.02</v>
      </c>
      <c r="R25" s="22">
        <v>2.94</v>
      </c>
      <c r="S25" s="22">
        <v>2.98</v>
      </c>
      <c r="T25" s="22">
        <v>3.3758960120000001</v>
      </c>
      <c r="U25" s="22">
        <v>3.375</v>
      </c>
      <c r="V25" s="22">
        <v>2.89</v>
      </c>
      <c r="W25" s="22">
        <v>3.2400000000000007</v>
      </c>
      <c r="X25" s="22">
        <v>3.4927250000000001</v>
      </c>
      <c r="Y25" s="22">
        <v>2.5722400000000003</v>
      </c>
      <c r="Z25" s="22">
        <v>2.6110000000000002</v>
      </c>
      <c r="AA25" s="22">
        <v>2.91</v>
      </c>
      <c r="AB25" s="22">
        <v>2.8</v>
      </c>
      <c r="AC25" s="22">
        <v>3.25</v>
      </c>
      <c r="AD25" s="22">
        <v>2.95</v>
      </c>
      <c r="AE25" s="22">
        <v>2.72</v>
      </c>
      <c r="AF25" s="150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3.06</v>
      </c>
      <c r="E26" s="11">
        <v>2.7930000000000001</v>
      </c>
      <c r="F26" s="11">
        <v>2.7168740000000002</v>
      </c>
      <c r="G26" s="11">
        <v>3.2945000000000002</v>
      </c>
      <c r="H26" s="11">
        <v>2.9616538059524347</v>
      </c>
      <c r="I26" s="11">
        <v>2.93</v>
      </c>
      <c r="J26" s="11">
        <v>3.2440000000000002</v>
      </c>
      <c r="K26" s="11">
        <v>3.2399999999999998</v>
      </c>
      <c r="L26" s="11">
        <v>2.8898000000000001</v>
      </c>
      <c r="M26" s="11">
        <v>2.84</v>
      </c>
      <c r="N26" s="11">
        <v>3.19</v>
      </c>
      <c r="O26" s="11">
        <v>2.95</v>
      </c>
      <c r="P26" s="11">
        <v>2.9</v>
      </c>
      <c r="Q26" s="11">
        <v>2.97</v>
      </c>
      <c r="R26" s="11">
        <v>3.01</v>
      </c>
      <c r="S26" s="11">
        <v>2.88</v>
      </c>
      <c r="T26" s="11">
        <v>3.24015027</v>
      </c>
      <c r="U26" s="11">
        <v>3.2589999999999999</v>
      </c>
      <c r="V26" s="11">
        <v>2.89</v>
      </c>
      <c r="W26" s="11">
        <v>3.3000000000000003</v>
      </c>
      <c r="X26" s="11">
        <v>3.6211150000000005</v>
      </c>
      <c r="Y26" s="11">
        <v>2.7916240000000001</v>
      </c>
      <c r="Z26" s="11">
        <v>2.5449999999999999</v>
      </c>
      <c r="AA26" s="11">
        <v>2.92</v>
      </c>
      <c r="AB26" s="11">
        <v>2.85</v>
      </c>
      <c r="AC26" s="152">
        <v>3.37</v>
      </c>
      <c r="AD26" s="11">
        <v>2.9</v>
      </c>
      <c r="AE26" s="11">
        <v>2.74</v>
      </c>
      <c r="AF26" s="150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3.01</v>
      </c>
      <c r="E27" s="11">
        <v>2.8159999999999998</v>
      </c>
      <c r="F27" s="11">
        <v>2.7530229999999998</v>
      </c>
      <c r="G27" s="11">
        <v>3.3045</v>
      </c>
      <c r="H27" s="11">
        <v>2.8911214320099758</v>
      </c>
      <c r="I27" s="11">
        <v>2.77</v>
      </c>
      <c r="J27" s="11">
        <v>3.2440000000000002</v>
      </c>
      <c r="K27" s="11">
        <v>3.34</v>
      </c>
      <c r="L27" s="11">
        <v>2.7551999999999999</v>
      </c>
      <c r="M27" s="11">
        <v>2.84</v>
      </c>
      <c r="N27" s="11">
        <v>3.08</v>
      </c>
      <c r="O27" s="11">
        <v>3.01</v>
      </c>
      <c r="P27" s="11">
        <v>2.91</v>
      </c>
      <c r="Q27" s="11">
        <v>3</v>
      </c>
      <c r="R27" s="11">
        <v>3.01</v>
      </c>
      <c r="S27" s="11">
        <v>3.08</v>
      </c>
      <c r="T27" s="11">
        <v>3.3190153850000002</v>
      </c>
      <c r="U27" s="11">
        <v>3.2469999999999999</v>
      </c>
      <c r="V27" s="11">
        <v>2.79</v>
      </c>
      <c r="W27" s="11">
        <v>3.19</v>
      </c>
      <c r="X27" s="152">
        <v>3.9285930000000002</v>
      </c>
      <c r="Y27" s="11">
        <v>2.7558959999999999</v>
      </c>
      <c r="Z27" s="11">
        <v>2.6390000000000002</v>
      </c>
      <c r="AA27" s="11">
        <v>2.93</v>
      </c>
      <c r="AB27" s="11">
        <v>2.82</v>
      </c>
      <c r="AC27" s="11">
        <v>3.27</v>
      </c>
      <c r="AD27" s="11">
        <v>2.99</v>
      </c>
      <c r="AE27" s="11">
        <v>2.83</v>
      </c>
      <c r="AF27" s="150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3.02</v>
      </c>
      <c r="E28" s="11">
        <v>2.8239999999999998</v>
      </c>
      <c r="F28" s="11">
        <v>2.7300810000000002</v>
      </c>
      <c r="G28" s="11">
        <v>3.2994000000000003</v>
      </c>
      <c r="H28" s="11">
        <v>2.9735574444961643</v>
      </c>
      <c r="I28" s="11">
        <v>2.67</v>
      </c>
      <c r="J28" s="11">
        <v>3.2280000000000002</v>
      </c>
      <c r="K28" s="11">
        <v>3.39</v>
      </c>
      <c r="L28" s="11">
        <v>2.8050999999999999</v>
      </c>
      <c r="M28" s="11">
        <v>2.84</v>
      </c>
      <c r="N28" s="11">
        <v>3.11</v>
      </c>
      <c r="O28" s="11">
        <v>2.96</v>
      </c>
      <c r="P28" s="11">
        <v>2.99</v>
      </c>
      <c r="Q28" s="11">
        <v>2.98</v>
      </c>
      <c r="R28" s="11">
        <v>3.03</v>
      </c>
      <c r="S28" s="11">
        <v>3.12</v>
      </c>
      <c r="T28" s="11">
        <v>3.2854940979999996</v>
      </c>
      <c r="U28" s="11">
        <v>3.3230000000000004</v>
      </c>
      <c r="V28" s="152">
        <v>2.5499999999999998</v>
      </c>
      <c r="W28" s="11">
        <v>3.2300000000000004</v>
      </c>
      <c r="X28" s="11">
        <v>2.9532750000000001</v>
      </c>
      <c r="Y28" s="11">
        <v>2.5467200000000001</v>
      </c>
      <c r="Z28" s="11">
        <v>2.5954999999999999</v>
      </c>
      <c r="AA28" s="11">
        <v>2.93</v>
      </c>
      <c r="AB28" s="11">
        <v>2.78</v>
      </c>
      <c r="AC28" s="11">
        <v>3.27</v>
      </c>
      <c r="AD28" s="11">
        <v>2.9</v>
      </c>
      <c r="AE28" s="11">
        <v>2.77</v>
      </c>
      <c r="AF28" s="150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2.9899142793752831</v>
      </c>
    </row>
    <row r="29" spans="1:65">
      <c r="A29" s="30"/>
      <c r="B29" s="19">
        <v>1</v>
      </c>
      <c r="C29" s="9">
        <v>5</v>
      </c>
      <c r="D29" s="11">
        <v>2.94</v>
      </c>
      <c r="E29" s="11">
        <v>2.8239999999999998</v>
      </c>
      <c r="F29" s="11">
        <v>2.774464</v>
      </c>
      <c r="G29" s="11">
        <v>3.2909000000000002</v>
      </c>
      <c r="H29" s="11">
        <v>2.9058769977656702</v>
      </c>
      <c r="I29" s="11">
        <v>2.8</v>
      </c>
      <c r="J29" s="11">
        <v>3.1970000000000001</v>
      </c>
      <c r="K29" s="11">
        <v>3.29</v>
      </c>
      <c r="L29" s="11">
        <v>2.8220000000000001</v>
      </c>
      <c r="M29" s="11">
        <v>2.84</v>
      </c>
      <c r="N29" s="11">
        <v>3.1</v>
      </c>
      <c r="O29" s="11">
        <v>3.02</v>
      </c>
      <c r="P29" s="11">
        <v>2.99</v>
      </c>
      <c r="Q29" s="11">
        <v>2.97</v>
      </c>
      <c r="R29" s="11">
        <v>3.05</v>
      </c>
      <c r="S29" s="11">
        <v>3.04</v>
      </c>
      <c r="T29" s="11">
        <v>3.1742098959999998</v>
      </c>
      <c r="U29" s="11">
        <v>3.3610000000000002</v>
      </c>
      <c r="V29" s="11">
        <v>2.98</v>
      </c>
      <c r="W29" s="11">
        <v>3.25</v>
      </c>
      <c r="X29" s="11">
        <v>3.0697269999999999</v>
      </c>
      <c r="Y29" s="11">
        <v>2.6658720000000002</v>
      </c>
      <c r="Z29" s="11">
        <v>2.5129999999999999</v>
      </c>
      <c r="AA29" s="11">
        <v>2.93</v>
      </c>
      <c r="AB29" s="11">
        <v>2.76</v>
      </c>
      <c r="AC29" s="11">
        <v>3.2400000000000007</v>
      </c>
      <c r="AD29" s="11">
        <v>2.96</v>
      </c>
      <c r="AE29" s="11">
        <v>2.75</v>
      </c>
      <c r="AF29" s="150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76</v>
      </c>
    </row>
    <row r="30" spans="1:65">
      <c r="A30" s="30"/>
      <c r="B30" s="19">
        <v>1</v>
      </c>
      <c r="C30" s="9">
        <v>6</v>
      </c>
      <c r="D30" s="11">
        <v>2.99</v>
      </c>
      <c r="E30" s="11">
        <v>2.778</v>
      </c>
      <c r="F30" s="11">
        <v>2.6878709999999999</v>
      </c>
      <c r="G30" s="11">
        <v>3.3159000000000001</v>
      </c>
      <c r="H30" s="11">
        <v>2.8830690652752358</v>
      </c>
      <c r="I30" s="11">
        <v>2.78</v>
      </c>
      <c r="J30" s="11">
        <v>3.2919999999999998</v>
      </c>
      <c r="K30" s="11">
        <v>3.3099999999999996</v>
      </c>
      <c r="L30" s="11">
        <v>2.7690000000000001</v>
      </c>
      <c r="M30" s="11">
        <v>2.82</v>
      </c>
      <c r="N30" s="11">
        <v>3.11</v>
      </c>
      <c r="O30" s="11">
        <v>2.99</v>
      </c>
      <c r="P30" s="11">
        <v>3.01</v>
      </c>
      <c r="Q30" s="11">
        <v>3</v>
      </c>
      <c r="R30" s="11">
        <v>3.02</v>
      </c>
      <c r="S30" s="11">
        <v>2.98</v>
      </c>
      <c r="T30" s="11">
        <v>3.1089608499999999</v>
      </c>
      <c r="U30" s="11">
        <v>3.2160000000000002</v>
      </c>
      <c r="V30" s="11">
        <v>2.84</v>
      </c>
      <c r="W30" s="11">
        <v>3.25</v>
      </c>
      <c r="X30" s="11">
        <v>3.3874740000000001</v>
      </c>
      <c r="Y30" s="11">
        <v>2.6003119999999997</v>
      </c>
      <c r="Z30" s="11">
        <v>2.532</v>
      </c>
      <c r="AA30" s="11">
        <v>2.94</v>
      </c>
      <c r="AB30" s="11">
        <v>2.72</v>
      </c>
      <c r="AC30" s="11">
        <v>3.26</v>
      </c>
      <c r="AD30" s="11">
        <v>2.95</v>
      </c>
      <c r="AE30" s="11">
        <v>2.75</v>
      </c>
      <c r="AF30" s="150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273</v>
      </c>
      <c r="C31" s="12"/>
      <c r="D31" s="23">
        <v>3.0083333333333329</v>
      </c>
      <c r="E31" s="23">
        <v>2.7974999999999999</v>
      </c>
      <c r="F31" s="23">
        <v>2.7418471666666666</v>
      </c>
      <c r="G31" s="23">
        <v>3.3033166666666669</v>
      </c>
      <c r="H31" s="23">
        <v>2.9253262759405447</v>
      </c>
      <c r="I31" s="23">
        <v>2.7850000000000001</v>
      </c>
      <c r="J31" s="23">
        <v>3.2300000000000004</v>
      </c>
      <c r="K31" s="23">
        <v>3.3066666666666666</v>
      </c>
      <c r="L31" s="23">
        <v>2.8214666666666672</v>
      </c>
      <c r="M31" s="23">
        <v>2.8366666666666664</v>
      </c>
      <c r="N31" s="23">
        <v>3.1199999999999997</v>
      </c>
      <c r="O31" s="23">
        <v>2.9899999999999998</v>
      </c>
      <c r="P31" s="23">
        <v>2.9616666666666673</v>
      </c>
      <c r="Q31" s="23">
        <v>2.99</v>
      </c>
      <c r="R31" s="23">
        <v>3.01</v>
      </c>
      <c r="S31" s="23">
        <v>3.0133333333333332</v>
      </c>
      <c r="T31" s="23">
        <v>3.2506210851666659</v>
      </c>
      <c r="U31" s="23">
        <v>3.2968333333333337</v>
      </c>
      <c r="V31" s="23">
        <v>2.8233333333333337</v>
      </c>
      <c r="W31" s="23">
        <v>3.2433333333333336</v>
      </c>
      <c r="X31" s="23">
        <v>3.4088181666666668</v>
      </c>
      <c r="Y31" s="23">
        <v>2.6554439999999997</v>
      </c>
      <c r="Z31" s="23">
        <v>2.5725833333333337</v>
      </c>
      <c r="AA31" s="23">
        <v>2.9266666666666663</v>
      </c>
      <c r="AB31" s="23">
        <v>2.7883333333333336</v>
      </c>
      <c r="AC31" s="23">
        <v>3.2766666666666673</v>
      </c>
      <c r="AD31" s="23">
        <v>2.9416666666666664</v>
      </c>
      <c r="AE31" s="23">
        <v>2.7600000000000002</v>
      </c>
      <c r="AF31" s="150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274</v>
      </c>
      <c r="C32" s="29"/>
      <c r="D32" s="11">
        <v>3.0149999999999997</v>
      </c>
      <c r="E32" s="11">
        <v>2.8045</v>
      </c>
      <c r="F32" s="11">
        <v>2.741552</v>
      </c>
      <c r="G32" s="11">
        <v>3.3019500000000002</v>
      </c>
      <c r="H32" s="11">
        <v>2.9212779539547293</v>
      </c>
      <c r="I32" s="11">
        <v>2.7749999999999999</v>
      </c>
      <c r="J32" s="11">
        <v>3.2360000000000002</v>
      </c>
      <c r="K32" s="11">
        <v>3.3</v>
      </c>
      <c r="L32" s="11">
        <v>2.8135500000000002</v>
      </c>
      <c r="M32" s="11">
        <v>2.84</v>
      </c>
      <c r="N32" s="11">
        <v>3.11</v>
      </c>
      <c r="O32" s="11">
        <v>3</v>
      </c>
      <c r="P32" s="11">
        <v>2.9800000000000004</v>
      </c>
      <c r="Q32" s="11">
        <v>2.99</v>
      </c>
      <c r="R32" s="11">
        <v>3.0149999999999997</v>
      </c>
      <c r="S32" s="11">
        <v>3.01</v>
      </c>
      <c r="T32" s="11">
        <v>3.262822184</v>
      </c>
      <c r="U32" s="11">
        <v>3.2910000000000004</v>
      </c>
      <c r="V32" s="11">
        <v>2.8650000000000002</v>
      </c>
      <c r="W32" s="11">
        <v>3.2450000000000001</v>
      </c>
      <c r="X32" s="11">
        <v>3.4400995000000001</v>
      </c>
      <c r="Y32" s="11">
        <v>2.633092</v>
      </c>
      <c r="Z32" s="11">
        <v>2.5702499999999997</v>
      </c>
      <c r="AA32" s="11">
        <v>2.93</v>
      </c>
      <c r="AB32" s="11">
        <v>2.79</v>
      </c>
      <c r="AC32" s="11">
        <v>3.2649999999999997</v>
      </c>
      <c r="AD32" s="11">
        <v>2.95</v>
      </c>
      <c r="AE32" s="11">
        <v>2.75</v>
      </c>
      <c r="AF32" s="150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275</v>
      </c>
      <c r="C33" s="29"/>
      <c r="D33" s="24">
        <v>4.0702170294305756E-2</v>
      </c>
      <c r="E33" s="24">
        <v>2.9676590100616261E-2</v>
      </c>
      <c r="F33" s="24">
        <v>3.7592652619450315E-2</v>
      </c>
      <c r="G33" s="24">
        <v>1.0359230988189515E-2</v>
      </c>
      <c r="H33" s="24">
        <v>3.7706060476821304E-2</v>
      </c>
      <c r="I33" s="24">
        <v>8.4083292038311719E-2</v>
      </c>
      <c r="J33" s="24">
        <v>4.0875420487133836E-2</v>
      </c>
      <c r="K33" s="24">
        <v>5.3166405433005104E-2</v>
      </c>
      <c r="L33" s="24">
        <v>5.7390719342648736E-2</v>
      </c>
      <c r="M33" s="24">
        <v>8.1649658092772682E-3</v>
      </c>
      <c r="N33" s="24">
        <v>3.7947331922020537E-2</v>
      </c>
      <c r="O33" s="24">
        <v>2.8982753492378777E-2</v>
      </c>
      <c r="P33" s="24">
        <v>4.5789372857319939E-2</v>
      </c>
      <c r="Q33" s="24">
        <v>1.9999999999999931E-2</v>
      </c>
      <c r="R33" s="24">
        <v>3.7416573867739375E-2</v>
      </c>
      <c r="S33" s="24">
        <v>8.5479042265731317E-2</v>
      </c>
      <c r="T33" s="24">
        <v>9.7574222614845108E-2</v>
      </c>
      <c r="U33" s="24">
        <v>6.5361813520332143E-2</v>
      </c>
      <c r="V33" s="24">
        <v>0.14800900873482903</v>
      </c>
      <c r="W33" s="24">
        <v>3.5590260840104429E-2</v>
      </c>
      <c r="X33" s="24">
        <v>0.35923088646407725</v>
      </c>
      <c r="Y33" s="24">
        <v>0.1005263061133751</v>
      </c>
      <c r="Z33" s="24">
        <v>4.9739739310401279E-2</v>
      </c>
      <c r="AA33" s="24">
        <v>1.0327955589886426E-2</v>
      </c>
      <c r="AB33" s="24">
        <v>4.578937285731989E-2</v>
      </c>
      <c r="AC33" s="24">
        <v>4.718756898449699E-2</v>
      </c>
      <c r="AD33" s="24">
        <v>3.5449494589721228E-2</v>
      </c>
      <c r="AE33" s="24">
        <v>3.7947331922020516E-2</v>
      </c>
      <c r="AF33" s="205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1.3529807300046237E-2</v>
      </c>
      <c r="E34" s="13">
        <v>1.0608253834000452E-2</v>
      </c>
      <c r="F34" s="13">
        <v>1.3710703162624727E-2</v>
      </c>
      <c r="G34" s="13">
        <v>3.1360090580243639E-3</v>
      </c>
      <c r="H34" s="13">
        <v>1.2889523054893468E-2</v>
      </c>
      <c r="I34" s="13">
        <v>3.0191487266898281E-2</v>
      </c>
      <c r="J34" s="13">
        <v>1.2654928943385086E-2</v>
      </c>
      <c r="K34" s="13">
        <v>1.6078550030142674E-2</v>
      </c>
      <c r="L34" s="13">
        <v>2.0340739807658686E-2</v>
      </c>
      <c r="M34" s="13">
        <v>2.8783663252446305E-3</v>
      </c>
      <c r="N34" s="13">
        <v>1.2162606385262995E-2</v>
      </c>
      <c r="O34" s="13">
        <v>9.6932285927688218E-3</v>
      </c>
      <c r="P34" s="13">
        <v>1.546067738570172E-2</v>
      </c>
      <c r="Q34" s="13">
        <v>6.6889632107023176E-3</v>
      </c>
      <c r="R34" s="13">
        <v>1.2430755437787169E-2</v>
      </c>
      <c r="S34" s="13">
        <v>2.8366938804999332E-2</v>
      </c>
      <c r="T34" s="13">
        <v>3.0017101365674023E-2</v>
      </c>
      <c r="U34" s="13">
        <v>1.9825634756685345E-2</v>
      </c>
      <c r="V34" s="13">
        <v>5.2423497780931173E-2</v>
      </c>
      <c r="W34" s="13">
        <v>1.0973358943505989E-2</v>
      </c>
      <c r="X34" s="13">
        <v>0.10538282445712066</v>
      </c>
      <c r="Y34" s="13">
        <v>3.7856684649864622E-2</v>
      </c>
      <c r="Z34" s="13">
        <v>1.9334549309216263E-2</v>
      </c>
      <c r="AA34" s="13">
        <v>3.528914210667344E-3</v>
      </c>
      <c r="AB34" s="13">
        <v>1.6421771496946763E-2</v>
      </c>
      <c r="AC34" s="13">
        <v>1.4401089211952283E-2</v>
      </c>
      <c r="AD34" s="13">
        <v>1.2050819690556793E-2</v>
      </c>
      <c r="AE34" s="13">
        <v>1.3749033305079896E-2</v>
      </c>
      <c r="AF34" s="150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276</v>
      </c>
      <c r="C35" s="29"/>
      <c r="D35" s="13">
        <v>6.1603953280888746E-3</v>
      </c>
      <c r="E35" s="13">
        <v>-6.4354446782162067E-2</v>
      </c>
      <c r="F35" s="13">
        <v>-8.2967968152066196E-2</v>
      </c>
      <c r="G35" s="13">
        <v>0.10481985702843177</v>
      </c>
      <c r="H35" s="13">
        <v>-2.1601958250198838E-2</v>
      </c>
      <c r="I35" s="13">
        <v>-6.8535168646406186E-2</v>
      </c>
      <c r="J35" s="13">
        <v>8.0298529720685297E-2</v>
      </c>
      <c r="K35" s="13">
        <v>0.10594029048804909</v>
      </c>
      <c r="L35" s="13">
        <v>-5.6338609394451122E-2</v>
      </c>
      <c r="M35" s="13">
        <v>-5.1254851607530516E-2</v>
      </c>
      <c r="N35" s="13">
        <v>4.3508177315336516E-2</v>
      </c>
      <c r="O35" s="13">
        <v>2.8669927197633172E-5</v>
      </c>
      <c r="P35" s="13">
        <v>-9.4476329650888813E-3</v>
      </c>
      <c r="Q35" s="13">
        <v>2.8669927197633172E-5</v>
      </c>
      <c r="R35" s="13">
        <v>6.7178249099881793E-3</v>
      </c>
      <c r="S35" s="13">
        <v>7.8326840737865666E-3</v>
      </c>
      <c r="T35" s="13">
        <v>8.7195411450342819E-2</v>
      </c>
      <c r="U35" s="13">
        <v>0.10265145595484393</v>
      </c>
      <c r="V35" s="13">
        <v>-5.5714288262724065E-2</v>
      </c>
      <c r="W35" s="13">
        <v>8.4757966375878846E-2</v>
      </c>
      <c r="X35" s="13">
        <v>0.14010565124927599</v>
      </c>
      <c r="Y35" s="13">
        <v>-0.11186617679392741</v>
      </c>
      <c r="Z35" s="13">
        <v>-0.13957956885946143</v>
      </c>
      <c r="AA35" s="13">
        <v>-2.1153654184972726E-2</v>
      </c>
      <c r="AB35" s="13">
        <v>-6.7420309482607688E-2</v>
      </c>
      <c r="AC35" s="13">
        <v>9.5906558013863386E-2</v>
      </c>
      <c r="AD35" s="13">
        <v>-1.613678794787976E-2</v>
      </c>
      <c r="AE35" s="13">
        <v>-7.6896612374894424E-2</v>
      </c>
      <c r="AF35" s="150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277</v>
      </c>
      <c r="C36" s="47"/>
      <c r="D36" s="45">
        <v>0.12</v>
      </c>
      <c r="E36" s="45">
        <v>0.66</v>
      </c>
      <c r="F36" s="45">
        <v>0.86</v>
      </c>
      <c r="G36" s="45">
        <v>1.21</v>
      </c>
      <c r="H36" s="45">
        <v>0.19</v>
      </c>
      <c r="I36" s="45">
        <v>0.7</v>
      </c>
      <c r="J36" s="45">
        <v>0.94</v>
      </c>
      <c r="K36" s="45">
        <v>1.22</v>
      </c>
      <c r="L36" s="45">
        <v>0.56999999999999995</v>
      </c>
      <c r="M36" s="45">
        <v>0.51</v>
      </c>
      <c r="N36" s="45">
        <v>0.53</v>
      </c>
      <c r="O36" s="45">
        <v>0.05</v>
      </c>
      <c r="P36" s="45">
        <v>0.05</v>
      </c>
      <c r="Q36" s="45">
        <v>0.05</v>
      </c>
      <c r="R36" s="45">
        <v>0.13</v>
      </c>
      <c r="S36" s="45">
        <v>0.14000000000000001</v>
      </c>
      <c r="T36" s="45">
        <v>1.01</v>
      </c>
      <c r="U36" s="45">
        <v>1.18</v>
      </c>
      <c r="V36" s="45">
        <v>0.56000000000000005</v>
      </c>
      <c r="W36" s="45">
        <v>0.99</v>
      </c>
      <c r="X36" s="45">
        <v>1.6</v>
      </c>
      <c r="Y36" s="45">
        <v>1.18</v>
      </c>
      <c r="Z36" s="45">
        <v>1.49</v>
      </c>
      <c r="AA36" s="45">
        <v>0.18</v>
      </c>
      <c r="AB36" s="45">
        <v>0.69</v>
      </c>
      <c r="AC36" s="45">
        <v>1.1100000000000001</v>
      </c>
      <c r="AD36" s="45">
        <v>0.13</v>
      </c>
      <c r="AE36" s="45">
        <v>0.8</v>
      </c>
      <c r="AF36" s="150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BM37" s="55"/>
    </row>
    <row r="38" spans="1:65" ht="15">
      <c r="B38" s="8" t="s">
        <v>584</v>
      </c>
      <c r="BM38" s="28" t="s">
        <v>67</v>
      </c>
    </row>
    <row r="39" spans="1:65" ht="15">
      <c r="A39" s="25" t="s">
        <v>7</v>
      </c>
      <c r="B39" s="18" t="s">
        <v>112</v>
      </c>
      <c r="C39" s="15" t="s">
        <v>113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7" t="s">
        <v>231</v>
      </c>
      <c r="Z39" s="17" t="s">
        <v>231</v>
      </c>
      <c r="AA39" s="17" t="s">
        <v>231</v>
      </c>
      <c r="AB39" s="17" t="s">
        <v>231</v>
      </c>
      <c r="AC39" s="17" t="s">
        <v>231</v>
      </c>
      <c r="AD39" s="17" t="s">
        <v>231</v>
      </c>
      <c r="AE39" s="17" t="s">
        <v>231</v>
      </c>
      <c r="AF39" s="17" t="s">
        <v>231</v>
      </c>
      <c r="AG39" s="17" t="s">
        <v>231</v>
      </c>
      <c r="AH39" s="17" t="s">
        <v>231</v>
      </c>
      <c r="AI39" s="150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232</v>
      </c>
      <c r="C40" s="9" t="s">
        <v>232</v>
      </c>
      <c r="D40" s="148" t="s">
        <v>234</v>
      </c>
      <c r="E40" s="149" t="s">
        <v>235</v>
      </c>
      <c r="F40" s="149" t="s">
        <v>236</v>
      </c>
      <c r="G40" s="149" t="s">
        <v>237</v>
      </c>
      <c r="H40" s="149" t="s">
        <v>238</v>
      </c>
      <c r="I40" s="149" t="s">
        <v>240</v>
      </c>
      <c r="J40" s="149" t="s">
        <v>241</v>
      </c>
      <c r="K40" s="149" t="s">
        <v>243</v>
      </c>
      <c r="L40" s="149" t="s">
        <v>244</v>
      </c>
      <c r="M40" s="149" t="s">
        <v>245</v>
      </c>
      <c r="N40" s="149" t="s">
        <v>246</v>
      </c>
      <c r="O40" s="149" t="s">
        <v>247</v>
      </c>
      <c r="P40" s="149" t="s">
        <v>248</v>
      </c>
      <c r="Q40" s="149" t="s">
        <v>249</v>
      </c>
      <c r="R40" s="149" t="s">
        <v>250</v>
      </c>
      <c r="S40" s="149" t="s">
        <v>251</v>
      </c>
      <c r="T40" s="149" t="s">
        <v>252</v>
      </c>
      <c r="U40" s="149" t="s">
        <v>313</v>
      </c>
      <c r="V40" s="149" t="s">
        <v>253</v>
      </c>
      <c r="W40" s="149" t="s">
        <v>254</v>
      </c>
      <c r="X40" s="149" t="s">
        <v>255</v>
      </c>
      <c r="Y40" s="149" t="s">
        <v>256</v>
      </c>
      <c r="Z40" s="149" t="s">
        <v>257</v>
      </c>
      <c r="AA40" s="149" t="s">
        <v>258</v>
      </c>
      <c r="AB40" s="149" t="s">
        <v>259</v>
      </c>
      <c r="AC40" s="149" t="s">
        <v>305</v>
      </c>
      <c r="AD40" s="149" t="s">
        <v>260</v>
      </c>
      <c r="AE40" s="149" t="s">
        <v>261</v>
      </c>
      <c r="AF40" s="149" t="s">
        <v>262</v>
      </c>
      <c r="AG40" s="149" t="s">
        <v>263</v>
      </c>
      <c r="AH40" s="149" t="s">
        <v>264</v>
      </c>
      <c r="AI40" s="150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308</v>
      </c>
      <c r="E41" s="11" t="s">
        <v>307</v>
      </c>
      <c r="F41" s="11" t="s">
        <v>308</v>
      </c>
      <c r="G41" s="11" t="s">
        <v>347</v>
      </c>
      <c r="H41" s="11" t="s">
        <v>307</v>
      </c>
      <c r="I41" s="11" t="s">
        <v>308</v>
      </c>
      <c r="J41" s="11" t="s">
        <v>307</v>
      </c>
      <c r="K41" s="11" t="s">
        <v>308</v>
      </c>
      <c r="L41" s="11" t="s">
        <v>307</v>
      </c>
      <c r="M41" s="11" t="s">
        <v>347</v>
      </c>
      <c r="N41" s="11" t="s">
        <v>308</v>
      </c>
      <c r="O41" s="11" t="s">
        <v>307</v>
      </c>
      <c r="P41" s="11" t="s">
        <v>307</v>
      </c>
      <c r="Q41" s="11" t="s">
        <v>307</v>
      </c>
      <c r="R41" s="11" t="s">
        <v>347</v>
      </c>
      <c r="S41" s="11" t="s">
        <v>307</v>
      </c>
      <c r="T41" s="11" t="s">
        <v>347</v>
      </c>
      <c r="U41" s="11" t="s">
        <v>308</v>
      </c>
      <c r="V41" s="11" t="s">
        <v>308</v>
      </c>
      <c r="W41" s="11" t="s">
        <v>307</v>
      </c>
      <c r="X41" s="11" t="s">
        <v>347</v>
      </c>
      <c r="Y41" s="11" t="s">
        <v>308</v>
      </c>
      <c r="Z41" s="11" t="s">
        <v>308</v>
      </c>
      <c r="AA41" s="11" t="s">
        <v>307</v>
      </c>
      <c r="AB41" s="11" t="s">
        <v>307</v>
      </c>
      <c r="AC41" s="11" t="s">
        <v>307</v>
      </c>
      <c r="AD41" s="11" t="s">
        <v>308</v>
      </c>
      <c r="AE41" s="11" t="s">
        <v>308</v>
      </c>
      <c r="AF41" s="11" t="s">
        <v>308</v>
      </c>
      <c r="AG41" s="11" t="s">
        <v>308</v>
      </c>
      <c r="AH41" s="11" t="s">
        <v>307</v>
      </c>
      <c r="AI41" s="150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348</v>
      </c>
      <c r="E42" s="26" t="s">
        <v>349</v>
      </c>
      <c r="F42" s="26" t="s">
        <v>349</v>
      </c>
      <c r="G42" s="26" t="s">
        <v>349</v>
      </c>
      <c r="H42" s="26" t="s">
        <v>350</v>
      </c>
      <c r="I42" s="26" t="s">
        <v>349</v>
      </c>
      <c r="J42" s="26" t="s">
        <v>349</v>
      </c>
      <c r="K42" s="26" t="s">
        <v>351</v>
      </c>
      <c r="L42" s="26" t="s">
        <v>351</v>
      </c>
      <c r="M42" s="26" t="s">
        <v>349</v>
      </c>
      <c r="N42" s="26" t="s">
        <v>348</v>
      </c>
      <c r="O42" s="26" t="s">
        <v>349</v>
      </c>
      <c r="P42" s="26" t="s">
        <v>349</v>
      </c>
      <c r="Q42" s="26" t="s">
        <v>349</v>
      </c>
      <c r="R42" s="26" t="s">
        <v>350</v>
      </c>
      <c r="S42" s="26" t="s">
        <v>349</v>
      </c>
      <c r="T42" s="26" t="s">
        <v>352</v>
      </c>
      <c r="U42" s="26" t="s">
        <v>348</v>
      </c>
      <c r="V42" s="26" t="s">
        <v>351</v>
      </c>
      <c r="W42" s="26" t="s">
        <v>271</v>
      </c>
      <c r="X42" s="26" t="s">
        <v>348</v>
      </c>
      <c r="Y42" s="26" t="s">
        <v>349</v>
      </c>
      <c r="Z42" s="26" t="s">
        <v>349</v>
      </c>
      <c r="AA42" s="26" t="s">
        <v>118</v>
      </c>
      <c r="AB42" s="26" t="s">
        <v>349</v>
      </c>
      <c r="AC42" s="26" t="s">
        <v>349</v>
      </c>
      <c r="AD42" s="26" t="s">
        <v>349</v>
      </c>
      <c r="AE42" s="26" t="s">
        <v>349</v>
      </c>
      <c r="AF42" s="26" t="s">
        <v>348</v>
      </c>
      <c r="AG42" s="26" t="s">
        <v>349</v>
      </c>
      <c r="AH42" s="26" t="s">
        <v>349</v>
      </c>
      <c r="AI42" s="150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4">
        <v>102</v>
      </c>
      <c r="E43" s="214">
        <v>96.75</v>
      </c>
      <c r="F43" s="214">
        <v>88.63</v>
      </c>
      <c r="G43" s="214">
        <v>89.262399999999985</v>
      </c>
      <c r="H43" s="214">
        <v>96.796369625576176</v>
      </c>
      <c r="I43" s="214">
        <v>94.5</v>
      </c>
      <c r="J43" s="214">
        <v>101</v>
      </c>
      <c r="K43" s="214">
        <v>99</v>
      </c>
      <c r="L43" s="214">
        <v>94</v>
      </c>
      <c r="M43" s="214">
        <v>88</v>
      </c>
      <c r="N43" s="214">
        <v>93.7</v>
      </c>
      <c r="O43" s="214">
        <v>100</v>
      </c>
      <c r="P43" s="214">
        <v>97.5</v>
      </c>
      <c r="Q43" s="214">
        <v>98.7</v>
      </c>
      <c r="R43" s="215" t="s">
        <v>96</v>
      </c>
      <c r="S43" s="214">
        <v>94.6</v>
      </c>
      <c r="T43" s="214">
        <v>90</v>
      </c>
      <c r="U43" s="215">
        <v>86.952128340000002</v>
      </c>
      <c r="V43" s="214">
        <v>98</v>
      </c>
      <c r="W43" s="214">
        <v>95.5</v>
      </c>
      <c r="X43" s="214">
        <v>95</v>
      </c>
      <c r="Y43" s="215">
        <v>68.12</v>
      </c>
      <c r="Z43" s="214">
        <v>92.671600000000012</v>
      </c>
      <c r="AA43" s="214">
        <v>90</v>
      </c>
      <c r="AB43" s="214">
        <v>103.504</v>
      </c>
      <c r="AC43" s="214">
        <v>96.9</v>
      </c>
      <c r="AD43" s="214">
        <v>91.135999999999996</v>
      </c>
      <c r="AE43" s="214">
        <v>99.9</v>
      </c>
      <c r="AF43" s="214">
        <v>96</v>
      </c>
      <c r="AG43" s="214">
        <v>96</v>
      </c>
      <c r="AH43" s="214">
        <v>94.7</v>
      </c>
      <c r="AI43" s="216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8">
        <v>1</v>
      </c>
    </row>
    <row r="44" spans="1:65">
      <c r="A44" s="30"/>
      <c r="B44" s="19">
        <v>1</v>
      </c>
      <c r="C44" s="9">
        <v>2</v>
      </c>
      <c r="D44" s="219">
        <v>105</v>
      </c>
      <c r="E44" s="219">
        <v>95.46</v>
      </c>
      <c r="F44" s="219">
        <v>84.27</v>
      </c>
      <c r="G44" s="219">
        <v>88.218999999999994</v>
      </c>
      <c r="H44" s="219">
        <v>95.393244163529971</v>
      </c>
      <c r="I44" s="219">
        <v>97.2</v>
      </c>
      <c r="J44" s="219">
        <v>103</v>
      </c>
      <c r="K44" s="219">
        <v>96</v>
      </c>
      <c r="L44" s="219">
        <v>97</v>
      </c>
      <c r="M44" s="219">
        <v>89</v>
      </c>
      <c r="N44" s="219">
        <v>94.8</v>
      </c>
      <c r="O44" s="219">
        <v>99.7</v>
      </c>
      <c r="P44" s="219">
        <v>99.9</v>
      </c>
      <c r="Q44" s="219">
        <v>98</v>
      </c>
      <c r="R44" s="220" t="s">
        <v>96</v>
      </c>
      <c r="S44" s="219">
        <v>98.4</v>
      </c>
      <c r="T44" s="226">
        <v>87</v>
      </c>
      <c r="U44" s="220">
        <v>81.82862437</v>
      </c>
      <c r="V44" s="219">
        <v>93</v>
      </c>
      <c r="W44" s="219">
        <v>97.2</v>
      </c>
      <c r="X44" s="219">
        <v>97</v>
      </c>
      <c r="Y44" s="220">
        <v>67.599999999999994</v>
      </c>
      <c r="Z44" s="219">
        <v>94.567999999999998</v>
      </c>
      <c r="AA44" s="219">
        <v>90</v>
      </c>
      <c r="AB44" s="219">
        <v>104.2893</v>
      </c>
      <c r="AC44" s="219">
        <v>97.5</v>
      </c>
      <c r="AD44" s="219">
        <v>92.781999999999996</v>
      </c>
      <c r="AE44" s="219">
        <v>100</v>
      </c>
      <c r="AF44" s="219">
        <v>100</v>
      </c>
      <c r="AG44" s="219">
        <v>96.4</v>
      </c>
      <c r="AH44" s="219">
        <v>93.9</v>
      </c>
      <c r="AI44" s="216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8">
        <v>19</v>
      </c>
    </row>
    <row r="45" spans="1:65">
      <c r="A45" s="30"/>
      <c r="B45" s="19">
        <v>1</v>
      </c>
      <c r="C45" s="9">
        <v>3</v>
      </c>
      <c r="D45" s="219">
        <v>105</v>
      </c>
      <c r="E45" s="219">
        <v>95.28</v>
      </c>
      <c r="F45" s="219">
        <v>86.63</v>
      </c>
      <c r="G45" s="219">
        <v>90.907399999999996</v>
      </c>
      <c r="H45" s="219">
        <v>95.326678808841962</v>
      </c>
      <c r="I45" s="219">
        <v>94.4</v>
      </c>
      <c r="J45" s="219">
        <v>99.9</v>
      </c>
      <c r="K45" s="219">
        <v>99</v>
      </c>
      <c r="L45" s="219">
        <v>93</v>
      </c>
      <c r="M45" s="219">
        <v>89</v>
      </c>
      <c r="N45" s="219">
        <v>93.7</v>
      </c>
      <c r="O45" s="219">
        <v>99.5</v>
      </c>
      <c r="P45" s="219">
        <v>97.1</v>
      </c>
      <c r="Q45" s="219">
        <v>97.3</v>
      </c>
      <c r="R45" s="220" t="s">
        <v>96</v>
      </c>
      <c r="S45" s="219">
        <v>98</v>
      </c>
      <c r="T45" s="219">
        <v>90</v>
      </c>
      <c r="U45" s="220">
        <v>87.667769469999996</v>
      </c>
      <c r="V45" s="219">
        <v>95</v>
      </c>
      <c r="W45" s="219">
        <v>92.8</v>
      </c>
      <c r="X45" s="219">
        <v>94</v>
      </c>
      <c r="Y45" s="220">
        <v>68.540000000000006</v>
      </c>
      <c r="Z45" s="219">
        <v>94.678399999999996</v>
      </c>
      <c r="AA45" s="219">
        <v>90</v>
      </c>
      <c r="AB45" s="219">
        <v>101.9299</v>
      </c>
      <c r="AC45" s="219">
        <v>97.9</v>
      </c>
      <c r="AD45" s="219">
        <v>93.335999999999999</v>
      </c>
      <c r="AE45" s="219">
        <v>102</v>
      </c>
      <c r="AF45" s="219">
        <v>101</v>
      </c>
      <c r="AG45" s="219">
        <v>98.5</v>
      </c>
      <c r="AH45" s="219">
        <v>96.2</v>
      </c>
      <c r="AI45" s="216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8">
        <v>16</v>
      </c>
    </row>
    <row r="46" spans="1:65">
      <c r="A46" s="30"/>
      <c r="B46" s="19">
        <v>1</v>
      </c>
      <c r="C46" s="9">
        <v>4</v>
      </c>
      <c r="D46" s="219">
        <v>103</v>
      </c>
      <c r="E46" s="219">
        <v>96.63</v>
      </c>
      <c r="F46" s="219">
        <v>82.88</v>
      </c>
      <c r="G46" s="219">
        <v>89.647800000000004</v>
      </c>
      <c r="H46" s="219">
        <v>94.510787296014456</v>
      </c>
      <c r="I46" s="219">
        <v>91.2</v>
      </c>
      <c r="J46" s="219">
        <v>103</v>
      </c>
      <c r="K46" s="219">
        <v>99</v>
      </c>
      <c r="L46" s="219">
        <v>96</v>
      </c>
      <c r="M46" s="219">
        <v>89</v>
      </c>
      <c r="N46" s="219">
        <v>93.9</v>
      </c>
      <c r="O46" s="219">
        <v>101</v>
      </c>
      <c r="P46" s="219">
        <v>98.4</v>
      </c>
      <c r="Q46" s="219">
        <v>95</v>
      </c>
      <c r="R46" s="220" t="s">
        <v>96</v>
      </c>
      <c r="S46" s="219">
        <v>100.5</v>
      </c>
      <c r="T46" s="219">
        <v>90</v>
      </c>
      <c r="U46" s="220">
        <v>85.884093460000003</v>
      </c>
      <c r="V46" s="219">
        <v>95</v>
      </c>
      <c r="W46" s="219">
        <v>84.5</v>
      </c>
      <c r="X46" s="219">
        <v>94</v>
      </c>
      <c r="Y46" s="220">
        <v>67.73</v>
      </c>
      <c r="Z46" s="219">
        <v>95.358000000000004</v>
      </c>
      <c r="AA46" s="226">
        <v>95</v>
      </c>
      <c r="AB46" s="226">
        <v>96.652940000000001</v>
      </c>
      <c r="AC46" s="219">
        <v>98.6</v>
      </c>
      <c r="AD46" s="219">
        <v>87.361000000000004</v>
      </c>
      <c r="AE46" s="219">
        <v>97.8</v>
      </c>
      <c r="AF46" s="219">
        <v>98</v>
      </c>
      <c r="AG46" s="219">
        <v>95.7</v>
      </c>
      <c r="AH46" s="219">
        <v>97.2</v>
      </c>
      <c r="AI46" s="216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8">
        <v>95.582389059490808</v>
      </c>
    </row>
    <row r="47" spans="1:65">
      <c r="A47" s="30"/>
      <c r="B47" s="19">
        <v>1</v>
      </c>
      <c r="C47" s="9">
        <v>5</v>
      </c>
      <c r="D47" s="219">
        <v>101</v>
      </c>
      <c r="E47" s="219">
        <v>95.87</v>
      </c>
      <c r="F47" s="219">
        <v>86.59</v>
      </c>
      <c r="G47" s="219">
        <v>88.820599999999985</v>
      </c>
      <c r="H47" s="219">
        <v>94.101786377594266</v>
      </c>
      <c r="I47" s="219">
        <v>94</v>
      </c>
      <c r="J47" s="219">
        <v>97.2</v>
      </c>
      <c r="K47" s="219">
        <v>96</v>
      </c>
      <c r="L47" s="219">
        <v>93</v>
      </c>
      <c r="M47" s="219">
        <v>90</v>
      </c>
      <c r="N47" s="226">
        <v>99.2</v>
      </c>
      <c r="O47" s="219">
        <v>99.6</v>
      </c>
      <c r="P47" s="219">
        <v>103.5</v>
      </c>
      <c r="Q47" s="219">
        <v>97.7</v>
      </c>
      <c r="R47" s="220" t="s">
        <v>96</v>
      </c>
      <c r="S47" s="219">
        <v>100</v>
      </c>
      <c r="T47" s="219">
        <v>90</v>
      </c>
      <c r="U47" s="220">
        <v>82.024203650000004</v>
      </c>
      <c r="V47" s="219">
        <v>98</v>
      </c>
      <c r="W47" s="219">
        <v>99.6</v>
      </c>
      <c r="X47" s="219">
        <v>95</v>
      </c>
      <c r="Y47" s="220">
        <v>68.61</v>
      </c>
      <c r="Z47" s="219">
        <v>98.458399999999997</v>
      </c>
      <c r="AA47" s="219">
        <v>90</v>
      </c>
      <c r="AB47" s="219">
        <v>103.0296</v>
      </c>
      <c r="AC47" s="219">
        <v>98.4</v>
      </c>
      <c r="AD47" s="219">
        <v>86.281000000000006</v>
      </c>
      <c r="AE47" s="219">
        <v>98.7</v>
      </c>
      <c r="AF47" s="219">
        <v>97</v>
      </c>
      <c r="AG47" s="219">
        <v>97.2</v>
      </c>
      <c r="AH47" s="219">
        <v>94.5</v>
      </c>
      <c r="AI47" s="216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8">
        <v>77</v>
      </c>
    </row>
    <row r="48" spans="1:65">
      <c r="A48" s="30"/>
      <c r="B48" s="19">
        <v>1</v>
      </c>
      <c r="C48" s="9">
        <v>6</v>
      </c>
      <c r="D48" s="219">
        <v>103</v>
      </c>
      <c r="E48" s="219">
        <v>95.07</v>
      </c>
      <c r="F48" s="219">
        <v>87.24</v>
      </c>
      <c r="G48" s="219">
        <v>89.488</v>
      </c>
      <c r="H48" s="219">
        <v>94.846095722895313</v>
      </c>
      <c r="I48" s="219">
        <v>97.3</v>
      </c>
      <c r="J48" s="219">
        <v>99.9</v>
      </c>
      <c r="K48" s="219">
        <v>95</v>
      </c>
      <c r="L48" s="219">
        <v>93</v>
      </c>
      <c r="M48" s="219">
        <v>88</v>
      </c>
      <c r="N48" s="219">
        <v>94.3</v>
      </c>
      <c r="O48" s="219">
        <v>101</v>
      </c>
      <c r="P48" s="219">
        <v>100</v>
      </c>
      <c r="Q48" s="219">
        <v>97.9</v>
      </c>
      <c r="R48" s="220" t="s">
        <v>96</v>
      </c>
      <c r="S48" s="219">
        <v>98.9</v>
      </c>
      <c r="T48" s="219">
        <v>91</v>
      </c>
      <c r="U48" s="220">
        <v>80.378206779999999</v>
      </c>
      <c r="V48" s="219">
        <v>94</v>
      </c>
      <c r="W48" s="219">
        <v>94</v>
      </c>
      <c r="X48" s="219">
        <v>95</v>
      </c>
      <c r="Y48" s="220">
        <v>69.69</v>
      </c>
      <c r="Z48" s="219">
        <v>96.14</v>
      </c>
      <c r="AA48" s="219">
        <v>90</v>
      </c>
      <c r="AB48" s="219">
        <v>101.78870000000001</v>
      </c>
      <c r="AC48" s="219">
        <v>98.7</v>
      </c>
      <c r="AD48" s="219">
        <v>92.120999999999995</v>
      </c>
      <c r="AE48" s="219">
        <v>99.6</v>
      </c>
      <c r="AF48" s="219">
        <v>97</v>
      </c>
      <c r="AG48" s="219">
        <v>95.3</v>
      </c>
      <c r="AH48" s="219">
        <v>97.2</v>
      </c>
      <c r="AI48" s="216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21"/>
    </row>
    <row r="49" spans="1:65">
      <c r="A49" s="30"/>
      <c r="B49" s="20" t="s">
        <v>273</v>
      </c>
      <c r="C49" s="12"/>
      <c r="D49" s="222">
        <v>103.16666666666667</v>
      </c>
      <c r="E49" s="222">
        <v>95.84333333333332</v>
      </c>
      <c r="F49" s="222">
        <v>86.04</v>
      </c>
      <c r="G49" s="222">
        <v>89.390866666666668</v>
      </c>
      <c r="H49" s="222">
        <v>95.162493665742019</v>
      </c>
      <c r="I49" s="222">
        <v>94.766666666666666</v>
      </c>
      <c r="J49" s="222">
        <v>100.66666666666667</v>
      </c>
      <c r="K49" s="222">
        <v>97.333333333333329</v>
      </c>
      <c r="L49" s="222">
        <v>94.333333333333329</v>
      </c>
      <c r="M49" s="222">
        <v>88.833333333333329</v>
      </c>
      <c r="N49" s="222">
        <v>94.933333333333337</v>
      </c>
      <c r="O49" s="222">
        <v>100.13333333333333</v>
      </c>
      <c r="P49" s="222">
        <v>99.399999999999991</v>
      </c>
      <c r="Q49" s="222">
        <v>97.433333333333337</v>
      </c>
      <c r="R49" s="222" t="s">
        <v>712</v>
      </c>
      <c r="S49" s="222">
        <v>98.399999999999991</v>
      </c>
      <c r="T49" s="222">
        <v>89.666666666666671</v>
      </c>
      <c r="U49" s="222">
        <v>84.122504344999996</v>
      </c>
      <c r="V49" s="222">
        <v>95.5</v>
      </c>
      <c r="W49" s="222">
        <v>93.933333333333337</v>
      </c>
      <c r="X49" s="222">
        <v>95</v>
      </c>
      <c r="Y49" s="222">
        <v>68.381666666666675</v>
      </c>
      <c r="Z49" s="222">
        <v>95.312400000000011</v>
      </c>
      <c r="AA49" s="222">
        <v>90.833333333333329</v>
      </c>
      <c r="AB49" s="222">
        <v>101.86574</v>
      </c>
      <c r="AC49" s="222">
        <v>98</v>
      </c>
      <c r="AD49" s="222">
        <v>90.502833333333342</v>
      </c>
      <c r="AE49" s="222">
        <v>99.666666666666671</v>
      </c>
      <c r="AF49" s="222">
        <v>98.166666666666671</v>
      </c>
      <c r="AG49" s="222">
        <v>96.516666666666652</v>
      </c>
      <c r="AH49" s="222">
        <v>95.616666666666674</v>
      </c>
      <c r="AI49" s="216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21"/>
    </row>
    <row r="50" spans="1:65">
      <c r="A50" s="30"/>
      <c r="B50" s="3" t="s">
        <v>274</v>
      </c>
      <c r="C50" s="29"/>
      <c r="D50" s="219">
        <v>103</v>
      </c>
      <c r="E50" s="219">
        <v>95.664999999999992</v>
      </c>
      <c r="F50" s="219">
        <v>86.61</v>
      </c>
      <c r="G50" s="219">
        <v>89.375199999999992</v>
      </c>
      <c r="H50" s="219">
        <v>95.086387265868638</v>
      </c>
      <c r="I50" s="219">
        <v>94.45</v>
      </c>
      <c r="J50" s="219">
        <v>100.45</v>
      </c>
      <c r="K50" s="219">
        <v>97.5</v>
      </c>
      <c r="L50" s="219">
        <v>93.5</v>
      </c>
      <c r="M50" s="219">
        <v>89</v>
      </c>
      <c r="N50" s="219">
        <v>94.1</v>
      </c>
      <c r="O50" s="219">
        <v>99.85</v>
      </c>
      <c r="P50" s="219">
        <v>99.15</v>
      </c>
      <c r="Q50" s="219">
        <v>97.800000000000011</v>
      </c>
      <c r="R50" s="219" t="s">
        <v>712</v>
      </c>
      <c r="S50" s="219">
        <v>98.65</v>
      </c>
      <c r="T50" s="219">
        <v>90</v>
      </c>
      <c r="U50" s="219">
        <v>83.954148555000003</v>
      </c>
      <c r="V50" s="219">
        <v>95</v>
      </c>
      <c r="W50" s="219">
        <v>94.75</v>
      </c>
      <c r="X50" s="219">
        <v>95</v>
      </c>
      <c r="Y50" s="219">
        <v>68.330000000000013</v>
      </c>
      <c r="Z50" s="219">
        <v>95.018200000000007</v>
      </c>
      <c r="AA50" s="219">
        <v>90</v>
      </c>
      <c r="AB50" s="219">
        <v>102.47975</v>
      </c>
      <c r="AC50" s="219">
        <v>98.15</v>
      </c>
      <c r="AD50" s="219">
        <v>91.628500000000003</v>
      </c>
      <c r="AE50" s="219">
        <v>99.75</v>
      </c>
      <c r="AF50" s="219">
        <v>97.5</v>
      </c>
      <c r="AG50" s="219">
        <v>96.2</v>
      </c>
      <c r="AH50" s="219">
        <v>95.45</v>
      </c>
      <c r="AI50" s="216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21"/>
    </row>
    <row r="51" spans="1:65">
      <c r="A51" s="30"/>
      <c r="B51" s="3" t="s">
        <v>275</v>
      </c>
      <c r="C51" s="29"/>
      <c r="D51" s="211">
        <v>1.602081978759722</v>
      </c>
      <c r="E51" s="211">
        <v>0.70766281989847968</v>
      </c>
      <c r="F51" s="211">
        <v>2.0936666401316142</v>
      </c>
      <c r="G51" s="211">
        <v>0.9044669384044236</v>
      </c>
      <c r="H51" s="211">
        <v>0.93804925321424271</v>
      </c>
      <c r="I51" s="211">
        <v>2.2739099952871182</v>
      </c>
      <c r="J51" s="211">
        <v>2.1996969488242373</v>
      </c>
      <c r="K51" s="211">
        <v>1.8618986725025255</v>
      </c>
      <c r="L51" s="211">
        <v>1.7511900715418263</v>
      </c>
      <c r="M51" s="211">
        <v>0.752772652709081</v>
      </c>
      <c r="N51" s="211">
        <v>2.1322914122292635</v>
      </c>
      <c r="O51" s="211">
        <v>0.69185740341971291</v>
      </c>
      <c r="P51" s="211">
        <v>2.3375200533899179</v>
      </c>
      <c r="Q51" s="211">
        <v>1.2769755936064986</v>
      </c>
      <c r="R51" s="211" t="s">
        <v>712</v>
      </c>
      <c r="S51" s="211">
        <v>2.089018908483121</v>
      </c>
      <c r="T51" s="211">
        <v>1.3662601021279464</v>
      </c>
      <c r="U51" s="211">
        <v>3.0777715435462683</v>
      </c>
      <c r="V51" s="211">
        <v>2.0736441353327719</v>
      </c>
      <c r="W51" s="211">
        <v>5.2060221538778197</v>
      </c>
      <c r="X51" s="211">
        <v>1.0954451150103321</v>
      </c>
      <c r="Y51" s="211">
        <v>0.76066856558337292</v>
      </c>
      <c r="Z51" s="211">
        <v>1.9242780007057154</v>
      </c>
      <c r="AA51" s="211">
        <v>2.0412414523193148</v>
      </c>
      <c r="AB51" s="211">
        <v>2.7238004518686751</v>
      </c>
      <c r="AC51" s="211">
        <v>0.70427267446635866</v>
      </c>
      <c r="AD51" s="211">
        <v>2.9643141140349218</v>
      </c>
      <c r="AE51" s="211">
        <v>1.4165686240583859</v>
      </c>
      <c r="AF51" s="211">
        <v>1.9407902170679514</v>
      </c>
      <c r="AG51" s="211">
        <v>1.1686174167222854</v>
      </c>
      <c r="AH51" s="211">
        <v>1.4414113454065309</v>
      </c>
      <c r="AI51" s="208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1.5529066029981151E-2</v>
      </c>
      <c r="E52" s="13">
        <v>7.3835372298384147E-3</v>
      </c>
      <c r="F52" s="13">
        <v>2.4333642958293981E-2</v>
      </c>
      <c r="G52" s="13">
        <v>1.0118113540358973E-2</v>
      </c>
      <c r="H52" s="13">
        <v>9.8573420796342088E-3</v>
      </c>
      <c r="I52" s="13">
        <v>2.3994829355826079E-2</v>
      </c>
      <c r="J52" s="13">
        <v>2.185129419361825E-2</v>
      </c>
      <c r="K52" s="13">
        <v>1.9129095950368415E-2</v>
      </c>
      <c r="L52" s="13">
        <v>1.8563852348499926E-2</v>
      </c>
      <c r="M52" s="13">
        <v>8.4739885858433131E-3</v>
      </c>
      <c r="N52" s="13">
        <v>2.2460934819830726E-2</v>
      </c>
      <c r="O52" s="13">
        <v>6.9093615521276259E-3</v>
      </c>
      <c r="P52" s="13">
        <v>2.3516298323842236E-2</v>
      </c>
      <c r="Q52" s="13">
        <v>1.3106147043515209E-2</v>
      </c>
      <c r="R52" s="13" t="s">
        <v>712</v>
      </c>
      <c r="S52" s="13">
        <v>2.122986695612928E-2</v>
      </c>
      <c r="T52" s="13">
        <v>1.523710151072059E-2</v>
      </c>
      <c r="U52" s="13">
        <v>3.6586779810118694E-2</v>
      </c>
      <c r="V52" s="13">
        <v>2.1713551155316983E-2</v>
      </c>
      <c r="W52" s="13">
        <v>5.5422521155548111E-2</v>
      </c>
      <c r="X52" s="13">
        <v>1.1531001210635074E-2</v>
      </c>
      <c r="Y52" s="13">
        <v>1.1123867005045789E-2</v>
      </c>
      <c r="Z52" s="13">
        <v>2.0189167418989715E-2</v>
      </c>
      <c r="AA52" s="13">
        <v>2.2472382961313559E-2</v>
      </c>
      <c r="AB52" s="13">
        <v>2.6739122023446499E-2</v>
      </c>
      <c r="AC52" s="13">
        <v>7.1864558619016191E-3</v>
      </c>
      <c r="AD52" s="13">
        <v>3.2753826646697119E-2</v>
      </c>
      <c r="AE52" s="13">
        <v>1.4213063117642668E-2</v>
      </c>
      <c r="AF52" s="13">
        <v>1.9770358747721067E-2</v>
      </c>
      <c r="AG52" s="13">
        <v>1.2107933863466954E-2</v>
      </c>
      <c r="AH52" s="13">
        <v>1.5074896413524812E-2</v>
      </c>
      <c r="AI52" s="150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276</v>
      </c>
      <c r="C53" s="29"/>
      <c r="D53" s="13">
        <v>7.9348064866378021E-2</v>
      </c>
      <c r="E53" s="13">
        <v>2.7300455283671976E-3</v>
      </c>
      <c r="F53" s="13">
        <v>-9.9834176079775405E-2</v>
      </c>
      <c r="G53" s="13">
        <v>-6.4776811437204374E-2</v>
      </c>
      <c r="H53" s="13">
        <v>-4.3930204913317228E-3</v>
      </c>
      <c r="I53" s="13">
        <v>-8.5342331453593934E-3</v>
      </c>
      <c r="J53" s="13">
        <v>5.3192619029551524E-2</v>
      </c>
      <c r="K53" s="13">
        <v>1.8318691247115826E-2</v>
      </c>
      <c r="L53" s="13">
        <v>-1.3067843757076036E-2</v>
      </c>
      <c r="M53" s="13">
        <v>-7.0609824598094617E-2</v>
      </c>
      <c r="N53" s="13">
        <v>-6.7905367562375307E-3</v>
      </c>
      <c r="O53" s="13">
        <v>4.7612790584361742E-2</v>
      </c>
      <c r="P53" s="13">
        <v>3.9940526472225901E-2</v>
      </c>
      <c r="Q53" s="13">
        <v>1.9364909080588966E-2</v>
      </c>
      <c r="R53" s="13" t="s">
        <v>712</v>
      </c>
      <c r="S53" s="13">
        <v>2.9478348137495169E-2</v>
      </c>
      <c r="T53" s="13">
        <v>-6.1891342652485637E-2</v>
      </c>
      <c r="U53" s="13">
        <v>-0.1198953575784566</v>
      </c>
      <c r="V53" s="13">
        <v>-8.6196903322355301E-4</v>
      </c>
      <c r="W53" s="13">
        <v>-1.7252715090968151E-2</v>
      </c>
      <c r="X53" s="13">
        <v>-6.0930582005889189E-3</v>
      </c>
      <c r="Y53" s="13">
        <v>-0.28457880850722728</v>
      </c>
      <c r="Z53" s="13">
        <v>-2.8246736888188906E-3</v>
      </c>
      <c r="AA53" s="13">
        <v>-4.9685467928633265E-2</v>
      </c>
      <c r="AB53" s="13">
        <v>6.5737538079304603E-2</v>
      </c>
      <c r="AC53" s="13">
        <v>2.5293476803603054E-2</v>
      </c>
      <c r="AD53" s="13">
        <v>-5.3143217868261594E-2</v>
      </c>
      <c r="AE53" s="13">
        <v>4.2730440694820793E-2</v>
      </c>
      <c r="AF53" s="13">
        <v>2.7037173192724806E-2</v>
      </c>
      <c r="AG53" s="13">
        <v>9.7745789404191097E-3</v>
      </c>
      <c r="AH53" s="13">
        <v>3.5861843916173974E-4</v>
      </c>
      <c r="AI53" s="150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277</v>
      </c>
      <c r="C54" s="47"/>
      <c r="D54" s="45">
        <v>1.72</v>
      </c>
      <c r="E54" s="45">
        <v>0.12</v>
      </c>
      <c r="F54" s="45">
        <v>2.0299999999999998</v>
      </c>
      <c r="G54" s="45">
        <v>1.29</v>
      </c>
      <c r="H54" s="45">
        <v>0.03</v>
      </c>
      <c r="I54" s="45">
        <v>0.12</v>
      </c>
      <c r="J54" s="45">
        <v>1.17</v>
      </c>
      <c r="K54" s="45">
        <v>0.44</v>
      </c>
      <c r="L54" s="45">
        <v>0.21</v>
      </c>
      <c r="M54" s="45">
        <v>1.41</v>
      </c>
      <c r="N54" s="45">
        <v>0.08</v>
      </c>
      <c r="O54" s="45">
        <v>1.05</v>
      </c>
      <c r="P54" s="45">
        <v>0.89</v>
      </c>
      <c r="Q54" s="45">
        <v>0.46</v>
      </c>
      <c r="R54" s="45">
        <v>9.9</v>
      </c>
      <c r="S54" s="45">
        <v>0.67</v>
      </c>
      <c r="T54" s="45">
        <v>1.23</v>
      </c>
      <c r="U54" s="45">
        <v>2.44</v>
      </c>
      <c r="V54" s="45">
        <v>0.04</v>
      </c>
      <c r="W54" s="45">
        <v>0.3</v>
      </c>
      <c r="X54" s="45">
        <v>7.0000000000000007E-2</v>
      </c>
      <c r="Y54" s="45">
        <v>5.88</v>
      </c>
      <c r="Z54" s="45">
        <v>0</v>
      </c>
      <c r="AA54" s="45">
        <v>0.98</v>
      </c>
      <c r="AB54" s="45">
        <v>1.43</v>
      </c>
      <c r="AC54" s="45">
        <v>0.59</v>
      </c>
      <c r="AD54" s="45">
        <v>1.05</v>
      </c>
      <c r="AE54" s="45">
        <v>0.95</v>
      </c>
      <c r="AF54" s="45">
        <v>0.62</v>
      </c>
      <c r="AG54" s="45">
        <v>0.26</v>
      </c>
      <c r="AH54" s="45">
        <v>7.0000000000000007E-2</v>
      </c>
      <c r="AI54" s="150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BM55" s="55"/>
    </row>
    <row r="56" spans="1:65" ht="15">
      <c r="B56" s="8" t="s">
        <v>585</v>
      </c>
      <c r="BM56" s="28" t="s">
        <v>67</v>
      </c>
    </row>
    <row r="57" spans="1:65" ht="15">
      <c r="A57" s="25" t="s">
        <v>49</v>
      </c>
      <c r="B57" s="18" t="s">
        <v>112</v>
      </c>
      <c r="C57" s="15" t="s">
        <v>113</v>
      </c>
      <c r="D57" s="16" t="s">
        <v>231</v>
      </c>
      <c r="E57" s="17" t="s">
        <v>231</v>
      </c>
      <c r="F57" s="17" t="s">
        <v>231</v>
      </c>
      <c r="G57" s="17" t="s">
        <v>231</v>
      </c>
      <c r="H57" s="17" t="s">
        <v>231</v>
      </c>
      <c r="I57" s="17" t="s">
        <v>231</v>
      </c>
      <c r="J57" s="17" t="s">
        <v>231</v>
      </c>
      <c r="K57" s="17" t="s">
        <v>231</v>
      </c>
      <c r="L57" s="17" t="s">
        <v>231</v>
      </c>
      <c r="M57" s="17" t="s">
        <v>231</v>
      </c>
      <c r="N57" s="17" t="s">
        <v>231</v>
      </c>
      <c r="O57" s="17" t="s">
        <v>231</v>
      </c>
      <c r="P57" s="17" t="s">
        <v>231</v>
      </c>
      <c r="Q57" s="17" t="s">
        <v>231</v>
      </c>
      <c r="R57" s="17" t="s">
        <v>231</v>
      </c>
      <c r="S57" s="17" t="s">
        <v>231</v>
      </c>
      <c r="T57" s="17" t="s">
        <v>231</v>
      </c>
      <c r="U57" s="17" t="s">
        <v>231</v>
      </c>
      <c r="V57" s="17" t="s">
        <v>231</v>
      </c>
      <c r="W57" s="150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232</v>
      </c>
      <c r="C58" s="9" t="s">
        <v>232</v>
      </c>
      <c r="D58" s="148" t="s">
        <v>234</v>
      </c>
      <c r="E58" s="149" t="s">
        <v>235</v>
      </c>
      <c r="F58" s="149" t="s">
        <v>236</v>
      </c>
      <c r="G58" s="149" t="s">
        <v>238</v>
      </c>
      <c r="H58" s="149" t="s">
        <v>240</v>
      </c>
      <c r="I58" s="149" t="s">
        <v>244</v>
      </c>
      <c r="J58" s="149" t="s">
        <v>247</v>
      </c>
      <c r="K58" s="149" t="s">
        <v>248</v>
      </c>
      <c r="L58" s="149" t="s">
        <v>249</v>
      </c>
      <c r="M58" s="149" t="s">
        <v>251</v>
      </c>
      <c r="N58" s="149" t="s">
        <v>253</v>
      </c>
      <c r="O58" s="149" t="s">
        <v>254</v>
      </c>
      <c r="P58" s="149" t="s">
        <v>256</v>
      </c>
      <c r="Q58" s="149" t="s">
        <v>258</v>
      </c>
      <c r="R58" s="149" t="s">
        <v>305</v>
      </c>
      <c r="S58" s="149" t="s">
        <v>261</v>
      </c>
      <c r="T58" s="149" t="s">
        <v>262</v>
      </c>
      <c r="U58" s="149" t="s">
        <v>263</v>
      </c>
      <c r="V58" s="149" t="s">
        <v>264</v>
      </c>
      <c r="W58" s="150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308</v>
      </c>
      <c r="E59" s="11" t="s">
        <v>307</v>
      </c>
      <c r="F59" s="11" t="s">
        <v>308</v>
      </c>
      <c r="G59" s="11" t="s">
        <v>307</v>
      </c>
      <c r="H59" s="11" t="s">
        <v>308</v>
      </c>
      <c r="I59" s="11" t="s">
        <v>307</v>
      </c>
      <c r="J59" s="11" t="s">
        <v>307</v>
      </c>
      <c r="K59" s="11" t="s">
        <v>307</v>
      </c>
      <c r="L59" s="11" t="s">
        <v>307</v>
      </c>
      <c r="M59" s="11" t="s">
        <v>307</v>
      </c>
      <c r="N59" s="11" t="s">
        <v>308</v>
      </c>
      <c r="O59" s="11" t="s">
        <v>307</v>
      </c>
      <c r="P59" s="11" t="s">
        <v>308</v>
      </c>
      <c r="Q59" s="11" t="s">
        <v>307</v>
      </c>
      <c r="R59" s="11" t="s">
        <v>307</v>
      </c>
      <c r="S59" s="11" t="s">
        <v>308</v>
      </c>
      <c r="T59" s="11" t="s">
        <v>308</v>
      </c>
      <c r="U59" s="11" t="s">
        <v>308</v>
      </c>
      <c r="V59" s="11" t="s">
        <v>307</v>
      </c>
      <c r="W59" s="150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348</v>
      </c>
      <c r="E60" s="26" t="s">
        <v>349</v>
      </c>
      <c r="F60" s="26" t="s">
        <v>349</v>
      </c>
      <c r="G60" s="26" t="s">
        <v>350</v>
      </c>
      <c r="H60" s="26" t="s">
        <v>349</v>
      </c>
      <c r="I60" s="26" t="s">
        <v>351</v>
      </c>
      <c r="J60" s="26" t="s">
        <v>349</v>
      </c>
      <c r="K60" s="26" t="s">
        <v>349</v>
      </c>
      <c r="L60" s="26" t="s">
        <v>349</v>
      </c>
      <c r="M60" s="26" t="s">
        <v>349</v>
      </c>
      <c r="N60" s="26" t="s">
        <v>351</v>
      </c>
      <c r="O60" s="26" t="s">
        <v>271</v>
      </c>
      <c r="P60" s="26" t="s">
        <v>349</v>
      </c>
      <c r="Q60" s="26" t="s">
        <v>118</v>
      </c>
      <c r="R60" s="26" t="s">
        <v>349</v>
      </c>
      <c r="S60" s="26" t="s">
        <v>349</v>
      </c>
      <c r="T60" s="26" t="s">
        <v>348</v>
      </c>
      <c r="U60" s="26" t="s">
        <v>349</v>
      </c>
      <c r="V60" s="26" t="s">
        <v>349</v>
      </c>
      <c r="W60" s="150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19</v>
      </c>
      <c r="E61" s="207">
        <v>20</v>
      </c>
      <c r="F61" s="207">
        <v>34.67</v>
      </c>
      <c r="G61" s="207">
        <v>20.594552983265935</v>
      </c>
      <c r="H61" s="207">
        <v>32</v>
      </c>
      <c r="I61" s="207">
        <v>30</v>
      </c>
      <c r="J61" s="223">
        <v>20</v>
      </c>
      <c r="K61" s="223">
        <v>10</v>
      </c>
      <c r="L61" s="223">
        <v>20</v>
      </c>
      <c r="M61" s="223">
        <v>20</v>
      </c>
      <c r="N61" s="207">
        <v>22</v>
      </c>
      <c r="O61" s="207">
        <v>17</v>
      </c>
      <c r="P61" s="223">
        <v>53.26</v>
      </c>
      <c r="Q61" s="223">
        <v>10</v>
      </c>
      <c r="R61" s="223">
        <v>10</v>
      </c>
      <c r="S61" s="207">
        <v>11</v>
      </c>
      <c r="T61" s="223" t="s">
        <v>97</v>
      </c>
      <c r="U61" s="207">
        <v>26</v>
      </c>
      <c r="V61" s="207">
        <v>15.400000000000002</v>
      </c>
      <c r="W61" s="208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0"/>
      <c r="B62" s="19">
        <v>1</v>
      </c>
      <c r="C62" s="9">
        <v>2</v>
      </c>
      <c r="D62" s="211">
        <v>20</v>
      </c>
      <c r="E62" s="211">
        <v>19</v>
      </c>
      <c r="F62" s="211">
        <v>34.03</v>
      </c>
      <c r="G62" s="211">
        <v>21.277790457727654</v>
      </c>
      <c r="H62" s="211">
        <v>35</v>
      </c>
      <c r="I62" s="211">
        <v>28</v>
      </c>
      <c r="J62" s="224">
        <v>20</v>
      </c>
      <c r="K62" s="224">
        <v>10</v>
      </c>
      <c r="L62" s="224">
        <v>20</v>
      </c>
      <c r="M62" s="224">
        <v>20</v>
      </c>
      <c r="N62" s="211">
        <v>21</v>
      </c>
      <c r="O62" s="211">
        <v>17</v>
      </c>
      <c r="P62" s="224">
        <v>55.39</v>
      </c>
      <c r="Q62" s="224">
        <v>10</v>
      </c>
      <c r="R62" s="224">
        <v>10</v>
      </c>
      <c r="S62" s="211">
        <v>12</v>
      </c>
      <c r="T62" s="224" t="s">
        <v>97</v>
      </c>
      <c r="U62" s="211">
        <v>27</v>
      </c>
      <c r="V62" s="211">
        <v>15.6</v>
      </c>
      <c r="W62" s="208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3</v>
      </c>
    </row>
    <row r="63" spans="1:65">
      <c r="A63" s="30"/>
      <c r="B63" s="19">
        <v>1</v>
      </c>
      <c r="C63" s="9">
        <v>3</v>
      </c>
      <c r="D63" s="211">
        <v>18</v>
      </c>
      <c r="E63" s="211">
        <v>19</v>
      </c>
      <c r="F63" s="211">
        <v>33.42</v>
      </c>
      <c r="G63" s="211">
        <v>21.752428191458609</v>
      </c>
      <c r="H63" s="211">
        <v>32</v>
      </c>
      <c r="I63" s="211">
        <v>28</v>
      </c>
      <c r="J63" s="224">
        <v>20</v>
      </c>
      <c r="K63" s="224">
        <v>10</v>
      </c>
      <c r="L63" s="224">
        <v>20</v>
      </c>
      <c r="M63" s="224">
        <v>20</v>
      </c>
      <c r="N63" s="211">
        <v>22</v>
      </c>
      <c r="O63" s="211">
        <v>15</v>
      </c>
      <c r="P63" s="233">
        <v>76.69</v>
      </c>
      <c r="Q63" s="224">
        <v>10</v>
      </c>
      <c r="R63" s="224">
        <v>10</v>
      </c>
      <c r="S63" s="211">
        <v>12</v>
      </c>
      <c r="T63" s="224" t="s">
        <v>97</v>
      </c>
      <c r="U63" s="211">
        <v>28</v>
      </c>
      <c r="V63" s="211">
        <v>14.5</v>
      </c>
      <c r="W63" s="208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0"/>
      <c r="B64" s="19">
        <v>1</v>
      </c>
      <c r="C64" s="9">
        <v>4</v>
      </c>
      <c r="D64" s="211">
        <v>19</v>
      </c>
      <c r="E64" s="211">
        <v>19</v>
      </c>
      <c r="F64" s="233">
        <v>40.03</v>
      </c>
      <c r="G64" s="211">
        <v>21.460124010812596</v>
      </c>
      <c r="H64" s="211">
        <v>33</v>
      </c>
      <c r="I64" s="211">
        <v>30</v>
      </c>
      <c r="J64" s="224">
        <v>20</v>
      </c>
      <c r="K64" s="224">
        <v>10</v>
      </c>
      <c r="L64" s="224">
        <v>20</v>
      </c>
      <c r="M64" s="224">
        <v>20</v>
      </c>
      <c r="N64" s="211">
        <v>22</v>
      </c>
      <c r="O64" s="211">
        <v>15</v>
      </c>
      <c r="P64" s="224">
        <v>56.14</v>
      </c>
      <c r="Q64" s="224">
        <v>10</v>
      </c>
      <c r="R64" s="224">
        <v>10</v>
      </c>
      <c r="S64" s="211">
        <v>12</v>
      </c>
      <c r="T64" s="224" t="s">
        <v>97</v>
      </c>
      <c r="U64" s="211">
        <v>27</v>
      </c>
      <c r="V64" s="211">
        <v>15.400000000000002</v>
      </c>
      <c r="W64" s="208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22.553156058029575</v>
      </c>
    </row>
    <row r="65" spans="1:65">
      <c r="A65" s="30"/>
      <c r="B65" s="19">
        <v>1</v>
      </c>
      <c r="C65" s="9">
        <v>5</v>
      </c>
      <c r="D65" s="211">
        <v>18</v>
      </c>
      <c r="E65" s="211">
        <v>19</v>
      </c>
      <c r="F65" s="211">
        <v>35.909999999999997</v>
      </c>
      <c r="G65" s="211">
        <v>21.168012075330971</v>
      </c>
      <c r="H65" s="211">
        <v>34</v>
      </c>
      <c r="I65" s="211">
        <v>31</v>
      </c>
      <c r="J65" s="224">
        <v>20</v>
      </c>
      <c r="K65" s="224">
        <v>10</v>
      </c>
      <c r="L65" s="224">
        <v>20</v>
      </c>
      <c r="M65" s="224">
        <v>20</v>
      </c>
      <c r="N65" s="211">
        <v>23</v>
      </c>
      <c r="O65" s="211">
        <v>17</v>
      </c>
      <c r="P65" s="224">
        <v>55.7</v>
      </c>
      <c r="Q65" s="224">
        <v>10</v>
      </c>
      <c r="R65" s="224">
        <v>10</v>
      </c>
      <c r="S65" s="211">
        <v>10</v>
      </c>
      <c r="T65" s="224" t="s">
        <v>97</v>
      </c>
      <c r="U65" s="211">
        <v>28</v>
      </c>
      <c r="V65" s="211">
        <v>14.3</v>
      </c>
      <c r="W65" s="208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78</v>
      </c>
    </row>
    <row r="66" spans="1:65">
      <c r="A66" s="30"/>
      <c r="B66" s="19">
        <v>1</v>
      </c>
      <c r="C66" s="9">
        <v>6</v>
      </c>
      <c r="D66" s="211">
        <v>18</v>
      </c>
      <c r="E66" s="211">
        <v>19</v>
      </c>
      <c r="F66" s="211">
        <v>33.29</v>
      </c>
      <c r="G66" s="211">
        <v>21.371392111356229</v>
      </c>
      <c r="H66" s="211">
        <v>35</v>
      </c>
      <c r="I66" s="211">
        <v>29</v>
      </c>
      <c r="J66" s="224">
        <v>20</v>
      </c>
      <c r="K66" s="224">
        <v>10</v>
      </c>
      <c r="L66" s="224">
        <v>20</v>
      </c>
      <c r="M66" s="224">
        <v>20</v>
      </c>
      <c r="N66" s="211">
        <v>23</v>
      </c>
      <c r="O66" s="211">
        <v>17</v>
      </c>
      <c r="P66" s="224">
        <v>64.78</v>
      </c>
      <c r="Q66" s="224">
        <v>10</v>
      </c>
      <c r="R66" s="224">
        <v>10</v>
      </c>
      <c r="S66" s="211">
        <v>11</v>
      </c>
      <c r="T66" s="224" t="s">
        <v>97</v>
      </c>
      <c r="U66" s="211">
        <v>26</v>
      </c>
      <c r="V66" s="211">
        <v>15.1</v>
      </c>
      <c r="W66" s="208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20" t="s">
        <v>273</v>
      </c>
      <c r="C67" s="12"/>
      <c r="D67" s="213">
        <v>18.666666666666668</v>
      </c>
      <c r="E67" s="213">
        <v>19.166666666666668</v>
      </c>
      <c r="F67" s="213">
        <v>35.225000000000001</v>
      </c>
      <c r="G67" s="213">
        <v>21.270716638325332</v>
      </c>
      <c r="H67" s="213">
        <v>33.5</v>
      </c>
      <c r="I67" s="213">
        <v>29.333333333333332</v>
      </c>
      <c r="J67" s="213">
        <v>20</v>
      </c>
      <c r="K67" s="213">
        <v>10</v>
      </c>
      <c r="L67" s="213">
        <v>20</v>
      </c>
      <c r="M67" s="213">
        <v>20</v>
      </c>
      <c r="N67" s="213">
        <v>22.166666666666668</v>
      </c>
      <c r="O67" s="213">
        <v>16.333333333333332</v>
      </c>
      <c r="P67" s="213">
        <v>60.326666666666675</v>
      </c>
      <c r="Q67" s="213">
        <v>10</v>
      </c>
      <c r="R67" s="213">
        <v>10</v>
      </c>
      <c r="S67" s="213">
        <v>11.333333333333334</v>
      </c>
      <c r="T67" s="213" t="s">
        <v>712</v>
      </c>
      <c r="U67" s="213">
        <v>27</v>
      </c>
      <c r="V67" s="213">
        <v>15.049999999999999</v>
      </c>
      <c r="W67" s="208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274</v>
      </c>
      <c r="C68" s="29"/>
      <c r="D68" s="211">
        <v>18.5</v>
      </c>
      <c r="E68" s="211">
        <v>19</v>
      </c>
      <c r="F68" s="211">
        <v>34.35</v>
      </c>
      <c r="G68" s="211">
        <v>21.324591284541942</v>
      </c>
      <c r="H68" s="211">
        <v>33.5</v>
      </c>
      <c r="I68" s="211">
        <v>29.5</v>
      </c>
      <c r="J68" s="211">
        <v>20</v>
      </c>
      <c r="K68" s="211">
        <v>10</v>
      </c>
      <c r="L68" s="211">
        <v>20</v>
      </c>
      <c r="M68" s="211">
        <v>20</v>
      </c>
      <c r="N68" s="211">
        <v>22</v>
      </c>
      <c r="O68" s="211">
        <v>17</v>
      </c>
      <c r="P68" s="211">
        <v>55.92</v>
      </c>
      <c r="Q68" s="211">
        <v>10</v>
      </c>
      <c r="R68" s="211">
        <v>10</v>
      </c>
      <c r="S68" s="211">
        <v>11.5</v>
      </c>
      <c r="T68" s="211" t="s">
        <v>712</v>
      </c>
      <c r="U68" s="211">
        <v>27</v>
      </c>
      <c r="V68" s="211">
        <v>15.25</v>
      </c>
      <c r="W68" s="208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275</v>
      </c>
      <c r="C69" s="29"/>
      <c r="D69" s="211">
        <v>0.81649658092772603</v>
      </c>
      <c r="E69" s="211">
        <v>0.40824829046386296</v>
      </c>
      <c r="F69" s="211">
        <v>2.5414779164887502</v>
      </c>
      <c r="G69" s="211">
        <v>0.38622591281494334</v>
      </c>
      <c r="H69" s="211">
        <v>1.3784048752090221</v>
      </c>
      <c r="I69" s="211">
        <v>1.2110601416389968</v>
      </c>
      <c r="J69" s="211">
        <v>0</v>
      </c>
      <c r="K69" s="211">
        <v>0</v>
      </c>
      <c r="L69" s="211">
        <v>0</v>
      </c>
      <c r="M69" s="211">
        <v>0</v>
      </c>
      <c r="N69" s="211">
        <v>0.752772652709081</v>
      </c>
      <c r="O69" s="211">
        <v>1.0327955589886446</v>
      </c>
      <c r="P69" s="211">
        <v>8.9535862461175935</v>
      </c>
      <c r="Q69" s="211">
        <v>0</v>
      </c>
      <c r="R69" s="211">
        <v>0</v>
      </c>
      <c r="S69" s="211">
        <v>0.81649658092772603</v>
      </c>
      <c r="T69" s="211" t="s">
        <v>712</v>
      </c>
      <c r="U69" s="211">
        <v>0.89442719099991586</v>
      </c>
      <c r="V69" s="211">
        <v>0.53197744313081574</v>
      </c>
      <c r="W69" s="208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2"/>
    </row>
    <row r="70" spans="1:65">
      <c r="A70" s="30"/>
      <c r="B70" s="3" t="s">
        <v>87</v>
      </c>
      <c r="C70" s="29"/>
      <c r="D70" s="13">
        <v>4.3740888263985318E-2</v>
      </c>
      <c r="E70" s="13">
        <v>2.1299910806810238E-2</v>
      </c>
      <c r="F70" s="13">
        <v>7.214983439286729E-2</v>
      </c>
      <c r="G70" s="13">
        <v>1.8157635183717599E-2</v>
      </c>
      <c r="H70" s="13">
        <v>4.1146414185343941E-2</v>
      </c>
      <c r="I70" s="13">
        <v>4.1286141192238529E-2</v>
      </c>
      <c r="J70" s="13">
        <v>0</v>
      </c>
      <c r="K70" s="13">
        <v>0</v>
      </c>
      <c r="L70" s="13">
        <v>0</v>
      </c>
      <c r="M70" s="13">
        <v>0</v>
      </c>
      <c r="N70" s="13">
        <v>3.3959668543266812E-2</v>
      </c>
      <c r="O70" s="13">
        <v>6.3232381162570087E-2</v>
      </c>
      <c r="P70" s="13">
        <v>0.14841838180104308</v>
      </c>
      <c r="Q70" s="13">
        <v>0</v>
      </c>
      <c r="R70" s="13">
        <v>0</v>
      </c>
      <c r="S70" s="13">
        <v>7.2043815964211111E-2</v>
      </c>
      <c r="T70" s="13" t="s">
        <v>712</v>
      </c>
      <c r="U70" s="13">
        <v>3.3126932999996882E-2</v>
      </c>
      <c r="V70" s="13">
        <v>3.5347338414007695E-2</v>
      </c>
      <c r="W70" s="150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276</v>
      </c>
      <c r="C71" s="29"/>
      <c r="D71" s="13">
        <v>-0.1723257437390544</v>
      </c>
      <c r="E71" s="13">
        <v>-0.15015589758920767</v>
      </c>
      <c r="F71" s="13">
        <v>0.5618656612567039</v>
      </c>
      <c r="G71" s="13">
        <v>-5.6862969262683638E-2</v>
      </c>
      <c r="H71" s="13">
        <v>0.48537969203973264</v>
      </c>
      <c r="I71" s="13">
        <v>0.30063097412434292</v>
      </c>
      <c r="J71" s="13">
        <v>-0.11320615400612977</v>
      </c>
      <c r="K71" s="13">
        <v>-0.55660307700306488</v>
      </c>
      <c r="L71" s="13">
        <v>-0.11320615400612977</v>
      </c>
      <c r="M71" s="13">
        <v>-0.11320615400612977</v>
      </c>
      <c r="N71" s="13">
        <v>-1.7136820690127119E-2</v>
      </c>
      <c r="O71" s="13">
        <v>-0.27578502577167274</v>
      </c>
      <c r="P71" s="13">
        <v>1.6748658374661773</v>
      </c>
      <c r="Q71" s="13">
        <v>-0.55660307700306488</v>
      </c>
      <c r="R71" s="13">
        <v>-0.55660307700306488</v>
      </c>
      <c r="S71" s="13">
        <v>-0.49748348727014025</v>
      </c>
      <c r="T71" s="13" t="s">
        <v>712</v>
      </c>
      <c r="U71" s="13">
        <v>0.1971716920917248</v>
      </c>
      <c r="V71" s="13">
        <v>-0.33268763088961273</v>
      </c>
      <c r="W71" s="150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277</v>
      </c>
      <c r="C72" s="47"/>
      <c r="D72" s="45">
        <v>0.28000000000000003</v>
      </c>
      <c r="E72" s="45">
        <v>0.23</v>
      </c>
      <c r="F72" s="45">
        <v>1.51</v>
      </c>
      <c r="G72" s="45">
        <v>0</v>
      </c>
      <c r="H72" s="45">
        <v>1.33</v>
      </c>
      <c r="I72" s="45">
        <v>0.87</v>
      </c>
      <c r="J72" s="45" t="s">
        <v>278</v>
      </c>
      <c r="K72" s="45" t="s">
        <v>278</v>
      </c>
      <c r="L72" s="45" t="s">
        <v>278</v>
      </c>
      <c r="M72" s="45" t="s">
        <v>278</v>
      </c>
      <c r="N72" s="45">
        <v>0.1</v>
      </c>
      <c r="O72" s="45">
        <v>0.54</v>
      </c>
      <c r="P72" s="45">
        <v>4.2300000000000004</v>
      </c>
      <c r="Q72" s="45" t="s">
        <v>278</v>
      </c>
      <c r="R72" s="45" t="s">
        <v>278</v>
      </c>
      <c r="S72" s="45">
        <v>1.08</v>
      </c>
      <c r="T72" s="45">
        <v>1.76</v>
      </c>
      <c r="U72" s="45">
        <v>0.62</v>
      </c>
      <c r="V72" s="45">
        <v>0.67</v>
      </c>
      <c r="W72" s="150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 t="s">
        <v>354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BM73" s="55"/>
    </row>
    <row r="74" spans="1:65">
      <c r="BM74" s="55"/>
    </row>
    <row r="75" spans="1:65" ht="15">
      <c r="B75" s="8" t="s">
        <v>586</v>
      </c>
      <c r="BM75" s="28" t="s">
        <v>67</v>
      </c>
    </row>
    <row r="76" spans="1:65" ht="15">
      <c r="A76" s="25" t="s">
        <v>10</v>
      </c>
      <c r="B76" s="18" t="s">
        <v>112</v>
      </c>
      <c r="C76" s="15" t="s">
        <v>113</v>
      </c>
      <c r="D76" s="16" t="s">
        <v>231</v>
      </c>
      <c r="E76" s="17" t="s">
        <v>231</v>
      </c>
      <c r="F76" s="17" t="s">
        <v>231</v>
      </c>
      <c r="G76" s="17" t="s">
        <v>231</v>
      </c>
      <c r="H76" s="17" t="s">
        <v>231</v>
      </c>
      <c r="I76" s="17" t="s">
        <v>231</v>
      </c>
      <c r="J76" s="17" t="s">
        <v>231</v>
      </c>
      <c r="K76" s="17" t="s">
        <v>231</v>
      </c>
      <c r="L76" s="17" t="s">
        <v>231</v>
      </c>
      <c r="M76" s="17" t="s">
        <v>231</v>
      </c>
      <c r="N76" s="17" t="s">
        <v>231</v>
      </c>
      <c r="O76" s="17" t="s">
        <v>231</v>
      </c>
      <c r="P76" s="17" t="s">
        <v>231</v>
      </c>
      <c r="Q76" s="17" t="s">
        <v>231</v>
      </c>
      <c r="R76" s="17" t="s">
        <v>231</v>
      </c>
      <c r="S76" s="17" t="s">
        <v>231</v>
      </c>
      <c r="T76" s="17" t="s">
        <v>231</v>
      </c>
      <c r="U76" s="17" t="s">
        <v>231</v>
      </c>
      <c r="V76" s="17" t="s">
        <v>231</v>
      </c>
      <c r="W76" s="17" t="s">
        <v>231</v>
      </c>
      <c r="X76" s="17" t="s">
        <v>231</v>
      </c>
      <c r="Y76" s="17" t="s">
        <v>231</v>
      </c>
      <c r="Z76" s="17" t="s">
        <v>231</v>
      </c>
      <c r="AA76" s="17" t="s">
        <v>231</v>
      </c>
      <c r="AB76" s="17" t="s">
        <v>231</v>
      </c>
      <c r="AC76" s="17" t="s">
        <v>231</v>
      </c>
      <c r="AD76" s="17" t="s">
        <v>231</v>
      </c>
      <c r="AE76" s="17" t="s">
        <v>231</v>
      </c>
      <c r="AF76" s="17" t="s">
        <v>231</v>
      </c>
      <c r="AG76" s="150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 t="s">
        <v>232</v>
      </c>
      <c r="C77" s="9" t="s">
        <v>232</v>
      </c>
      <c r="D77" s="148" t="s">
        <v>234</v>
      </c>
      <c r="E77" s="149" t="s">
        <v>235</v>
      </c>
      <c r="F77" s="149" t="s">
        <v>236</v>
      </c>
      <c r="G77" s="149" t="s">
        <v>237</v>
      </c>
      <c r="H77" s="149" t="s">
        <v>238</v>
      </c>
      <c r="I77" s="149" t="s">
        <v>240</v>
      </c>
      <c r="J77" s="149" t="s">
        <v>241</v>
      </c>
      <c r="K77" s="149" t="s">
        <v>243</v>
      </c>
      <c r="L77" s="149" t="s">
        <v>244</v>
      </c>
      <c r="M77" s="149" t="s">
        <v>245</v>
      </c>
      <c r="N77" s="149" t="s">
        <v>246</v>
      </c>
      <c r="O77" s="149" t="s">
        <v>247</v>
      </c>
      <c r="P77" s="149" t="s">
        <v>248</v>
      </c>
      <c r="Q77" s="149" t="s">
        <v>249</v>
      </c>
      <c r="R77" s="149" t="s">
        <v>250</v>
      </c>
      <c r="S77" s="149" t="s">
        <v>251</v>
      </c>
      <c r="T77" s="149" t="s">
        <v>252</v>
      </c>
      <c r="U77" s="149" t="s">
        <v>313</v>
      </c>
      <c r="V77" s="149" t="s">
        <v>253</v>
      </c>
      <c r="W77" s="149" t="s">
        <v>254</v>
      </c>
      <c r="X77" s="149" t="s">
        <v>255</v>
      </c>
      <c r="Y77" s="149" t="s">
        <v>256</v>
      </c>
      <c r="Z77" s="149" t="s">
        <v>257</v>
      </c>
      <c r="AA77" s="149" t="s">
        <v>258</v>
      </c>
      <c r="AB77" s="149" t="s">
        <v>305</v>
      </c>
      <c r="AC77" s="149" t="s">
        <v>261</v>
      </c>
      <c r="AD77" s="149" t="s">
        <v>262</v>
      </c>
      <c r="AE77" s="149" t="s">
        <v>263</v>
      </c>
      <c r="AF77" s="149" t="s">
        <v>264</v>
      </c>
      <c r="AG77" s="150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s">
        <v>3</v>
      </c>
    </row>
    <row r="78" spans="1:65">
      <c r="A78" s="30"/>
      <c r="B78" s="19"/>
      <c r="C78" s="9"/>
      <c r="D78" s="10" t="s">
        <v>308</v>
      </c>
      <c r="E78" s="11" t="s">
        <v>307</v>
      </c>
      <c r="F78" s="11" t="s">
        <v>308</v>
      </c>
      <c r="G78" s="11" t="s">
        <v>347</v>
      </c>
      <c r="H78" s="11" t="s">
        <v>307</v>
      </c>
      <c r="I78" s="11" t="s">
        <v>308</v>
      </c>
      <c r="J78" s="11" t="s">
        <v>347</v>
      </c>
      <c r="K78" s="11" t="s">
        <v>308</v>
      </c>
      <c r="L78" s="11" t="s">
        <v>307</v>
      </c>
      <c r="M78" s="11" t="s">
        <v>347</v>
      </c>
      <c r="N78" s="11" t="s">
        <v>308</v>
      </c>
      <c r="O78" s="11" t="s">
        <v>307</v>
      </c>
      <c r="P78" s="11" t="s">
        <v>307</v>
      </c>
      <c r="Q78" s="11" t="s">
        <v>307</v>
      </c>
      <c r="R78" s="11" t="s">
        <v>347</v>
      </c>
      <c r="S78" s="11" t="s">
        <v>307</v>
      </c>
      <c r="T78" s="11" t="s">
        <v>347</v>
      </c>
      <c r="U78" s="11" t="s">
        <v>308</v>
      </c>
      <c r="V78" s="11" t="s">
        <v>308</v>
      </c>
      <c r="W78" s="11" t="s">
        <v>307</v>
      </c>
      <c r="X78" s="11" t="s">
        <v>347</v>
      </c>
      <c r="Y78" s="11" t="s">
        <v>308</v>
      </c>
      <c r="Z78" s="11" t="s">
        <v>308</v>
      </c>
      <c r="AA78" s="11" t="s">
        <v>307</v>
      </c>
      <c r="AB78" s="11" t="s">
        <v>307</v>
      </c>
      <c r="AC78" s="11" t="s">
        <v>308</v>
      </c>
      <c r="AD78" s="11" t="s">
        <v>308</v>
      </c>
      <c r="AE78" s="11" t="s">
        <v>308</v>
      </c>
      <c r="AF78" s="11" t="s">
        <v>307</v>
      </c>
      <c r="AG78" s="150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9"/>
      <c r="C79" s="9"/>
      <c r="D79" s="26" t="s">
        <v>348</v>
      </c>
      <c r="E79" s="26" t="s">
        <v>349</v>
      </c>
      <c r="F79" s="26" t="s">
        <v>349</v>
      </c>
      <c r="G79" s="26" t="s">
        <v>349</v>
      </c>
      <c r="H79" s="26" t="s">
        <v>350</v>
      </c>
      <c r="I79" s="26" t="s">
        <v>349</v>
      </c>
      <c r="J79" s="26" t="s">
        <v>349</v>
      </c>
      <c r="K79" s="26" t="s">
        <v>351</v>
      </c>
      <c r="L79" s="26" t="s">
        <v>351</v>
      </c>
      <c r="M79" s="26" t="s">
        <v>349</v>
      </c>
      <c r="N79" s="26" t="s">
        <v>348</v>
      </c>
      <c r="O79" s="26" t="s">
        <v>349</v>
      </c>
      <c r="P79" s="26" t="s">
        <v>349</v>
      </c>
      <c r="Q79" s="26" t="s">
        <v>349</v>
      </c>
      <c r="R79" s="26" t="s">
        <v>350</v>
      </c>
      <c r="S79" s="26" t="s">
        <v>349</v>
      </c>
      <c r="T79" s="26" t="s">
        <v>352</v>
      </c>
      <c r="U79" s="26" t="s">
        <v>348</v>
      </c>
      <c r="V79" s="26" t="s">
        <v>351</v>
      </c>
      <c r="W79" s="26" t="s">
        <v>271</v>
      </c>
      <c r="X79" s="26" t="s">
        <v>348</v>
      </c>
      <c r="Y79" s="26" t="s">
        <v>349</v>
      </c>
      <c r="Z79" s="26" t="s">
        <v>349</v>
      </c>
      <c r="AA79" s="26" t="s">
        <v>118</v>
      </c>
      <c r="AB79" s="26" t="s">
        <v>349</v>
      </c>
      <c r="AC79" s="26" t="s">
        <v>349</v>
      </c>
      <c r="AD79" s="26" t="s">
        <v>348</v>
      </c>
      <c r="AE79" s="26" t="s">
        <v>349</v>
      </c>
      <c r="AF79" s="26" t="s">
        <v>349</v>
      </c>
      <c r="AG79" s="150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1</v>
      </c>
    </row>
    <row r="80" spans="1:65">
      <c r="A80" s="30"/>
      <c r="B80" s="18">
        <v>1</v>
      </c>
      <c r="C80" s="14">
        <v>1</v>
      </c>
      <c r="D80" s="214">
        <v>50</v>
      </c>
      <c r="E80" s="214">
        <v>52</v>
      </c>
      <c r="F80" s="214">
        <v>52.99</v>
      </c>
      <c r="G80" s="214">
        <v>57.01</v>
      </c>
      <c r="H80" s="214">
        <v>52.193521011532155</v>
      </c>
      <c r="I80" s="214">
        <v>48.3</v>
      </c>
      <c r="J80" s="214">
        <v>58</v>
      </c>
      <c r="K80" s="214">
        <v>56</v>
      </c>
      <c r="L80" s="214">
        <v>50</v>
      </c>
      <c r="M80" s="214">
        <v>49</v>
      </c>
      <c r="N80" s="214">
        <v>53</v>
      </c>
      <c r="O80" s="215">
        <v>50</v>
      </c>
      <c r="P80" s="215">
        <v>50</v>
      </c>
      <c r="Q80" s="215">
        <v>50</v>
      </c>
      <c r="R80" s="215">
        <v>68.34</v>
      </c>
      <c r="S80" s="215">
        <v>50</v>
      </c>
      <c r="T80" s="215">
        <v>35</v>
      </c>
      <c r="U80" s="214">
        <v>56.450984349999999</v>
      </c>
      <c r="V80" s="214">
        <v>54</v>
      </c>
      <c r="W80" s="214">
        <v>43.9</v>
      </c>
      <c r="X80" s="214">
        <v>50</v>
      </c>
      <c r="Y80" s="214">
        <v>45.46</v>
      </c>
      <c r="Z80" s="214">
        <v>47.088000000000001</v>
      </c>
      <c r="AA80" s="214">
        <v>42</v>
      </c>
      <c r="AB80" s="215">
        <v>50</v>
      </c>
      <c r="AC80" s="214">
        <v>49</v>
      </c>
      <c r="AD80" s="214">
        <v>54</v>
      </c>
      <c r="AE80" s="214">
        <v>48</v>
      </c>
      <c r="AF80" s="214">
        <v>46</v>
      </c>
      <c r="AG80" s="216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8">
        <v>1</v>
      </c>
    </row>
    <row r="81" spans="1:65">
      <c r="A81" s="30"/>
      <c r="B81" s="19">
        <v>1</v>
      </c>
      <c r="C81" s="9">
        <v>2</v>
      </c>
      <c r="D81" s="219">
        <v>51</v>
      </c>
      <c r="E81" s="219">
        <v>52.02</v>
      </c>
      <c r="F81" s="219">
        <v>52.3</v>
      </c>
      <c r="G81" s="219">
        <v>56.92</v>
      </c>
      <c r="H81" s="219">
        <v>51.911404141908974</v>
      </c>
      <c r="I81" s="219">
        <v>50.1</v>
      </c>
      <c r="J81" s="219">
        <v>60</v>
      </c>
      <c r="K81" s="219">
        <v>58</v>
      </c>
      <c r="L81" s="219">
        <v>52</v>
      </c>
      <c r="M81" s="219">
        <v>49</v>
      </c>
      <c r="N81" s="219">
        <v>53</v>
      </c>
      <c r="O81" s="220">
        <v>50</v>
      </c>
      <c r="P81" s="220">
        <v>50</v>
      </c>
      <c r="Q81" s="220">
        <v>50</v>
      </c>
      <c r="R81" s="220">
        <v>66.709000000000003</v>
      </c>
      <c r="S81" s="220">
        <v>50</v>
      </c>
      <c r="T81" s="220">
        <v>34</v>
      </c>
      <c r="U81" s="219">
        <v>53.954952900000002</v>
      </c>
      <c r="V81" s="219">
        <v>53</v>
      </c>
      <c r="W81" s="219">
        <v>42.3</v>
      </c>
      <c r="X81" s="219">
        <v>51</v>
      </c>
      <c r="Y81" s="219">
        <v>45.73</v>
      </c>
      <c r="Z81" s="219">
        <v>51.156000000000006</v>
      </c>
      <c r="AA81" s="219">
        <v>42</v>
      </c>
      <c r="AB81" s="220">
        <v>50</v>
      </c>
      <c r="AC81" s="219">
        <v>50</v>
      </c>
      <c r="AD81" s="219">
        <v>53</v>
      </c>
      <c r="AE81" s="219">
        <v>47</v>
      </c>
      <c r="AF81" s="219">
        <v>46</v>
      </c>
      <c r="AG81" s="216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8">
        <v>20</v>
      </c>
    </row>
    <row r="82" spans="1:65">
      <c r="A82" s="30"/>
      <c r="B82" s="19">
        <v>1</v>
      </c>
      <c r="C82" s="9">
        <v>3</v>
      </c>
      <c r="D82" s="219">
        <v>50</v>
      </c>
      <c r="E82" s="219">
        <v>52.04</v>
      </c>
      <c r="F82" s="219">
        <v>51.03</v>
      </c>
      <c r="G82" s="219">
        <v>56.14</v>
      </c>
      <c r="H82" s="219">
        <v>52.028939578999882</v>
      </c>
      <c r="I82" s="219">
        <v>49.6</v>
      </c>
      <c r="J82" s="219">
        <v>62</v>
      </c>
      <c r="K82" s="219">
        <v>57</v>
      </c>
      <c r="L82" s="219">
        <v>49</v>
      </c>
      <c r="M82" s="219">
        <v>49</v>
      </c>
      <c r="N82" s="219">
        <v>52</v>
      </c>
      <c r="O82" s="220">
        <v>50</v>
      </c>
      <c r="P82" s="220">
        <v>50</v>
      </c>
      <c r="Q82" s="220">
        <v>50</v>
      </c>
      <c r="R82" s="220">
        <v>64.367999999999995</v>
      </c>
      <c r="S82" s="220">
        <v>50</v>
      </c>
      <c r="T82" s="220">
        <v>36</v>
      </c>
      <c r="U82" s="219">
        <v>55.396472160000002</v>
      </c>
      <c r="V82" s="219">
        <v>53</v>
      </c>
      <c r="W82" s="219">
        <v>41.7</v>
      </c>
      <c r="X82" s="219">
        <v>49</v>
      </c>
      <c r="Y82" s="219">
        <v>46.7</v>
      </c>
      <c r="Z82" s="219">
        <v>50.202000000000005</v>
      </c>
      <c r="AA82" s="219">
        <v>43</v>
      </c>
      <c r="AB82" s="220">
        <v>50</v>
      </c>
      <c r="AC82" s="219">
        <v>49</v>
      </c>
      <c r="AD82" s="219">
        <v>57</v>
      </c>
      <c r="AE82" s="219">
        <v>48</v>
      </c>
      <c r="AF82" s="219">
        <v>47</v>
      </c>
      <c r="AG82" s="216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8">
        <v>16</v>
      </c>
    </row>
    <row r="83" spans="1:65">
      <c r="A83" s="30"/>
      <c r="B83" s="19">
        <v>1</v>
      </c>
      <c r="C83" s="9">
        <v>4</v>
      </c>
      <c r="D83" s="219">
        <v>50</v>
      </c>
      <c r="E83" s="219">
        <v>52.13</v>
      </c>
      <c r="F83" s="219">
        <v>52.33</v>
      </c>
      <c r="G83" s="219">
        <v>55.77</v>
      </c>
      <c r="H83" s="219">
        <v>51.67147318272778</v>
      </c>
      <c r="I83" s="219">
        <v>46.2</v>
      </c>
      <c r="J83" s="219">
        <v>60</v>
      </c>
      <c r="K83" s="219">
        <v>58</v>
      </c>
      <c r="L83" s="219">
        <v>50</v>
      </c>
      <c r="M83" s="219">
        <v>49</v>
      </c>
      <c r="N83" s="219">
        <v>52</v>
      </c>
      <c r="O83" s="220">
        <v>50</v>
      </c>
      <c r="P83" s="220">
        <v>50</v>
      </c>
      <c r="Q83" s="220">
        <v>50</v>
      </c>
      <c r="R83" s="220">
        <v>65.664000000000001</v>
      </c>
      <c r="S83" s="220">
        <v>50</v>
      </c>
      <c r="T83" s="220">
        <v>36</v>
      </c>
      <c r="U83" s="219">
        <v>55.04978758</v>
      </c>
      <c r="V83" s="219">
        <v>53</v>
      </c>
      <c r="W83" s="219">
        <v>39.5</v>
      </c>
      <c r="X83" s="219">
        <v>50</v>
      </c>
      <c r="Y83" s="219">
        <v>46.12</v>
      </c>
      <c r="Z83" s="219">
        <v>46.610999999999997</v>
      </c>
      <c r="AA83" s="219">
        <v>42</v>
      </c>
      <c r="AB83" s="220">
        <v>50</v>
      </c>
      <c r="AC83" s="219">
        <v>49</v>
      </c>
      <c r="AD83" s="219">
        <v>56</v>
      </c>
      <c r="AE83" s="219">
        <v>47</v>
      </c>
      <c r="AF83" s="219">
        <v>47</v>
      </c>
      <c r="AG83" s="216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8">
        <v>50.682421799593641</v>
      </c>
    </row>
    <row r="84" spans="1:65">
      <c r="A84" s="30"/>
      <c r="B84" s="19">
        <v>1</v>
      </c>
      <c r="C84" s="9">
        <v>5</v>
      </c>
      <c r="D84" s="219">
        <v>49</v>
      </c>
      <c r="E84" s="219">
        <v>52</v>
      </c>
      <c r="F84" s="219">
        <v>53.25</v>
      </c>
      <c r="G84" s="219">
        <v>56.84</v>
      </c>
      <c r="H84" s="219">
        <v>50.506596840249884</v>
      </c>
      <c r="I84" s="219">
        <v>50.4</v>
      </c>
      <c r="J84" s="219">
        <v>58</v>
      </c>
      <c r="K84" s="219">
        <v>56</v>
      </c>
      <c r="L84" s="219">
        <v>51</v>
      </c>
      <c r="M84" s="219">
        <v>49</v>
      </c>
      <c r="N84" s="219">
        <v>55</v>
      </c>
      <c r="O84" s="220">
        <v>50</v>
      </c>
      <c r="P84" s="220">
        <v>50</v>
      </c>
      <c r="Q84" s="220">
        <v>50</v>
      </c>
      <c r="R84" s="220">
        <v>64.334999999999994</v>
      </c>
      <c r="S84" s="220">
        <v>50</v>
      </c>
      <c r="T84" s="220">
        <v>36</v>
      </c>
      <c r="U84" s="219">
        <v>52.444891599999998</v>
      </c>
      <c r="V84" s="219">
        <v>54</v>
      </c>
      <c r="W84" s="219">
        <v>45.1</v>
      </c>
      <c r="X84" s="219">
        <v>50</v>
      </c>
      <c r="Y84" s="219">
        <v>45.94</v>
      </c>
      <c r="Z84" s="219">
        <v>48.816000000000003</v>
      </c>
      <c r="AA84" s="219">
        <v>40</v>
      </c>
      <c r="AB84" s="220">
        <v>50</v>
      </c>
      <c r="AC84" s="219">
        <v>49</v>
      </c>
      <c r="AD84" s="219">
        <v>56</v>
      </c>
      <c r="AE84" s="219">
        <v>48</v>
      </c>
      <c r="AF84" s="219">
        <v>46</v>
      </c>
      <c r="AG84" s="216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8">
        <v>79</v>
      </c>
    </row>
    <row r="85" spans="1:65">
      <c r="A85" s="30"/>
      <c r="B85" s="19">
        <v>1</v>
      </c>
      <c r="C85" s="9">
        <v>6</v>
      </c>
      <c r="D85" s="219">
        <v>50</v>
      </c>
      <c r="E85" s="219">
        <v>52.02</v>
      </c>
      <c r="F85" s="219">
        <v>52.01</v>
      </c>
      <c r="G85" s="219">
        <v>56.01</v>
      </c>
      <c r="H85" s="219">
        <v>51.788115330943057</v>
      </c>
      <c r="I85" s="219">
        <v>51.2</v>
      </c>
      <c r="J85" s="219">
        <v>60</v>
      </c>
      <c r="K85" s="219">
        <v>58</v>
      </c>
      <c r="L85" s="219">
        <v>50</v>
      </c>
      <c r="M85" s="219">
        <v>48</v>
      </c>
      <c r="N85" s="219">
        <v>53</v>
      </c>
      <c r="O85" s="220">
        <v>50</v>
      </c>
      <c r="P85" s="220">
        <v>50</v>
      </c>
      <c r="Q85" s="220">
        <v>50</v>
      </c>
      <c r="R85" s="220">
        <v>65.600999999999999</v>
      </c>
      <c r="S85" s="220">
        <v>50</v>
      </c>
      <c r="T85" s="220">
        <v>36</v>
      </c>
      <c r="U85" s="219">
        <v>51.633538870000002</v>
      </c>
      <c r="V85" s="219">
        <v>52</v>
      </c>
      <c r="W85" s="219">
        <v>42.5</v>
      </c>
      <c r="X85" s="219">
        <v>50</v>
      </c>
      <c r="Y85" s="219">
        <v>46.79</v>
      </c>
      <c r="Z85" s="219">
        <v>47.826000000000001</v>
      </c>
      <c r="AA85" s="219">
        <v>40</v>
      </c>
      <c r="AB85" s="220">
        <v>50</v>
      </c>
      <c r="AC85" s="219">
        <v>49</v>
      </c>
      <c r="AD85" s="219">
        <v>55</v>
      </c>
      <c r="AE85" s="219">
        <v>47</v>
      </c>
      <c r="AF85" s="219">
        <v>46</v>
      </c>
      <c r="AG85" s="216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21"/>
    </row>
    <row r="86" spans="1:65">
      <c r="A86" s="30"/>
      <c r="B86" s="20" t="s">
        <v>273</v>
      </c>
      <c r="C86" s="12"/>
      <c r="D86" s="222">
        <v>50</v>
      </c>
      <c r="E86" s="222">
        <v>52.034999999999997</v>
      </c>
      <c r="F86" s="222">
        <v>52.318333333333328</v>
      </c>
      <c r="G86" s="222">
        <v>56.448333333333331</v>
      </c>
      <c r="H86" s="222">
        <v>51.683341681060284</v>
      </c>
      <c r="I86" s="222">
        <v>49.300000000000004</v>
      </c>
      <c r="J86" s="222">
        <v>59.666666666666664</v>
      </c>
      <c r="K86" s="222">
        <v>57.166666666666664</v>
      </c>
      <c r="L86" s="222">
        <v>50.333333333333336</v>
      </c>
      <c r="M86" s="222">
        <v>48.833333333333336</v>
      </c>
      <c r="N86" s="222">
        <v>53</v>
      </c>
      <c r="O86" s="222">
        <v>50</v>
      </c>
      <c r="P86" s="222">
        <v>50</v>
      </c>
      <c r="Q86" s="222">
        <v>50</v>
      </c>
      <c r="R86" s="222">
        <v>65.836166666666671</v>
      </c>
      <c r="S86" s="222">
        <v>50</v>
      </c>
      <c r="T86" s="222">
        <v>35.5</v>
      </c>
      <c r="U86" s="222">
        <v>54.155104576666666</v>
      </c>
      <c r="V86" s="222">
        <v>53.166666666666664</v>
      </c>
      <c r="W86" s="222">
        <v>42.499999999999993</v>
      </c>
      <c r="X86" s="222">
        <v>50</v>
      </c>
      <c r="Y86" s="222">
        <v>46.123333333333335</v>
      </c>
      <c r="Z86" s="222">
        <v>48.616500000000002</v>
      </c>
      <c r="AA86" s="222">
        <v>41.5</v>
      </c>
      <c r="AB86" s="222">
        <v>50</v>
      </c>
      <c r="AC86" s="222">
        <v>49.166666666666664</v>
      </c>
      <c r="AD86" s="222">
        <v>55.166666666666664</v>
      </c>
      <c r="AE86" s="222">
        <v>47.5</v>
      </c>
      <c r="AF86" s="222">
        <v>46.333333333333336</v>
      </c>
      <c r="AG86" s="216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21"/>
    </row>
    <row r="87" spans="1:65">
      <c r="A87" s="30"/>
      <c r="B87" s="3" t="s">
        <v>274</v>
      </c>
      <c r="C87" s="29"/>
      <c r="D87" s="219">
        <v>50</v>
      </c>
      <c r="E87" s="219">
        <v>52.02</v>
      </c>
      <c r="F87" s="219">
        <v>52.314999999999998</v>
      </c>
      <c r="G87" s="219">
        <v>56.49</v>
      </c>
      <c r="H87" s="219">
        <v>51.849759736426016</v>
      </c>
      <c r="I87" s="219">
        <v>49.85</v>
      </c>
      <c r="J87" s="219">
        <v>60</v>
      </c>
      <c r="K87" s="219">
        <v>57.5</v>
      </c>
      <c r="L87" s="219">
        <v>50</v>
      </c>
      <c r="M87" s="219">
        <v>49</v>
      </c>
      <c r="N87" s="219">
        <v>53</v>
      </c>
      <c r="O87" s="219">
        <v>50</v>
      </c>
      <c r="P87" s="219">
        <v>50</v>
      </c>
      <c r="Q87" s="219">
        <v>50</v>
      </c>
      <c r="R87" s="219">
        <v>65.632499999999993</v>
      </c>
      <c r="S87" s="219">
        <v>50</v>
      </c>
      <c r="T87" s="219">
        <v>36</v>
      </c>
      <c r="U87" s="219">
        <v>54.502370240000005</v>
      </c>
      <c r="V87" s="219">
        <v>53</v>
      </c>
      <c r="W87" s="219">
        <v>42.4</v>
      </c>
      <c r="X87" s="219">
        <v>50</v>
      </c>
      <c r="Y87" s="219">
        <v>46.03</v>
      </c>
      <c r="Z87" s="219">
        <v>48.320999999999998</v>
      </c>
      <c r="AA87" s="219">
        <v>42</v>
      </c>
      <c r="AB87" s="219">
        <v>50</v>
      </c>
      <c r="AC87" s="219">
        <v>49</v>
      </c>
      <c r="AD87" s="219">
        <v>55.5</v>
      </c>
      <c r="AE87" s="219">
        <v>47.5</v>
      </c>
      <c r="AF87" s="219">
        <v>46</v>
      </c>
      <c r="AG87" s="216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21"/>
    </row>
    <row r="88" spans="1:65">
      <c r="A88" s="30"/>
      <c r="B88" s="3" t="s">
        <v>275</v>
      </c>
      <c r="C88" s="29"/>
      <c r="D88" s="211">
        <v>0.63245553203367588</v>
      </c>
      <c r="E88" s="211">
        <v>4.8887626246321862E-2</v>
      </c>
      <c r="F88" s="211">
        <v>0.78415347137321711</v>
      </c>
      <c r="G88" s="211">
        <v>0.53641091214354186</v>
      </c>
      <c r="H88" s="211">
        <v>0.60457921593215169</v>
      </c>
      <c r="I88" s="211">
        <v>1.7977764043395386</v>
      </c>
      <c r="J88" s="211">
        <v>1.505545305418162</v>
      </c>
      <c r="K88" s="211">
        <v>0.98319208025017502</v>
      </c>
      <c r="L88" s="211">
        <v>1.0327955589886444</v>
      </c>
      <c r="M88" s="211">
        <v>0.40824829046386302</v>
      </c>
      <c r="N88" s="211">
        <v>1.0954451150103321</v>
      </c>
      <c r="O88" s="211">
        <v>0</v>
      </c>
      <c r="P88" s="211">
        <v>0</v>
      </c>
      <c r="Q88" s="211">
        <v>0</v>
      </c>
      <c r="R88" s="211">
        <v>1.5182212508941766</v>
      </c>
      <c r="S88" s="211">
        <v>0</v>
      </c>
      <c r="T88" s="211">
        <v>0.83666002653407556</v>
      </c>
      <c r="U88" s="211">
        <v>1.8404183121928781</v>
      </c>
      <c r="V88" s="211">
        <v>0.752772652709081</v>
      </c>
      <c r="W88" s="211">
        <v>1.9183326093250876</v>
      </c>
      <c r="X88" s="211">
        <v>0.63245553203367588</v>
      </c>
      <c r="Y88" s="211">
        <v>0.53015720938856192</v>
      </c>
      <c r="Z88" s="211">
        <v>1.7880661900500245</v>
      </c>
      <c r="AA88" s="211">
        <v>1.2247448713915889</v>
      </c>
      <c r="AB88" s="211">
        <v>0</v>
      </c>
      <c r="AC88" s="211">
        <v>0.40824829046386302</v>
      </c>
      <c r="AD88" s="211">
        <v>1.4719601443879744</v>
      </c>
      <c r="AE88" s="211">
        <v>0.54772255750516607</v>
      </c>
      <c r="AF88" s="211">
        <v>0.51639777949432231</v>
      </c>
      <c r="AG88" s="208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  <c r="BI88" s="209"/>
      <c r="BJ88" s="209"/>
      <c r="BK88" s="209"/>
      <c r="BL88" s="209"/>
      <c r="BM88" s="212"/>
    </row>
    <row r="89" spans="1:65">
      <c r="A89" s="30"/>
      <c r="B89" s="3" t="s">
        <v>87</v>
      </c>
      <c r="C89" s="29"/>
      <c r="D89" s="13">
        <v>1.2649110640673518E-2</v>
      </c>
      <c r="E89" s="13">
        <v>9.3951429319346334E-4</v>
      </c>
      <c r="F89" s="13">
        <v>1.4988120251789696E-2</v>
      </c>
      <c r="G89" s="13">
        <v>9.5026882189059355E-3</v>
      </c>
      <c r="H89" s="13">
        <v>1.1697757851321442E-2</v>
      </c>
      <c r="I89" s="13">
        <v>3.6466052826359806E-2</v>
      </c>
      <c r="J89" s="13">
        <v>2.5232602884103277E-2</v>
      </c>
      <c r="K89" s="13">
        <v>1.719869528134417E-2</v>
      </c>
      <c r="L89" s="13">
        <v>2.0519117065999556E-2</v>
      </c>
      <c r="M89" s="13">
        <v>8.3600332518197207E-3</v>
      </c>
      <c r="N89" s="13">
        <v>2.0668775754911928E-2</v>
      </c>
      <c r="O89" s="13">
        <v>0</v>
      </c>
      <c r="P89" s="13">
        <v>0</v>
      </c>
      <c r="Q89" s="13">
        <v>0</v>
      </c>
      <c r="R89" s="13">
        <v>2.3060596139824512E-2</v>
      </c>
      <c r="S89" s="13">
        <v>0</v>
      </c>
      <c r="T89" s="13">
        <v>2.3567888071382409E-2</v>
      </c>
      <c r="U89" s="13">
        <v>3.3984207519854794E-2</v>
      </c>
      <c r="V89" s="13">
        <v>1.4158733279794628E-2</v>
      </c>
      <c r="W89" s="13">
        <v>4.5137237866472661E-2</v>
      </c>
      <c r="X89" s="13">
        <v>1.2649110640673518E-2</v>
      </c>
      <c r="Y89" s="13">
        <v>1.1494338571696796E-2</v>
      </c>
      <c r="Z89" s="13">
        <v>3.6778998694888043E-2</v>
      </c>
      <c r="AA89" s="13">
        <v>2.9511924611845517E-2</v>
      </c>
      <c r="AB89" s="13">
        <v>0</v>
      </c>
      <c r="AC89" s="13">
        <v>8.3033550602819601E-3</v>
      </c>
      <c r="AD89" s="13">
        <v>2.6682056997969324E-2</v>
      </c>
      <c r="AE89" s="13">
        <v>1.1531001210635074E-2</v>
      </c>
      <c r="AF89" s="13">
        <v>1.1145275816424221E-2</v>
      </c>
      <c r="AG89" s="150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3" t="s">
        <v>276</v>
      </c>
      <c r="C90" s="29"/>
      <c r="D90" s="13">
        <v>-1.3464664381904301E-2</v>
      </c>
      <c r="E90" s="13">
        <v>2.668732377775207E-2</v>
      </c>
      <c r="F90" s="13">
        <v>3.2277690679587856E-2</v>
      </c>
      <c r="G90" s="13">
        <v>0.11376550940164276</v>
      </c>
      <c r="H90" s="13">
        <v>1.9748856623790445E-2</v>
      </c>
      <c r="I90" s="13">
        <v>-2.7276159080557583E-2</v>
      </c>
      <c r="J90" s="13">
        <v>0.17726550050426071</v>
      </c>
      <c r="K90" s="13">
        <v>0.12793873372335596</v>
      </c>
      <c r="L90" s="13">
        <v>-6.8877621444503045E-3</v>
      </c>
      <c r="M90" s="13">
        <v>-3.6483822212993178E-2</v>
      </c>
      <c r="N90" s="13">
        <v>4.5727455755181445E-2</v>
      </c>
      <c r="O90" s="13">
        <v>-1.3464664381904301E-2</v>
      </c>
      <c r="P90" s="13">
        <v>-1.3464664381904301E-2</v>
      </c>
      <c r="Q90" s="13">
        <v>-1.3464664381904301E-2</v>
      </c>
      <c r="R90" s="13">
        <v>0.29899409556617762</v>
      </c>
      <c r="S90" s="13">
        <v>-1.3464664381904301E-2</v>
      </c>
      <c r="T90" s="13">
        <v>-0.29955991171115204</v>
      </c>
      <c r="U90" s="13">
        <v>6.8518485379498451E-2</v>
      </c>
      <c r="V90" s="13">
        <v>4.9015906873908444E-2</v>
      </c>
      <c r="W90" s="13">
        <v>-0.16144496472461878</v>
      </c>
      <c r="X90" s="13">
        <v>-1.3464664381904301E-2</v>
      </c>
      <c r="Y90" s="13">
        <v>-8.9954037403493947E-2</v>
      </c>
      <c r="Z90" s="13">
        <v>-4.0762097118457019E-2</v>
      </c>
      <c r="AA90" s="13">
        <v>-0.18117567143698066</v>
      </c>
      <c r="AB90" s="13">
        <v>-1.3464664381904301E-2</v>
      </c>
      <c r="AC90" s="13">
        <v>-2.9906919975539292E-2</v>
      </c>
      <c r="AD90" s="13">
        <v>8.84773202986322E-2</v>
      </c>
      <c r="AE90" s="13">
        <v>-6.2791431162809164E-2</v>
      </c>
      <c r="AF90" s="13">
        <v>-8.5810588993897929E-2</v>
      </c>
      <c r="AG90" s="150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A91" s="30"/>
      <c r="B91" s="46" t="s">
        <v>277</v>
      </c>
      <c r="C91" s="47"/>
      <c r="D91" s="45">
        <v>0.04</v>
      </c>
      <c r="E91" s="45">
        <v>0.43</v>
      </c>
      <c r="F91" s="45">
        <v>0.5</v>
      </c>
      <c r="G91" s="45">
        <v>1.45</v>
      </c>
      <c r="H91" s="45">
        <v>0.35</v>
      </c>
      <c r="I91" s="45">
        <v>0.2</v>
      </c>
      <c r="J91" s="45">
        <v>2.2000000000000002</v>
      </c>
      <c r="K91" s="45">
        <v>1.62</v>
      </c>
      <c r="L91" s="45">
        <v>0.04</v>
      </c>
      <c r="M91" s="45">
        <v>0.31</v>
      </c>
      <c r="N91" s="45">
        <v>0.66</v>
      </c>
      <c r="O91" s="45" t="s">
        <v>278</v>
      </c>
      <c r="P91" s="45" t="s">
        <v>278</v>
      </c>
      <c r="Q91" s="45" t="s">
        <v>278</v>
      </c>
      <c r="R91" s="45">
        <v>3.62</v>
      </c>
      <c r="S91" s="45" t="s">
        <v>278</v>
      </c>
      <c r="T91" s="45">
        <v>3.39</v>
      </c>
      <c r="U91" s="45">
        <v>0.92</v>
      </c>
      <c r="V91" s="45">
        <v>0.69</v>
      </c>
      <c r="W91" s="45">
        <v>1.77</v>
      </c>
      <c r="X91" s="45">
        <v>0.04</v>
      </c>
      <c r="Y91" s="45">
        <v>0.93</v>
      </c>
      <c r="Z91" s="45">
        <v>0.36</v>
      </c>
      <c r="AA91" s="45">
        <v>2</v>
      </c>
      <c r="AB91" s="45" t="s">
        <v>278</v>
      </c>
      <c r="AC91" s="45">
        <v>0.23</v>
      </c>
      <c r="AD91" s="45">
        <v>1.1599999999999999</v>
      </c>
      <c r="AE91" s="45">
        <v>0.62</v>
      </c>
      <c r="AF91" s="45">
        <v>0.89</v>
      </c>
      <c r="AG91" s="150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5"/>
    </row>
    <row r="92" spans="1:65">
      <c r="B92" s="31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BM92" s="55"/>
    </row>
    <row r="93" spans="1:65" ht="15">
      <c r="B93" s="8" t="s">
        <v>587</v>
      </c>
      <c r="BM93" s="28" t="s">
        <v>67</v>
      </c>
    </row>
    <row r="94" spans="1:65" ht="15">
      <c r="A94" s="25" t="s">
        <v>13</v>
      </c>
      <c r="B94" s="18" t="s">
        <v>112</v>
      </c>
      <c r="C94" s="15" t="s">
        <v>113</v>
      </c>
      <c r="D94" s="16" t="s">
        <v>231</v>
      </c>
      <c r="E94" s="17" t="s">
        <v>231</v>
      </c>
      <c r="F94" s="17" t="s">
        <v>231</v>
      </c>
      <c r="G94" s="17" t="s">
        <v>231</v>
      </c>
      <c r="H94" s="17" t="s">
        <v>231</v>
      </c>
      <c r="I94" s="17" t="s">
        <v>231</v>
      </c>
      <c r="J94" s="17" t="s">
        <v>231</v>
      </c>
      <c r="K94" s="17" t="s">
        <v>231</v>
      </c>
      <c r="L94" s="17" t="s">
        <v>231</v>
      </c>
      <c r="M94" s="17" t="s">
        <v>231</v>
      </c>
      <c r="N94" s="17" t="s">
        <v>231</v>
      </c>
      <c r="O94" s="17" t="s">
        <v>231</v>
      </c>
      <c r="P94" s="17" t="s">
        <v>231</v>
      </c>
      <c r="Q94" s="17" t="s">
        <v>231</v>
      </c>
      <c r="R94" s="17" t="s">
        <v>231</v>
      </c>
      <c r="S94" s="17" t="s">
        <v>231</v>
      </c>
      <c r="T94" s="17" t="s">
        <v>231</v>
      </c>
      <c r="U94" s="17" t="s">
        <v>231</v>
      </c>
      <c r="V94" s="17" t="s">
        <v>231</v>
      </c>
      <c r="W94" s="17" t="s">
        <v>231</v>
      </c>
      <c r="X94" s="17" t="s">
        <v>231</v>
      </c>
      <c r="Y94" s="17" t="s">
        <v>231</v>
      </c>
      <c r="Z94" s="17" t="s">
        <v>231</v>
      </c>
      <c r="AA94" s="17" t="s">
        <v>231</v>
      </c>
      <c r="AB94" s="17" t="s">
        <v>231</v>
      </c>
      <c r="AC94" s="17" t="s">
        <v>231</v>
      </c>
      <c r="AD94" s="150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232</v>
      </c>
      <c r="C95" s="9" t="s">
        <v>232</v>
      </c>
      <c r="D95" s="148" t="s">
        <v>234</v>
      </c>
      <c r="E95" s="149" t="s">
        <v>235</v>
      </c>
      <c r="F95" s="149" t="s">
        <v>236</v>
      </c>
      <c r="G95" s="149" t="s">
        <v>237</v>
      </c>
      <c r="H95" s="149" t="s">
        <v>238</v>
      </c>
      <c r="I95" s="149" t="s">
        <v>240</v>
      </c>
      <c r="J95" s="149" t="s">
        <v>241</v>
      </c>
      <c r="K95" s="149" t="s">
        <v>243</v>
      </c>
      <c r="L95" s="149" t="s">
        <v>244</v>
      </c>
      <c r="M95" s="149" t="s">
        <v>245</v>
      </c>
      <c r="N95" s="149" t="s">
        <v>246</v>
      </c>
      <c r="O95" s="149" t="s">
        <v>247</v>
      </c>
      <c r="P95" s="149" t="s">
        <v>248</v>
      </c>
      <c r="Q95" s="149" t="s">
        <v>249</v>
      </c>
      <c r="R95" s="149" t="s">
        <v>250</v>
      </c>
      <c r="S95" s="149" t="s">
        <v>251</v>
      </c>
      <c r="T95" s="149" t="s">
        <v>252</v>
      </c>
      <c r="U95" s="149" t="s">
        <v>313</v>
      </c>
      <c r="V95" s="149" t="s">
        <v>253</v>
      </c>
      <c r="W95" s="149" t="s">
        <v>255</v>
      </c>
      <c r="X95" s="149" t="s">
        <v>258</v>
      </c>
      <c r="Y95" s="149" t="s">
        <v>305</v>
      </c>
      <c r="Z95" s="149" t="s">
        <v>261</v>
      </c>
      <c r="AA95" s="149" t="s">
        <v>262</v>
      </c>
      <c r="AB95" s="149" t="s">
        <v>263</v>
      </c>
      <c r="AC95" s="149" t="s">
        <v>264</v>
      </c>
      <c r="AD95" s="150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308</v>
      </c>
      <c r="E96" s="11" t="s">
        <v>307</v>
      </c>
      <c r="F96" s="11" t="s">
        <v>308</v>
      </c>
      <c r="G96" s="11" t="s">
        <v>307</v>
      </c>
      <c r="H96" s="11" t="s">
        <v>307</v>
      </c>
      <c r="I96" s="11" t="s">
        <v>308</v>
      </c>
      <c r="J96" s="11" t="s">
        <v>347</v>
      </c>
      <c r="K96" s="11" t="s">
        <v>308</v>
      </c>
      <c r="L96" s="11" t="s">
        <v>307</v>
      </c>
      <c r="M96" s="11" t="s">
        <v>347</v>
      </c>
      <c r="N96" s="11" t="s">
        <v>308</v>
      </c>
      <c r="O96" s="11" t="s">
        <v>307</v>
      </c>
      <c r="P96" s="11" t="s">
        <v>307</v>
      </c>
      <c r="Q96" s="11" t="s">
        <v>307</v>
      </c>
      <c r="R96" s="11" t="s">
        <v>347</v>
      </c>
      <c r="S96" s="11" t="s">
        <v>307</v>
      </c>
      <c r="T96" s="11" t="s">
        <v>347</v>
      </c>
      <c r="U96" s="11" t="s">
        <v>308</v>
      </c>
      <c r="V96" s="11" t="s">
        <v>308</v>
      </c>
      <c r="W96" s="11" t="s">
        <v>347</v>
      </c>
      <c r="X96" s="11" t="s">
        <v>307</v>
      </c>
      <c r="Y96" s="11" t="s">
        <v>307</v>
      </c>
      <c r="Z96" s="11" t="s">
        <v>308</v>
      </c>
      <c r="AA96" s="11" t="s">
        <v>308</v>
      </c>
      <c r="AB96" s="11" t="s">
        <v>308</v>
      </c>
      <c r="AC96" s="11" t="s">
        <v>307</v>
      </c>
      <c r="AD96" s="150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348</v>
      </c>
      <c r="E97" s="26" t="s">
        <v>349</v>
      </c>
      <c r="F97" s="26" t="s">
        <v>349</v>
      </c>
      <c r="G97" s="26" t="s">
        <v>349</v>
      </c>
      <c r="H97" s="26" t="s">
        <v>350</v>
      </c>
      <c r="I97" s="26" t="s">
        <v>349</v>
      </c>
      <c r="J97" s="26" t="s">
        <v>349</v>
      </c>
      <c r="K97" s="26" t="s">
        <v>351</v>
      </c>
      <c r="L97" s="26" t="s">
        <v>351</v>
      </c>
      <c r="M97" s="26" t="s">
        <v>349</v>
      </c>
      <c r="N97" s="26" t="s">
        <v>348</v>
      </c>
      <c r="O97" s="26" t="s">
        <v>349</v>
      </c>
      <c r="P97" s="26" t="s">
        <v>118</v>
      </c>
      <c r="Q97" s="26" t="s">
        <v>349</v>
      </c>
      <c r="R97" s="26" t="s">
        <v>350</v>
      </c>
      <c r="S97" s="26" t="s">
        <v>349</v>
      </c>
      <c r="T97" s="26" t="s">
        <v>352</v>
      </c>
      <c r="U97" s="26" t="s">
        <v>348</v>
      </c>
      <c r="V97" s="26" t="s">
        <v>351</v>
      </c>
      <c r="W97" s="26" t="s">
        <v>348</v>
      </c>
      <c r="X97" s="26" t="s">
        <v>118</v>
      </c>
      <c r="Y97" s="26" t="s">
        <v>349</v>
      </c>
      <c r="Z97" s="26" t="s">
        <v>349</v>
      </c>
      <c r="AA97" s="26" t="s">
        <v>348</v>
      </c>
      <c r="AB97" s="26" t="s">
        <v>349</v>
      </c>
      <c r="AC97" s="26" t="s">
        <v>349</v>
      </c>
      <c r="AD97" s="150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8">
        <v>1</v>
      </c>
      <c r="C98" s="14">
        <v>1</v>
      </c>
      <c r="D98" s="145">
        <v>0.3</v>
      </c>
      <c r="E98" s="22">
        <v>0.28999999999999998</v>
      </c>
      <c r="F98" s="145" t="s">
        <v>104</v>
      </c>
      <c r="G98" s="22">
        <v>0.17024654215423701</v>
      </c>
      <c r="H98" s="145" t="s">
        <v>323</v>
      </c>
      <c r="I98" s="145">
        <v>0.3</v>
      </c>
      <c r="J98" s="145" t="s">
        <v>323</v>
      </c>
      <c r="K98" s="145" t="s">
        <v>323</v>
      </c>
      <c r="L98" s="22">
        <v>0.27</v>
      </c>
      <c r="M98" s="145" t="s">
        <v>106</v>
      </c>
      <c r="N98" s="145" t="s">
        <v>104</v>
      </c>
      <c r="O98" s="22">
        <v>0.25</v>
      </c>
      <c r="P98" s="22">
        <v>0.24</v>
      </c>
      <c r="Q98" s="22">
        <v>0.25</v>
      </c>
      <c r="R98" s="145" t="s">
        <v>97</v>
      </c>
      <c r="S98" s="22">
        <v>0.24</v>
      </c>
      <c r="T98" s="145" t="s">
        <v>323</v>
      </c>
      <c r="U98" s="145" t="s">
        <v>104</v>
      </c>
      <c r="V98" s="145" t="s">
        <v>323</v>
      </c>
      <c r="W98" s="145" t="s">
        <v>323</v>
      </c>
      <c r="X98" s="145">
        <v>0.2</v>
      </c>
      <c r="Y98" s="22">
        <v>0.24</v>
      </c>
      <c r="Z98" s="145">
        <v>0.12</v>
      </c>
      <c r="AA98" s="145">
        <v>0.3</v>
      </c>
      <c r="AB98" s="22">
        <v>0.3</v>
      </c>
      <c r="AC98" s="22">
        <v>0.27</v>
      </c>
      <c r="AD98" s="150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46">
        <v>0.3</v>
      </c>
      <c r="E99" s="152">
        <v>0.24</v>
      </c>
      <c r="F99" s="146" t="s">
        <v>104</v>
      </c>
      <c r="G99" s="11">
        <v>0.18068415578764299</v>
      </c>
      <c r="H99" s="146" t="s">
        <v>323</v>
      </c>
      <c r="I99" s="146">
        <v>0.3</v>
      </c>
      <c r="J99" s="146" t="s">
        <v>323</v>
      </c>
      <c r="K99" s="146" t="s">
        <v>323</v>
      </c>
      <c r="L99" s="11">
        <v>0.31</v>
      </c>
      <c r="M99" s="146" t="s">
        <v>106</v>
      </c>
      <c r="N99" s="146" t="s">
        <v>104</v>
      </c>
      <c r="O99" s="11">
        <v>0.25</v>
      </c>
      <c r="P99" s="11">
        <v>0.25</v>
      </c>
      <c r="Q99" s="11">
        <v>0.25</v>
      </c>
      <c r="R99" s="146" t="s">
        <v>97</v>
      </c>
      <c r="S99" s="11">
        <v>0.25</v>
      </c>
      <c r="T99" s="146" t="s">
        <v>323</v>
      </c>
      <c r="U99" s="146" t="s">
        <v>104</v>
      </c>
      <c r="V99" s="146" t="s">
        <v>323</v>
      </c>
      <c r="W99" s="146" t="s">
        <v>323</v>
      </c>
      <c r="X99" s="146">
        <v>0.2</v>
      </c>
      <c r="Y99" s="11">
        <v>0.24</v>
      </c>
      <c r="Z99" s="146">
        <v>0.09</v>
      </c>
      <c r="AA99" s="146">
        <v>0.3</v>
      </c>
      <c r="AB99" s="11">
        <v>0.28999999999999998</v>
      </c>
      <c r="AC99" s="11">
        <v>0.18</v>
      </c>
      <c r="AD99" s="150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21</v>
      </c>
    </row>
    <row r="100" spans="1:65">
      <c r="A100" s="30"/>
      <c r="B100" s="19">
        <v>1</v>
      </c>
      <c r="C100" s="9">
        <v>3</v>
      </c>
      <c r="D100" s="146">
        <v>0.2</v>
      </c>
      <c r="E100" s="11">
        <v>0.28000000000000003</v>
      </c>
      <c r="F100" s="146" t="s">
        <v>104</v>
      </c>
      <c r="G100" s="11">
        <v>0.179052835850806</v>
      </c>
      <c r="H100" s="146" t="s">
        <v>323</v>
      </c>
      <c r="I100" s="146">
        <v>0.3</v>
      </c>
      <c r="J100" s="146" t="s">
        <v>323</v>
      </c>
      <c r="K100" s="146" t="s">
        <v>323</v>
      </c>
      <c r="L100" s="11">
        <v>0.28999999999999998</v>
      </c>
      <c r="M100" s="146" t="s">
        <v>106</v>
      </c>
      <c r="N100" s="146" t="s">
        <v>104</v>
      </c>
      <c r="O100" s="11">
        <v>0.25</v>
      </c>
      <c r="P100" s="11">
        <v>0.25</v>
      </c>
      <c r="Q100" s="11">
        <v>0.24</v>
      </c>
      <c r="R100" s="146" t="s">
        <v>97</v>
      </c>
      <c r="S100" s="11">
        <v>0.26</v>
      </c>
      <c r="T100" s="146" t="s">
        <v>323</v>
      </c>
      <c r="U100" s="146" t="s">
        <v>104</v>
      </c>
      <c r="V100" s="146" t="s">
        <v>323</v>
      </c>
      <c r="W100" s="146" t="s">
        <v>323</v>
      </c>
      <c r="X100" s="146">
        <v>0.2</v>
      </c>
      <c r="Y100" s="11">
        <v>0.24</v>
      </c>
      <c r="Z100" s="146">
        <v>0.14000000000000001</v>
      </c>
      <c r="AA100" s="146">
        <v>0.3</v>
      </c>
      <c r="AB100" s="11">
        <v>0.32</v>
      </c>
      <c r="AC100" s="11">
        <v>0.2</v>
      </c>
      <c r="AD100" s="150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46">
        <v>0.3</v>
      </c>
      <c r="E101" s="11">
        <v>0.3</v>
      </c>
      <c r="F101" s="146" t="s">
        <v>104</v>
      </c>
      <c r="G101" s="11">
        <v>0.16588559964892899</v>
      </c>
      <c r="H101" s="146" t="s">
        <v>323</v>
      </c>
      <c r="I101" s="146">
        <v>0.3</v>
      </c>
      <c r="J101" s="146" t="s">
        <v>323</v>
      </c>
      <c r="K101" s="146" t="s">
        <v>323</v>
      </c>
      <c r="L101" s="11">
        <v>0.32</v>
      </c>
      <c r="M101" s="146" t="s">
        <v>106</v>
      </c>
      <c r="N101" s="146" t="s">
        <v>104</v>
      </c>
      <c r="O101" s="11">
        <v>0.25</v>
      </c>
      <c r="P101" s="11">
        <v>0.26</v>
      </c>
      <c r="Q101" s="11">
        <v>0.24</v>
      </c>
      <c r="R101" s="146" t="s">
        <v>97</v>
      </c>
      <c r="S101" s="11">
        <v>0.25</v>
      </c>
      <c r="T101" s="146" t="s">
        <v>323</v>
      </c>
      <c r="U101" s="146" t="s">
        <v>104</v>
      </c>
      <c r="V101" s="146" t="s">
        <v>323</v>
      </c>
      <c r="W101" s="146" t="s">
        <v>323</v>
      </c>
      <c r="X101" s="146">
        <v>0.2</v>
      </c>
      <c r="Y101" s="11">
        <v>0.24</v>
      </c>
      <c r="Z101" s="146">
        <v>0.11</v>
      </c>
      <c r="AA101" s="146">
        <v>0.3</v>
      </c>
      <c r="AB101" s="11">
        <v>0.28000000000000003</v>
      </c>
      <c r="AC101" s="11">
        <v>0.14000000000000001</v>
      </c>
      <c r="AD101" s="150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0.24783564965856444</v>
      </c>
    </row>
    <row r="102" spans="1:65">
      <c r="A102" s="30"/>
      <c r="B102" s="19">
        <v>1</v>
      </c>
      <c r="C102" s="9">
        <v>5</v>
      </c>
      <c r="D102" s="146">
        <v>0.2</v>
      </c>
      <c r="E102" s="11">
        <v>0.28000000000000003</v>
      </c>
      <c r="F102" s="146" t="s">
        <v>104</v>
      </c>
      <c r="G102" s="11">
        <v>0.16688222689350701</v>
      </c>
      <c r="H102" s="146" t="s">
        <v>323</v>
      </c>
      <c r="I102" s="146">
        <v>0.3</v>
      </c>
      <c r="J102" s="146" t="s">
        <v>323</v>
      </c>
      <c r="K102" s="146" t="s">
        <v>323</v>
      </c>
      <c r="L102" s="11">
        <v>0.27</v>
      </c>
      <c r="M102" s="146" t="s">
        <v>106</v>
      </c>
      <c r="N102" s="146" t="s">
        <v>104</v>
      </c>
      <c r="O102" s="11">
        <v>0.25</v>
      </c>
      <c r="P102" s="11">
        <v>0.25</v>
      </c>
      <c r="Q102" s="11">
        <v>0.24</v>
      </c>
      <c r="R102" s="146" t="s">
        <v>97</v>
      </c>
      <c r="S102" s="11">
        <v>0.25</v>
      </c>
      <c r="T102" s="146" t="s">
        <v>323</v>
      </c>
      <c r="U102" s="146" t="s">
        <v>104</v>
      </c>
      <c r="V102" s="146" t="s">
        <v>323</v>
      </c>
      <c r="W102" s="146" t="s">
        <v>323</v>
      </c>
      <c r="X102" s="146">
        <v>0.2</v>
      </c>
      <c r="Y102" s="11">
        <v>0.24</v>
      </c>
      <c r="Z102" s="146">
        <v>0.1</v>
      </c>
      <c r="AA102" s="146">
        <v>0.3</v>
      </c>
      <c r="AB102" s="11">
        <v>0.3</v>
      </c>
      <c r="AC102" s="11">
        <v>0.15</v>
      </c>
      <c r="AD102" s="150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80</v>
      </c>
    </row>
    <row r="103" spans="1:65">
      <c r="A103" s="30"/>
      <c r="B103" s="19">
        <v>1</v>
      </c>
      <c r="C103" s="9">
        <v>6</v>
      </c>
      <c r="D103" s="146">
        <v>0.2</v>
      </c>
      <c r="E103" s="11">
        <v>0.28000000000000003</v>
      </c>
      <c r="F103" s="146" t="s">
        <v>104</v>
      </c>
      <c r="G103" s="11">
        <v>0.17138761917874601</v>
      </c>
      <c r="H103" s="146" t="s">
        <v>323</v>
      </c>
      <c r="I103" s="146">
        <v>0.3</v>
      </c>
      <c r="J103" s="146" t="s">
        <v>323</v>
      </c>
      <c r="K103" s="146" t="s">
        <v>323</v>
      </c>
      <c r="L103" s="11">
        <v>0.28000000000000003</v>
      </c>
      <c r="M103" s="146" t="s">
        <v>106</v>
      </c>
      <c r="N103" s="146" t="s">
        <v>104</v>
      </c>
      <c r="O103" s="11">
        <v>0.25</v>
      </c>
      <c r="P103" s="11">
        <v>0.24</v>
      </c>
      <c r="Q103" s="11">
        <v>0.25</v>
      </c>
      <c r="R103" s="146" t="s">
        <v>97</v>
      </c>
      <c r="S103" s="11">
        <v>0.25</v>
      </c>
      <c r="T103" s="146" t="s">
        <v>323</v>
      </c>
      <c r="U103" s="146" t="s">
        <v>104</v>
      </c>
      <c r="V103" s="146" t="s">
        <v>323</v>
      </c>
      <c r="W103" s="146" t="s">
        <v>323</v>
      </c>
      <c r="X103" s="146">
        <v>0.2</v>
      </c>
      <c r="Y103" s="11">
        <v>0.24</v>
      </c>
      <c r="Z103" s="146">
        <v>7.0000000000000007E-2</v>
      </c>
      <c r="AA103" s="146">
        <v>0.3</v>
      </c>
      <c r="AB103" s="11">
        <v>0.3</v>
      </c>
      <c r="AC103" s="11">
        <v>0.25</v>
      </c>
      <c r="AD103" s="150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273</v>
      </c>
      <c r="C104" s="12"/>
      <c r="D104" s="23">
        <v>0.25</v>
      </c>
      <c r="E104" s="23">
        <v>0.27833333333333338</v>
      </c>
      <c r="F104" s="23" t="s">
        <v>712</v>
      </c>
      <c r="G104" s="23">
        <v>0.17235649658564467</v>
      </c>
      <c r="H104" s="23" t="s">
        <v>712</v>
      </c>
      <c r="I104" s="23">
        <v>0.3</v>
      </c>
      <c r="J104" s="23" t="s">
        <v>712</v>
      </c>
      <c r="K104" s="23" t="s">
        <v>712</v>
      </c>
      <c r="L104" s="23">
        <v>0.29000000000000004</v>
      </c>
      <c r="M104" s="23" t="s">
        <v>712</v>
      </c>
      <c r="N104" s="23" t="s">
        <v>712</v>
      </c>
      <c r="O104" s="23">
        <v>0.25</v>
      </c>
      <c r="P104" s="23">
        <v>0.24833333333333332</v>
      </c>
      <c r="Q104" s="23">
        <v>0.245</v>
      </c>
      <c r="R104" s="23" t="s">
        <v>712</v>
      </c>
      <c r="S104" s="23">
        <v>0.25</v>
      </c>
      <c r="T104" s="23" t="s">
        <v>712</v>
      </c>
      <c r="U104" s="23" t="s">
        <v>712</v>
      </c>
      <c r="V104" s="23" t="s">
        <v>712</v>
      </c>
      <c r="W104" s="23" t="s">
        <v>712</v>
      </c>
      <c r="X104" s="23">
        <v>0.19999999999999998</v>
      </c>
      <c r="Y104" s="23">
        <v>0.24</v>
      </c>
      <c r="Z104" s="23">
        <v>0.10499999999999998</v>
      </c>
      <c r="AA104" s="23">
        <v>0.3</v>
      </c>
      <c r="AB104" s="23">
        <v>0.29833333333333334</v>
      </c>
      <c r="AC104" s="23">
        <v>0.19833333333333333</v>
      </c>
      <c r="AD104" s="150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11">
        <v>0.25</v>
      </c>
      <c r="E105" s="11">
        <v>0.28000000000000003</v>
      </c>
      <c r="F105" s="11" t="s">
        <v>712</v>
      </c>
      <c r="G105" s="11">
        <v>0.17081708066649151</v>
      </c>
      <c r="H105" s="11" t="s">
        <v>712</v>
      </c>
      <c r="I105" s="11">
        <v>0.3</v>
      </c>
      <c r="J105" s="11" t="s">
        <v>712</v>
      </c>
      <c r="K105" s="11" t="s">
        <v>712</v>
      </c>
      <c r="L105" s="11">
        <v>0.28500000000000003</v>
      </c>
      <c r="M105" s="11" t="s">
        <v>712</v>
      </c>
      <c r="N105" s="11" t="s">
        <v>712</v>
      </c>
      <c r="O105" s="11">
        <v>0.25</v>
      </c>
      <c r="P105" s="11">
        <v>0.25</v>
      </c>
      <c r="Q105" s="11">
        <v>0.245</v>
      </c>
      <c r="R105" s="11" t="s">
        <v>712</v>
      </c>
      <c r="S105" s="11">
        <v>0.25</v>
      </c>
      <c r="T105" s="11" t="s">
        <v>712</v>
      </c>
      <c r="U105" s="11" t="s">
        <v>712</v>
      </c>
      <c r="V105" s="11" t="s">
        <v>712</v>
      </c>
      <c r="W105" s="11" t="s">
        <v>712</v>
      </c>
      <c r="X105" s="11">
        <v>0.2</v>
      </c>
      <c r="Y105" s="11">
        <v>0.24</v>
      </c>
      <c r="Z105" s="11">
        <v>0.10500000000000001</v>
      </c>
      <c r="AA105" s="11">
        <v>0.3</v>
      </c>
      <c r="AB105" s="11">
        <v>0.3</v>
      </c>
      <c r="AC105" s="11">
        <v>0.19</v>
      </c>
      <c r="AD105" s="150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275</v>
      </c>
      <c r="C106" s="29"/>
      <c r="D106" s="24">
        <v>5.4772255750516634E-2</v>
      </c>
      <c r="E106" s="24">
        <v>2.0412414523193152E-2</v>
      </c>
      <c r="F106" s="24" t="s">
        <v>712</v>
      </c>
      <c r="G106" s="24">
        <v>6.1874329782040877E-3</v>
      </c>
      <c r="H106" s="24" t="s">
        <v>712</v>
      </c>
      <c r="I106" s="24">
        <v>0</v>
      </c>
      <c r="J106" s="24" t="s">
        <v>712</v>
      </c>
      <c r="K106" s="24" t="s">
        <v>712</v>
      </c>
      <c r="L106" s="24">
        <v>2.0976176963403023E-2</v>
      </c>
      <c r="M106" s="24" t="s">
        <v>712</v>
      </c>
      <c r="N106" s="24" t="s">
        <v>712</v>
      </c>
      <c r="O106" s="24">
        <v>0</v>
      </c>
      <c r="P106" s="24">
        <v>7.5277265270908165E-3</v>
      </c>
      <c r="Q106" s="24">
        <v>5.4772255750516656E-3</v>
      </c>
      <c r="R106" s="24" t="s">
        <v>712</v>
      </c>
      <c r="S106" s="24">
        <v>6.324555320336764E-3</v>
      </c>
      <c r="T106" s="24" t="s">
        <v>712</v>
      </c>
      <c r="U106" s="24" t="s">
        <v>712</v>
      </c>
      <c r="V106" s="24" t="s">
        <v>712</v>
      </c>
      <c r="W106" s="24" t="s">
        <v>712</v>
      </c>
      <c r="X106" s="24">
        <v>3.0404709722440586E-17</v>
      </c>
      <c r="Y106" s="24">
        <v>0</v>
      </c>
      <c r="Z106" s="24">
        <v>2.4289915602982385E-2</v>
      </c>
      <c r="AA106" s="24">
        <v>0</v>
      </c>
      <c r="AB106" s="24">
        <v>1.3291601358251255E-2</v>
      </c>
      <c r="AC106" s="24">
        <v>5.2694085689635718E-2</v>
      </c>
      <c r="AD106" s="150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87</v>
      </c>
      <c r="C107" s="29"/>
      <c r="D107" s="13">
        <v>0.21908902300206654</v>
      </c>
      <c r="E107" s="13">
        <v>7.3338016250993343E-2</v>
      </c>
      <c r="F107" s="13" t="s">
        <v>712</v>
      </c>
      <c r="G107" s="13">
        <v>3.5899041235904483E-2</v>
      </c>
      <c r="H107" s="13" t="s">
        <v>712</v>
      </c>
      <c r="I107" s="13">
        <v>0</v>
      </c>
      <c r="J107" s="13" t="s">
        <v>712</v>
      </c>
      <c r="K107" s="13" t="s">
        <v>712</v>
      </c>
      <c r="L107" s="13">
        <v>7.2331644701389725E-2</v>
      </c>
      <c r="M107" s="13" t="s">
        <v>712</v>
      </c>
      <c r="N107" s="13" t="s">
        <v>712</v>
      </c>
      <c r="O107" s="13">
        <v>0</v>
      </c>
      <c r="P107" s="13">
        <v>3.0312992726540203E-2</v>
      </c>
      <c r="Q107" s="13">
        <v>2.2356022755312923E-2</v>
      </c>
      <c r="R107" s="13" t="s">
        <v>712</v>
      </c>
      <c r="S107" s="13">
        <v>2.5298221281347056E-2</v>
      </c>
      <c r="T107" s="13" t="s">
        <v>712</v>
      </c>
      <c r="U107" s="13" t="s">
        <v>712</v>
      </c>
      <c r="V107" s="13" t="s">
        <v>712</v>
      </c>
      <c r="W107" s="13" t="s">
        <v>712</v>
      </c>
      <c r="X107" s="13">
        <v>1.5202354861220294E-16</v>
      </c>
      <c r="Y107" s="13">
        <v>0</v>
      </c>
      <c r="Z107" s="13">
        <v>0.23133252955221323</v>
      </c>
      <c r="AA107" s="13">
        <v>0</v>
      </c>
      <c r="AB107" s="13">
        <v>4.4552853714808674E-2</v>
      </c>
      <c r="AC107" s="13">
        <v>0.26568446566202886</v>
      </c>
      <c r="AD107" s="150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276</v>
      </c>
      <c r="C108" s="29"/>
      <c r="D108" s="13">
        <v>8.7330065082134034E-3</v>
      </c>
      <c r="E108" s="13">
        <v>0.12305608057914452</v>
      </c>
      <c r="F108" s="13" t="s">
        <v>712</v>
      </c>
      <c r="G108" s="13">
        <v>-0.30455325203176009</v>
      </c>
      <c r="H108" s="13" t="s">
        <v>712</v>
      </c>
      <c r="I108" s="13">
        <v>0.21047960780985608</v>
      </c>
      <c r="J108" s="13" t="s">
        <v>712</v>
      </c>
      <c r="K108" s="13" t="s">
        <v>712</v>
      </c>
      <c r="L108" s="13">
        <v>0.17013028754952786</v>
      </c>
      <c r="M108" s="13" t="s">
        <v>712</v>
      </c>
      <c r="N108" s="13" t="s">
        <v>712</v>
      </c>
      <c r="O108" s="13">
        <v>8.7330065082134034E-3</v>
      </c>
      <c r="P108" s="13">
        <v>2.0081197981587362E-3</v>
      </c>
      <c r="Q108" s="13">
        <v>-1.144165362195082E-2</v>
      </c>
      <c r="R108" s="13" t="s">
        <v>712</v>
      </c>
      <c r="S108" s="13">
        <v>8.7330065082134034E-3</v>
      </c>
      <c r="T108" s="13" t="s">
        <v>712</v>
      </c>
      <c r="U108" s="13" t="s">
        <v>712</v>
      </c>
      <c r="V108" s="13" t="s">
        <v>712</v>
      </c>
      <c r="W108" s="13" t="s">
        <v>712</v>
      </c>
      <c r="X108" s="13">
        <v>-0.19301359479342928</v>
      </c>
      <c r="Y108" s="13">
        <v>-3.1616313752115155E-2</v>
      </c>
      <c r="Z108" s="13">
        <v>-0.57633213726655041</v>
      </c>
      <c r="AA108" s="13">
        <v>0.21047960780985608</v>
      </c>
      <c r="AB108" s="13">
        <v>0.20375472109980142</v>
      </c>
      <c r="AC108" s="13">
        <v>-0.19973848150348394</v>
      </c>
      <c r="AD108" s="150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277</v>
      </c>
      <c r="C109" s="47"/>
      <c r="D109" s="45" t="s">
        <v>278</v>
      </c>
      <c r="E109" s="45">
        <v>1</v>
      </c>
      <c r="F109" s="45">
        <v>8.8000000000000007</v>
      </c>
      <c r="G109" s="45">
        <v>2.73</v>
      </c>
      <c r="H109" s="45">
        <v>0</v>
      </c>
      <c r="I109" s="45" t="s">
        <v>278</v>
      </c>
      <c r="J109" s="45">
        <v>0</v>
      </c>
      <c r="K109" s="45">
        <v>0</v>
      </c>
      <c r="L109" s="45">
        <v>1.41</v>
      </c>
      <c r="M109" s="45">
        <v>79.16</v>
      </c>
      <c r="N109" s="45">
        <v>8.8000000000000007</v>
      </c>
      <c r="O109" s="45">
        <v>0</v>
      </c>
      <c r="P109" s="45">
        <v>0.06</v>
      </c>
      <c r="Q109" s="45">
        <v>0.18</v>
      </c>
      <c r="R109" s="45">
        <v>167.11</v>
      </c>
      <c r="S109" s="45">
        <v>0</v>
      </c>
      <c r="T109" s="45">
        <v>0</v>
      </c>
      <c r="U109" s="45">
        <v>8.8000000000000007</v>
      </c>
      <c r="V109" s="45">
        <v>0</v>
      </c>
      <c r="W109" s="45">
        <v>0</v>
      </c>
      <c r="X109" s="45" t="s">
        <v>278</v>
      </c>
      <c r="Y109" s="45">
        <v>0.35</v>
      </c>
      <c r="Z109" s="45">
        <v>5.0999999999999996</v>
      </c>
      <c r="AA109" s="45" t="s">
        <v>278</v>
      </c>
      <c r="AB109" s="45">
        <v>1.7</v>
      </c>
      <c r="AC109" s="45">
        <v>1.82</v>
      </c>
      <c r="AD109" s="150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355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BM110" s="55"/>
    </row>
    <row r="111" spans="1:65">
      <c r="BM111" s="55"/>
    </row>
    <row r="112" spans="1:65" ht="15">
      <c r="B112" s="8" t="s">
        <v>588</v>
      </c>
      <c r="BM112" s="28" t="s">
        <v>67</v>
      </c>
    </row>
    <row r="113" spans="1:65" ht="15">
      <c r="A113" s="25" t="s">
        <v>16</v>
      </c>
      <c r="B113" s="18" t="s">
        <v>112</v>
      </c>
      <c r="C113" s="15" t="s">
        <v>113</v>
      </c>
      <c r="D113" s="16" t="s">
        <v>231</v>
      </c>
      <c r="E113" s="17" t="s">
        <v>231</v>
      </c>
      <c r="F113" s="17" t="s">
        <v>231</v>
      </c>
      <c r="G113" s="17" t="s">
        <v>231</v>
      </c>
      <c r="H113" s="17" t="s">
        <v>231</v>
      </c>
      <c r="I113" s="17" t="s">
        <v>231</v>
      </c>
      <c r="J113" s="17" t="s">
        <v>231</v>
      </c>
      <c r="K113" s="17" t="s">
        <v>231</v>
      </c>
      <c r="L113" s="17" t="s">
        <v>231</v>
      </c>
      <c r="M113" s="17" t="s">
        <v>231</v>
      </c>
      <c r="N113" s="17" t="s">
        <v>231</v>
      </c>
      <c r="O113" s="17" t="s">
        <v>231</v>
      </c>
      <c r="P113" s="17" t="s">
        <v>231</v>
      </c>
      <c r="Q113" s="17" t="s">
        <v>231</v>
      </c>
      <c r="R113" s="17" t="s">
        <v>231</v>
      </c>
      <c r="S113" s="17" t="s">
        <v>231</v>
      </c>
      <c r="T113" s="17" t="s">
        <v>231</v>
      </c>
      <c r="U113" s="17" t="s">
        <v>231</v>
      </c>
      <c r="V113" s="17" t="s">
        <v>231</v>
      </c>
      <c r="W113" s="17" t="s">
        <v>231</v>
      </c>
      <c r="X113" s="17" t="s">
        <v>231</v>
      </c>
      <c r="Y113" s="17" t="s">
        <v>231</v>
      </c>
      <c r="Z113" s="17" t="s">
        <v>231</v>
      </c>
      <c r="AA113" s="17" t="s">
        <v>231</v>
      </c>
      <c r="AB113" s="17" t="s">
        <v>231</v>
      </c>
      <c r="AC113" s="17" t="s">
        <v>231</v>
      </c>
      <c r="AD113" s="17" t="s">
        <v>231</v>
      </c>
      <c r="AE113" s="150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232</v>
      </c>
      <c r="C114" s="9" t="s">
        <v>232</v>
      </c>
      <c r="D114" s="148" t="s">
        <v>234</v>
      </c>
      <c r="E114" s="149" t="s">
        <v>235</v>
      </c>
      <c r="F114" s="149" t="s">
        <v>236</v>
      </c>
      <c r="G114" s="149" t="s">
        <v>238</v>
      </c>
      <c r="H114" s="149" t="s">
        <v>240</v>
      </c>
      <c r="I114" s="149" t="s">
        <v>241</v>
      </c>
      <c r="J114" s="149" t="s">
        <v>243</v>
      </c>
      <c r="K114" s="149" t="s">
        <v>244</v>
      </c>
      <c r="L114" s="149" t="s">
        <v>245</v>
      </c>
      <c r="M114" s="149" t="s">
        <v>246</v>
      </c>
      <c r="N114" s="149" t="s">
        <v>247</v>
      </c>
      <c r="O114" s="149" t="s">
        <v>248</v>
      </c>
      <c r="P114" s="149" t="s">
        <v>249</v>
      </c>
      <c r="Q114" s="149" t="s">
        <v>250</v>
      </c>
      <c r="R114" s="149" t="s">
        <v>251</v>
      </c>
      <c r="S114" s="149" t="s">
        <v>252</v>
      </c>
      <c r="T114" s="149" t="s">
        <v>253</v>
      </c>
      <c r="U114" s="149" t="s">
        <v>254</v>
      </c>
      <c r="V114" s="149" t="s">
        <v>255</v>
      </c>
      <c r="W114" s="149" t="s">
        <v>258</v>
      </c>
      <c r="X114" s="149" t="s">
        <v>259</v>
      </c>
      <c r="Y114" s="149" t="s">
        <v>305</v>
      </c>
      <c r="Z114" s="149" t="s">
        <v>260</v>
      </c>
      <c r="AA114" s="149" t="s">
        <v>261</v>
      </c>
      <c r="AB114" s="149" t="s">
        <v>262</v>
      </c>
      <c r="AC114" s="149" t="s">
        <v>263</v>
      </c>
      <c r="AD114" s="149" t="s">
        <v>264</v>
      </c>
      <c r="AE114" s="150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308</v>
      </c>
      <c r="E115" s="11" t="s">
        <v>307</v>
      </c>
      <c r="F115" s="11" t="s">
        <v>308</v>
      </c>
      <c r="G115" s="11" t="s">
        <v>307</v>
      </c>
      <c r="H115" s="11" t="s">
        <v>308</v>
      </c>
      <c r="I115" s="11" t="s">
        <v>307</v>
      </c>
      <c r="J115" s="11" t="s">
        <v>308</v>
      </c>
      <c r="K115" s="11" t="s">
        <v>307</v>
      </c>
      <c r="L115" s="11" t="s">
        <v>347</v>
      </c>
      <c r="M115" s="11" t="s">
        <v>308</v>
      </c>
      <c r="N115" s="11" t="s">
        <v>307</v>
      </c>
      <c r="O115" s="11" t="s">
        <v>307</v>
      </c>
      <c r="P115" s="11" t="s">
        <v>307</v>
      </c>
      <c r="Q115" s="11" t="s">
        <v>347</v>
      </c>
      <c r="R115" s="11" t="s">
        <v>307</v>
      </c>
      <c r="S115" s="11" t="s">
        <v>347</v>
      </c>
      <c r="T115" s="11" t="s">
        <v>308</v>
      </c>
      <c r="U115" s="11" t="s">
        <v>307</v>
      </c>
      <c r="V115" s="11" t="s">
        <v>307</v>
      </c>
      <c r="W115" s="11" t="s">
        <v>307</v>
      </c>
      <c r="X115" s="11" t="s">
        <v>307</v>
      </c>
      <c r="Y115" s="11" t="s">
        <v>307</v>
      </c>
      <c r="Z115" s="11" t="s">
        <v>308</v>
      </c>
      <c r="AA115" s="11" t="s">
        <v>308</v>
      </c>
      <c r="AB115" s="11" t="s">
        <v>308</v>
      </c>
      <c r="AC115" s="11" t="s">
        <v>308</v>
      </c>
      <c r="AD115" s="11" t="s">
        <v>307</v>
      </c>
      <c r="AE115" s="150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 t="s">
        <v>348</v>
      </c>
      <c r="E116" s="26" t="s">
        <v>349</v>
      </c>
      <c r="F116" s="26" t="s">
        <v>349</v>
      </c>
      <c r="G116" s="26" t="s">
        <v>350</v>
      </c>
      <c r="H116" s="26" t="s">
        <v>349</v>
      </c>
      <c r="I116" s="26" t="s">
        <v>349</v>
      </c>
      <c r="J116" s="26" t="s">
        <v>351</v>
      </c>
      <c r="K116" s="26" t="s">
        <v>351</v>
      </c>
      <c r="L116" s="26" t="s">
        <v>349</v>
      </c>
      <c r="M116" s="26" t="s">
        <v>348</v>
      </c>
      <c r="N116" s="26" t="s">
        <v>349</v>
      </c>
      <c r="O116" s="26" t="s">
        <v>349</v>
      </c>
      <c r="P116" s="26" t="s">
        <v>349</v>
      </c>
      <c r="Q116" s="26" t="s">
        <v>350</v>
      </c>
      <c r="R116" s="26" t="s">
        <v>349</v>
      </c>
      <c r="S116" s="26" t="s">
        <v>352</v>
      </c>
      <c r="T116" s="26" t="s">
        <v>351</v>
      </c>
      <c r="U116" s="26" t="s">
        <v>271</v>
      </c>
      <c r="V116" s="26" t="s">
        <v>348</v>
      </c>
      <c r="W116" s="26" t="s">
        <v>118</v>
      </c>
      <c r="X116" s="26" t="s">
        <v>349</v>
      </c>
      <c r="Y116" s="26" t="s">
        <v>349</v>
      </c>
      <c r="Z116" s="26" t="s">
        <v>349</v>
      </c>
      <c r="AA116" s="26" t="s">
        <v>349</v>
      </c>
      <c r="AB116" s="26" t="s">
        <v>348</v>
      </c>
      <c r="AC116" s="26" t="s">
        <v>349</v>
      </c>
      <c r="AD116" s="26" t="s">
        <v>349</v>
      </c>
      <c r="AE116" s="150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8">
        <v>0.05</v>
      </c>
      <c r="E117" s="228">
        <v>7.0000000000000007E-2</v>
      </c>
      <c r="F117" s="227" t="s">
        <v>104</v>
      </c>
      <c r="G117" s="227">
        <v>5.2627835197930295E-2</v>
      </c>
      <c r="H117" s="228">
        <v>7.0000000000000007E-2</v>
      </c>
      <c r="I117" s="228">
        <v>0.08</v>
      </c>
      <c r="J117" s="228">
        <v>0.05</v>
      </c>
      <c r="K117" s="228">
        <v>0.09</v>
      </c>
      <c r="L117" s="227" t="s">
        <v>105</v>
      </c>
      <c r="M117" s="227" t="s">
        <v>107</v>
      </c>
      <c r="N117" s="228">
        <v>7.0000000000000007E-2</v>
      </c>
      <c r="O117" s="228">
        <v>7.0000000000000007E-2</v>
      </c>
      <c r="P117" s="228">
        <v>7.0000000000000007E-2</v>
      </c>
      <c r="Q117" s="227" t="s">
        <v>97</v>
      </c>
      <c r="R117" s="228">
        <v>0.06</v>
      </c>
      <c r="S117" s="227" t="s">
        <v>106</v>
      </c>
      <c r="T117" s="228">
        <v>0.06</v>
      </c>
      <c r="U117" s="228">
        <v>0.06</v>
      </c>
      <c r="V117" s="228">
        <v>7.0000000000000007E-2</v>
      </c>
      <c r="W117" s="227" t="s">
        <v>107</v>
      </c>
      <c r="X117" s="228">
        <v>7.5170000000000001E-2</v>
      </c>
      <c r="Y117" s="228">
        <v>0.06</v>
      </c>
      <c r="Z117" s="228">
        <v>5.7000000000000002E-2</v>
      </c>
      <c r="AA117" s="234">
        <v>0.1</v>
      </c>
      <c r="AB117" s="228">
        <v>7.0000000000000007E-2</v>
      </c>
      <c r="AC117" s="228">
        <v>0.08</v>
      </c>
      <c r="AD117" s="228">
        <v>0.05</v>
      </c>
      <c r="AE117" s="205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29">
        <v>1</v>
      </c>
    </row>
    <row r="118" spans="1:65">
      <c r="A118" s="30"/>
      <c r="B118" s="19">
        <v>1</v>
      </c>
      <c r="C118" s="9">
        <v>2</v>
      </c>
      <c r="D118" s="24">
        <v>0.05</v>
      </c>
      <c r="E118" s="24">
        <v>7.0000000000000007E-2</v>
      </c>
      <c r="F118" s="230" t="s">
        <v>104</v>
      </c>
      <c r="G118" s="230">
        <v>4.8489112964776766E-2</v>
      </c>
      <c r="H118" s="24">
        <v>7.0000000000000007E-2</v>
      </c>
      <c r="I118" s="231">
        <v>0.1</v>
      </c>
      <c r="J118" s="24">
        <v>0.05</v>
      </c>
      <c r="K118" s="24">
        <v>7.0000000000000007E-2</v>
      </c>
      <c r="L118" s="230" t="s">
        <v>105</v>
      </c>
      <c r="M118" s="230" t="s">
        <v>107</v>
      </c>
      <c r="N118" s="24">
        <v>0.06</v>
      </c>
      <c r="O118" s="24">
        <v>0.06</v>
      </c>
      <c r="P118" s="24">
        <v>0.08</v>
      </c>
      <c r="Q118" s="230" t="s">
        <v>97</v>
      </c>
      <c r="R118" s="24">
        <v>7.0000000000000007E-2</v>
      </c>
      <c r="S118" s="230" t="s">
        <v>106</v>
      </c>
      <c r="T118" s="24">
        <v>0.06</v>
      </c>
      <c r="U118" s="24">
        <v>0.05</v>
      </c>
      <c r="V118" s="24">
        <v>7.0000000000000007E-2</v>
      </c>
      <c r="W118" s="230" t="s">
        <v>107</v>
      </c>
      <c r="X118" s="24">
        <v>7.5749999999999998E-2</v>
      </c>
      <c r="Y118" s="24">
        <v>7.0000000000000007E-2</v>
      </c>
      <c r="Z118" s="24">
        <v>5.0999999999999997E-2</v>
      </c>
      <c r="AA118" s="24">
        <v>0.09</v>
      </c>
      <c r="AB118" s="24">
        <v>7.0000000000000007E-2</v>
      </c>
      <c r="AC118" s="24">
        <v>7.0000000000000007E-2</v>
      </c>
      <c r="AD118" s="24">
        <v>0.06</v>
      </c>
      <c r="AE118" s="205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29">
        <v>22</v>
      </c>
    </row>
    <row r="119" spans="1:65">
      <c r="A119" s="30"/>
      <c r="B119" s="19">
        <v>1</v>
      </c>
      <c r="C119" s="9">
        <v>3</v>
      </c>
      <c r="D119" s="24">
        <v>0.05</v>
      </c>
      <c r="E119" s="24">
        <v>7.0000000000000007E-2</v>
      </c>
      <c r="F119" s="230" t="s">
        <v>104</v>
      </c>
      <c r="G119" s="230">
        <v>5.002751647275349E-2</v>
      </c>
      <c r="H119" s="24">
        <v>0.09</v>
      </c>
      <c r="I119" s="24">
        <v>0.09</v>
      </c>
      <c r="J119" s="230" t="s">
        <v>330</v>
      </c>
      <c r="K119" s="24">
        <v>7.0000000000000007E-2</v>
      </c>
      <c r="L119" s="230" t="s">
        <v>105</v>
      </c>
      <c r="M119" s="230" t="s">
        <v>107</v>
      </c>
      <c r="N119" s="24">
        <v>7.0000000000000007E-2</v>
      </c>
      <c r="O119" s="24">
        <v>7.0000000000000007E-2</v>
      </c>
      <c r="P119" s="24">
        <v>7.0000000000000007E-2</v>
      </c>
      <c r="Q119" s="230" t="s">
        <v>97</v>
      </c>
      <c r="R119" s="24">
        <v>7.0000000000000007E-2</v>
      </c>
      <c r="S119" s="230" t="s">
        <v>106</v>
      </c>
      <c r="T119" s="24">
        <v>7.0000000000000007E-2</v>
      </c>
      <c r="U119" s="24">
        <v>0.05</v>
      </c>
      <c r="V119" s="24">
        <v>7.0000000000000007E-2</v>
      </c>
      <c r="W119" s="230" t="s">
        <v>107</v>
      </c>
      <c r="X119" s="24">
        <v>7.7350000000000002E-2</v>
      </c>
      <c r="Y119" s="24">
        <v>0.06</v>
      </c>
      <c r="Z119" s="24">
        <v>5.3999999999999999E-2</v>
      </c>
      <c r="AA119" s="24">
        <v>0.08</v>
      </c>
      <c r="AB119" s="24">
        <v>7.0000000000000007E-2</v>
      </c>
      <c r="AC119" s="24">
        <v>0.08</v>
      </c>
      <c r="AD119" s="24">
        <v>0.06</v>
      </c>
      <c r="AE119" s="205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29">
        <v>16</v>
      </c>
    </row>
    <row r="120" spans="1:65">
      <c r="A120" s="30"/>
      <c r="B120" s="19">
        <v>1</v>
      </c>
      <c r="C120" s="9">
        <v>4</v>
      </c>
      <c r="D120" s="24">
        <v>0.06</v>
      </c>
      <c r="E120" s="24">
        <v>7.0000000000000007E-2</v>
      </c>
      <c r="F120" s="230" t="s">
        <v>104</v>
      </c>
      <c r="G120" s="230">
        <v>5.4330603503055817E-2</v>
      </c>
      <c r="H120" s="24">
        <v>7.0000000000000007E-2</v>
      </c>
      <c r="I120" s="24">
        <v>0.08</v>
      </c>
      <c r="J120" s="24">
        <v>0.05</v>
      </c>
      <c r="K120" s="24">
        <v>7.0000000000000007E-2</v>
      </c>
      <c r="L120" s="230" t="s">
        <v>105</v>
      </c>
      <c r="M120" s="230" t="s">
        <v>107</v>
      </c>
      <c r="N120" s="24">
        <v>7.0000000000000007E-2</v>
      </c>
      <c r="O120" s="24">
        <v>7.0000000000000007E-2</v>
      </c>
      <c r="P120" s="24">
        <v>7.0000000000000007E-2</v>
      </c>
      <c r="Q120" s="230" t="s">
        <v>97</v>
      </c>
      <c r="R120" s="24">
        <v>7.0000000000000007E-2</v>
      </c>
      <c r="S120" s="230" t="s">
        <v>106</v>
      </c>
      <c r="T120" s="24">
        <v>7.0000000000000007E-2</v>
      </c>
      <c r="U120" s="24">
        <v>0.05</v>
      </c>
      <c r="V120" s="24">
        <v>7.0000000000000007E-2</v>
      </c>
      <c r="W120" s="230" t="s">
        <v>107</v>
      </c>
      <c r="X120" s="24">
        <v>8.2030000000000006E-2</v>
      </c>
      <c r="Y120" s="24">
        <v>0.06</v>
      </c>
      <c r="Z120" s="24">
        <v>5.1999999999999998E-2</v>
      </c>
      <c r="AA120" s="24">
        <v>0.08</v>
      </c>
      <c r="AB120" s="24">
        <v>7.0000000000000007E-2</v>
      </c>
      <c r="AC120" s="24">
        <v>7.0000000000000007E-2</v>
      </c>
      <c r="AD120" s="24">
        <v>0.06</v>
      </c>
      <c r="AE120" s="205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29">
        <v>6.7385500000000015E-2</v>
      </c>
    </row>
    <row r="121" spans="1:65">
      <c r="A121" s="30"/>
      <c r="B121" s="19">
        <v>1</v>
      </c>
      <c r="C121" s="9">
        <v>5</v>
      </c>
      <c r="D121" s="24">
        <v>0.05</v>
      </c>
      <c r="E121" s="24">
        <v>7.0000000000000007E-2</v>
      </c>
      <c r="F121" s="230" t="s">
        <v>104</v>
      </c>
      <c r="G121" s="230">
        <v>4.3872880758352072E-2</v>
      </c>
      <c r="H121" s="24">
        <v>7.0000000000000007E-2</v>
      </c>
      <c r="I121" s="24">
        <v>0.08</v>
      </c>
      <c r="J121" s="24">
        <v>0.05</v>
      </c>
      <c r="K121" s="24">
        <v>7.0000000000000007E-2</v>
      </c>
      <c r="L121" s="230" t="s">
        <v>105</v>
      </c>
      <c r="M121" s="230" t="s">
        <v>107</v>
      </c>
      <c r="N121" s="24">
        <v>0.06</v>
      </c>
      <c r="O121" s="24">
        <v>7.0000000000000007E-2</v>
      </c>
      <c r="P121" s="24">
        <v>7.0000000000000007E-2</v>
      </c>
      <c r="Q121" s="230" t="s">
        <v>97</v>
      </c>
      <c r="R121" s="24">
        <v>7.0000000000000007E-2</v>
      </c>
      <c r="S121" s="230" t="s">
        <v>106</v>
      </c>
      <c r="T121" s="24">
        <v>7.0000000000000007E-2</v>
      </c>
      <c r="U121" s="24">
        <v>0.06</v>
      </c>
      <c r="V121" s="24">
        <v>7.0000000000000007E-2</v>
      </c>
      <c r="W121" s="230" t="s">
        <v>107</v>
      </c>
      <c r="X121" s="24">
        <v>7.2160000000000002E-2</v>
      </c>
      <c r="Y121" s="24">
        <v>0.06</v>
      </c>
      <c r="Z121" s="24">
        <v>5.0999999999999997E-2</v>
      </c>
      <c r="AA121" s="24">
        <v>0.08</v>
      </c>
      <c r="AB121" s="24">
        <v>0.08</v>
      </c>
      <c r="AC121" s="24">
        <v>7.0000000000000007E-2</v>
      </c>
      <c r="AD121" s="24">
        <v>0.05</v>
      </c>
      <c r="AE121" s="205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29">
        <v>81</v>
      </c>
    </row>
    <row r="122" spans="1:65">
      <c r="A122" s="30"/>
      <c r="B122" s="19">
        <v>1</v>
      </c>
      <c r="C122" s="9">
        <v>6</v>
      </c>
      <c r="D122" s="24">
        <v>0.05</v>
      </c>
      <c r="E122" s="24">
        <v>7.0000000000000007E-2</v>
      </c>
      <c r="F122" s="230" t="s">
        <v>104</v>
      </c>
      <c r="G122" s="230">
        <v>4.8436861059212383E-2</v>
      </c>
      <c r="H122" s="24">
        <v>7.0000000000000007E-2</v>
      </c>
      <c r="I122" s="24">
        <v>0.08</v>
      </c>
      <c r="J122" s="24">
        <v>7.0000000000000007E-2</v>
      </c>
      <c r="K122" s="24">
        <v>0.06</v>
      </c>
      <c r="L122" s="230" t="s">
        <v>105</v>
      </c>
      <c r="M122" s="230" t="s">
        <v>107</v>
      </c>
      <c r="N122" s="24">
        <v>0.06</v>
      </c>
      <c r="O122" s="24">
        <v>7.0000000000000007E-2</v>
      </c>
      <c r="P122" s="24">
        <v>7.0000000000000007E-2</v>
      </c>
      <c r="Q122" s="230" t="s">
        <v>97</v>
      </c>
      <c r="R122" s="24">
        <v>7.0000000000000007E-2</v>
      </c>
      <c r="S122" s="230" t="s">
        <v>106</v>
      </c>
      <c r="T122" s="24">
        <v>7.0000000000000007E-2</v>
      </c>
      <c r="U122" s="24">
        <v>0.06</v>
      </c>
      <c r="V122" s="24">
        <v>7.0000000000000007E-2</v>
      </c>
      <c r="W122" s="230" t="s">
        <v>107</v>
      </c>
      <c r="X122" s="24">
        <v>8.0799999999999997E-2</v>
      </c>
      <c r="Y122" s="24">
        <v>7.0000000000000007E-2</v>
      </c>
      <c r="Z122" s="24">
        <v>0.06</v>
      </c>
      <c r="AA122" s="24">
        <v>0.08</v>
      </c>
      <c r="AB122" s="24">
        <v>7.0000000000000007E-2</v>
      </c>
      <c r="AC122" s="24">
        <v>0.08</v>
      </c>
      <c r="AD122" s="24">
        <v>0.06</v>
      </c>
      <c r="AE122" s="205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20" t="s">
        <v>273</v>
      </c>
      <c r="C123" s="12"/>
      <c r="D123" s="232">
        <v>5.1666666666666666E-2</v>
      </c>
      <c r="E123" s="232">
        <v>7.0000000000000007E-2</v>
      </c>
      <c r="F123" s="232" t="s">
        <v>712</v>
      </c>
      <c r="G123" s="232">
        <v>4.9630801659346802E-2</v>
      </c>
      <c r="H123" s="232">
        <v>7.3333333333333348E-2</v>
      </c>
      <c r="I123" s="232">
        <v>8.5000000000000006E-2</v>
      </c>
      <c r="J123" s="232">
        <v>5.4000000000000006E-2</v>
      </c>
      <c r="K123" s="232">
        <v>7.166666666666667E-2</v>
      </c>
      <c r="L123" s="232" t="s">
        <v>712</v>
      </c>
      <c r="M123" s="232" t="s">
        <v>712</v>
      </c>
      <c r="N123" s="232">
        <v>6.5000000000000002E-2</v>
      </c>
      <c r="O123" s="232">
        <v>6.8333333333333343E-2</v>
      </c>
      <c r="P123" s="232">
        <v>7.166666666666667E-2</v>
      </c>
      <c r="Q123" s="232" t="s">
        <v>712</v>
      </c>
      <c r="R123" s="232">
        <v>6.8333333333333343E-2</v>
      </c>
      <c r="S123" s="232" t="s">
        <v>712</v>
      </c>
      <c r="T123" s="232">
        <v>6.6666666666666666E-2</v>
      </c>
      <c r="U123" s="232">
        <v>5.5E-2</v>
      </c>
      <c r="V123" s="232">
        <v>7.0000000000000007E-2</v>
      </c>
      <c r="W123" s="232" t="s">
        <v>712</v>
      </c>
      <c r="X123" s="232">
        <v>7.7210000000000001E-2</v>
      </c>
      <c r="Y123" s="232">
        <v>6.3333333333333339E-2</v>
      </c>
      <c r="Z123" s="232">
        <v>5.4166666666666669E-2</v>
      </c>
      <c r="AA123" s="232">
        <v>8.5000000000000006E-2</v>
      </c>
      <c r="AB123" s="232">
        <v>7.166666666666667E-2</v>
      </c>
      <c r="AC123" s="232">
        <v>7.5000000000000011E-2</v>
      </c>
      <c r="AD123" s="232">
        <v>5.6666666666666664E-2</v>
      </c>
      <c r="AE123" s="205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274</v>
      </c>
      <c r="C124" s="29"/>
      <c r="D124" s="24">
        <v>0.05</v>
      </c>
      <c r="E124" s="24">
        <v>7.0000000000000007E-2</v>
      </c>
      <c r="F124" s="24" t="s">
        <v>712</v>
      </c>
      <c r="G124" s="24">
        <v>4.9258314718765128E-2</v>
      </c>
      <c r="H124" s="24">
        <v>7.0000000000000007E-2</v>
      </c>
      <c r="I124" s="24">
        <v>0.08</v>
      </c>
      <c r="J124" s="24">
        <v>0.05</v>
      </c>
      <c r="K124" s="24">
        <v>7.0000000000000007E-2</v>
      </c>
      <c r="L124" s="24" t="s">
        <v>712</v>
      </c>
      <c r="M124" s="24" t="s">
        <v>712</v>
      </c>
      <c r="N124" s="24">
        <v>6.5000000000000002E-2</v>
      </c>
      <c r="O124" s="24">
        <v>7.0000000000000007E-2</v>
      </c>
      <c r="P124" s="24">
        <v>7.0000000000000007E-2</v>
      </c>
      <c r="Q124" s="24" t="s">
        <v>712</v>
      </c>
      <c r="R124" s="24">
        <v>7.0000000000000007E-2</v>
      </c>
      <c r="S124" s="24" t="s">
        <v>712</v>
      </c>
      <c r="T124" s="24">
        <v>7.0000000000000007E-2</v>
      </c>
      <c r="U124" s="24">
        <v>5.5E-2</v>
      </c>
      <c r="V124" s="24">
        <v>7.0000000000000007E-2</v>
      </c>
      <c r="W124" s="24" t="s">
        <v>712</v>
      </c>
      <c r="X124" s="24">
        <v>7.6550000000000007E-2</v>
      </c>
      <c r="Y124" s="24">
        <v>0.06</v>
      </c>
      <c r="Z124" s="24">
        <v>5.2999999999999999E-2</v>
      </c>
      <c r="AA124" s="24">
        <v>0.08</v>
      </c>
      <c r="AB124" s="24">
        <v>7.0000000000000007E-2</v>
      </c>
      <c r="AC124" s="24">
        <v>7.5000000000000011E-2</v>
      </c>
      <c r="AD124" s="24">
        <v>0.06</v>
      </c>
      <c r="AE124" s="205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275</v>
      </c>
      <c r="C125" s="29"/>
      <c r="D125" s="24">
        <v>4.082482904638628E-3</v>
      </c>
      <c r="E125" s="24">
        <v>0</v>
      </c>
      <c r="F125" s="24" t="s">
        <v>712</v>
      </c>
      <c r="G125" s="24">
        <v>3.6636138000278248E-3</v>
      </c>
      <c r="H125" s="24">
        <v>8.164965809277256E-3</v>
      </c>
      <c r="I125" s="24">
        <v>8.3666002653407581E-3</v>
      </c>
      <c r="J125" s="24">
        <v>8.9442719099991942E-3</v>
      </c>
      <c r="K125" s="24">
        <v>9.8319208025017743E-3</v>
      </c>
      <c r="L125" s="24" t="s">
        <v>712</v>
      </c>
      <c r="M125" s="24" t="s">
        <v>712</v>
      </c>
      <c r="N125" s="24">
        <v>5.4772255750516656E-3</v>
      </c>
      <c r="O125" s="24">
        <v>4.0824829046386332E-3</v>
      </c>
      <c r="P125" s="24">
        <v>4.0824829046386272E-3</v>
      </c>
      <c r="Q125" s="24" t="s">
        <v>712</v>
      </c>
      <c r="R125" s="24">
        <v>4.0824829046386332E-3</v>
      </c>
      <c r="S125" s="24" t="s">
        <v>712</v>
      </c>
      <c r="T125" s="24">
        <v>5.1639777949432268E-3</v>
      </c>
      <c r="U125" s="24">
        <v>5.4772255750516587E-3</v>
      </c>
      <c r="V125" s="24">
        <v>0</v>
      </c>
      <c r="W125" s="24" t="s">
        <v>712</v>
      </c>
      <c r="X125" s="24">
        <v>3.6860765049032832E-3</v>
      </c>
      <c r="Y125" s="24">
        <v>5.1639777949432277E-3</v>
      </c>
      <c r="Z125" s="24">
        <v>3.6560452221856715E-3</v>
      </c>
      <c r="AA125" s="24">
        <v>8.3666002653407581E-3</v>
      </c>
      <c r="AB125" s="24">
        <v>4.082482904638628E-3</v>
      </c>
      <c r="AC125" s="24">
        <v>5.4772255750516587E-3</v>
      </c>
      <c r="AD125" s="24">
        <v>5.1639777949432199E-3</v>
      </c>
      <c r="AE125" s="205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87</v>
      </c>
      <c r="C126" s="29"/>
      <c r="D126" s="13">
        <v>7.9015798154296032E-2</v>
      </c>
      <c r="E126" s="13">
        <v>0</v>
      </c>
      <c r="F126" s="13" t="s">
        <v>712</v>
      </c>
      <c r="G126" s="13">
        <v>7.3817340795217012E-2</v>
      </c>
      <c r="H126" s="13">
        <v>0.11134044285378074</v>
      </c>
      <c r="I126" s="13">
        <v>9.8430591356950092E-2</v>
      </c>
      <c r="J126" s="13">
        <v>0.16563466499998505</v>
      </c>
      <c r="K126" s="13">
        <v>0.137189592593048</v>
      </c>
      <c r="L126" s="13" t="s">
        <v>712</v>
      </c>
      <c r="M126" s="13" t="s">
        <v>712</v>
      </c>
      <c r="N126" s="13">
        <v>8.4265008846948694E-2</v>
      </c>
      <c r="O126" s="13">
        <v>5.9743652263004383E-2</v>
      </c>
      <c r="P126" s="13">
        <v>5.6964877739143632E-2</v>
      </c>
      <c r="Q126" s="13" t="s">
        <v>712</v>
      </c>
      <c r="R126" s="13">
        <v>5.9743652263004383E-2</v>
      </c>
      <c r="S126" s="13" t="s">
        <v>712</v>
      </c>
      <c r="T126" s="13">
        <v>7.7459666924148407E-2</v>
      </c>
      <c r="U126" s="13">
        <v>9.95859195463938E-2</v>
      </c>
      <c r="V126" s="13">
        <v>0</v>
      </c>
      <c r="W126" s="13" t="s">
        <v>712</v>
      </c>
      <c r="X126" s="13">
        <v>4.774092092867871E-2</v>
      </c>
      <c r="Y126" s="13">
        <v>8.1536491499103594E-2</v>
      </c>
      <c r="Z126" s="13">
        <v>6.7496219486504708E-2</v>
      </c>
      <c r="AA126" s="13">
        <v>9.8430591356950092E-2</v>
      </c>
      <c r="AB126" s="13">
        <v>5.6964877739143646E-2</v>
      </c>
      <c r="AC126" s="13">
        <v>7.3029674334022104E-2</v>
      </c>
      <c r="AD126" s="13">
        <v>9.1129019910762707E-2</v>
      </c>
      <c r="AE126" s="150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276</v>
      </c>
      <c r="C127" s="29"/>
      <c r="D127" s="13">
        <v>-0.23326729538748459</v>
      </c>
      <c r="E127" s="13">
        <v>3.8799148184698318E-2</v>
      </c>
      <c r="F127" s="13" t="s">
        <v>712</v>
      </c>
      <c r="G127" s="13">
        <v>-0.26347950732209757</v>
      </c>
      <c r="H127" s="13">
        <v>8.8265774288731613E-2</v>
      </c>
      <c r="I127" s="13">
        <v>0.26139896565284793</v>
      </c>
      <c r="J127" s="13">
        <v>-0.19864065711466128</v>
      </c>
      <c r="K127" s="13">
        <v>6.3532461236714965E-2</v>
      </c>
      <c r="L127" s="13" t="s">
        <v>712</v>
      </c>
      <c r="M127" s="13" t="s">
        <v>712</v>
      </c>
      <c r="N127" s="13">
        <v>-3.5400790971351626E-2</v>
      </c>
      <c r="O127" s="13">
        <v>1.406583513268167E-2</v>
      </c>
      <c r="P127" s="13">
        <v>6.3532461236714965E-2</v>
      </c>
      <c r="Q127" s="13" t="s">
        <v>712</v>
      </c>
      <c r="R127" s="13">
        <v>1.406583513268167E-2</v>
      </c>
      <c r="S127" s="13" t="s">
        <v>712</v>
      </c>
      <c r="T127" s="13">
        <v>-1.0667477919334978E-2</v>
      </c>
      <c r="U127" s="13">
        <v>-0.1838006692834514</v>
      </c>
      <c r="V127" s="13">
        <v>3.8799148184698318E-2</v>
      </c>
      <c r="W127" s="13" t="s">
        <v>712</v>
      </c>
      <c r="X127" s="13">
        <v>0.14579546044772229</v>
      </c>
      <c r="Y127" s="13">
        <v>-6.0134104023368162E-2</v>
      </c>
      <c r="Z127" s="13">
        <v>-0.19616732580945961</v>
      </c>
      <c r="AA127" s="13">
        <v>0.26139896565284793</v>
      </c>
      <c r="AB127" s="13">
        <v>6.3532461236714965E-2</v>
      </c>
      <c r="AC127" s="13">
        <v>0.11299908734074826</v>
      </c>
      <c r="AD127" s="13">
        <v>-0.15906735623143475</v>
      </c>
      <c r="AE127" s="150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277</v>
      </c>
      <c r="C128" s="47"/>
      <c r="D128" s="45">
        <v>0.93</v>
      </c>
      <c r="E128" s="45">
        <v>0</v>
      </c>
      <c r="F128" s="45">
        <v>21.75</v>
      </c>
      <c r="G128" s="45">
        <v>1.03</v>
      </c>
      <c r="H128" s="45">
        <v>0.17</v>
      </c>
      <c r="I128" s="45">
        <v>0.76</v>
      </c>
      <c r="J128" s="45">
        <v>1.05</v>
      </c>
      <c r="K128" s="45">
        <v>0.08</v>
      </c>
      <c r="L128" s="45">
        <v>47.03</v>
      </c>
      <c r="M128" s="45">
        <v>1.01</v>
      </c>
      <c r="N128" s="45">
        <v>0.25</v>
      </c>
      <c r="O128" s="45">
        <v>0.08</v>
      </c>
      <c r="P128" s="45">
        <v>0.08</v>
      </c>
      <c r="Q128" s="45">
        <v>249.33</v>
      </c>
      <c r="R128" s="45">
        <v>0.08</v>
      </c>
      <c r="S128" s="45">
        <v>122.89</v>
      </c>
      <c r="T128" s="45">
        <v>0.17</v>
      </c>
      <c r="U128" s="45">
        <v>0.76</v>
      </c>
      <c r="V128" s="45">
        <v>0</v>
      </c>
      <c r="W128" s="45">
        <v>1.01</v>
      </c>
      <c r="X128" s="45">
        <v>0.36</v>
      </c>
      <c r="Y128" s="45">
        <v>0.34</v>
      </c>
      <c r="Z128" s="45">
        <v>0.8</v>
      </c>
      <c r="AA128" s="45">
        <v>0.76</v>
      </c>
      <c r="AB128" s="45">
        <v>0.08</v>
      </c>
      <c r="AC128" s="45">
        <v>0.25</v>
      </c>
      <c r="AD128" s="45">
        <v>0.67</v>
      </c>
      <c r="AE128" s="150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BM129" s="55"/>
    </row>
    <row r="130" spans="1:65" ht="15">
      <c r="B130" s="8" t="s">
        <v>589</v>
      </c>
      <c r="BM130" s="28" t="s">
        <v>67</v>
      </c>
    </row>
    <row r="131" spans="1:65" ht="15">
      <c r="A131" s="25" t="s">
        <v>50</v>
      </c>
      <c r="B131" s="18" t="s">
        <v>112</v>
      </c>
      <c r="C131" s="15" t="s">
        <v>113</v>
      </c>
      <c r="D131" s="16" t="s">
        <v>231</v>
      </c>
      <c r="E131" s="17" t="s">
        <v>231</v>
      </c>
      <c r="F131" s="17" t="s">
        <v>231</v>
      </c>
      <c r="G131" s="17" t="s">
        <v>231</v>
      </c>
      <c r="H131" s="17" t="s">
        <v>231</v>
      </c>
      <c r="I131" s="17" t="s">
        <v>231</v>
      </c>
      <c r="J131" s="17" t="s">
        <v>231</v>
      </c>
      <c r="K131" s="17" t="s">
        <v>231</v>
      </c>
      <c r="L131" s="17" t="s">
        <v>231</v>
      </c>
      <c r="M131" s="17" t="s">
        <v>231</v>
      </c>
      <c r="N131" s="17" t="s">
        <v>231</v>
      </c>
      <c r="O131" s="17" t="s">
        <v>231</v>
      </c>
      <c r="P131" s="17" t="s">
        <v>231</v>
      </c>
      <c r="Q131" s="17" t="s">
        <v>231</v>
      </c>
      <c r="R131" s="17" t="s">
        <v>231</v>
      </c>
      <c r="S131" s="17" t="s">
        <v>231</v>
      </c>
      <c r="T131" s="17" t="s">
        <v>231</v>
      </c>
      <c r="U131" s="17" t="s">
        <v>231</v>
      </c>
      <c r="V131" s="17" t="s">
        <v>231</v>
      </c>
      <c r="W131" s="17" t="s">
        <v>231</v>
      </c>
      <c r="X131" s="17" t="s">
        <v>231</v>
      </c>
      <c r="Y131" s="17" t="s">
        <v>231</v>
      </c>
      <c r="Z131" s="17" t="s">
        <v>231</v>
      </c>
      <c r="AA131" s="17" t="s">
        <v>231</v>
      </c>
      <c r="AB131" s="17" t="s">
        <v>231</v>
      </c>
      <c r="AC131" s="17" t="s">
        <v>231</v>
      </c>
      <c r="AD131" s="17" t="s">
        <v>231</v>
      </c>
      <c r="AE131" s="17" t="s">
        <v>231</v>
      </c>
      <c r="AF131" s="17" t="s">
        <v>231</v>
      </c>
      <c r="AG131" s="150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232</v>
      </c>
      <c r="C132" s="9" t="s">
        <v>232</v>
      </c>
      <c r="D132" s="148" t="s">
        <v>234</v>
      </c>
      <c r="E132" s="149" t="s">
        <v>235</v>
      </c>
      <c r="F132" s="149" t="s">
        <v>236</v>
      </c>
      <c r="G132" s="149" t="s">
        <v>237</v>
      </c>
      <c r="H132" s="149" t="s">
        <v>238</v>
      </c>
      <c r="I132" s="149" t="s">
        <v>240</v>
      </c>
      <c r="J132" s="149" t="s">
        <v>241</v>
      </c>
      <c r="K132" s="149" t="s">
        <v>243</v>
      </c>
      <c r="L132" s="149" t="s">
        <v>244</v>
      </c>
      <c r="M132" s="149" t="s">
        <v>245</v>
      </c>
      <c r="N132" s="149" t="s">
        <v>246</v>
      </c>
      <c r="O132" s="149" t="s">
        <v>247</v>
      </c>
      <c r="P132" s="149" t="s">
        <v>248</v>
      </c>
      <c r="Q132" s="149" t="s">
        <v>249</v>
      </c>
      <c r="R132" s="149" t="s">
        <v>250</v>
      </c>
      <c r="S132" s="149" t="s">
        <v>251</v>
      </c>
      <c r="T132" s="149" t="s">
        <v>252</v>
      </c>
      <c r="U132" s="149" t="s">
        <v>313</v>
      </c>
      <c r="V132" s="149" t="s">
        <v>253</v>
      </c>
      <c r="W132" s="149" t="s">
        <v>254</v>
      </c>
      <c r="X132" s="149" t="s">
        <v>255</v>
      </c>
      <c r="Y132" s="149" t="s">
        <v>256</v>
      </c>
      <c r="Z132" s="149" t="s">
        <v>257</v>
      </c>
      <c r="AA132" s="149" t="s">
        <v>258</v>
      </c>
      <c r="AB132" s="149" t="s">
        <v>305</v>
      </c>
      <c r="AC132" s="149" t="s">
        <v>261</v>
      </c>
      <c r="AD132" s="149" t="s">
        <v>262</v>
      </c>
      <c r="AE132" s="149" t="s">
        <v>263</v>
      </c>
      <c r="AF132" s="149" t="s">
        <v>264</v>
      </c>
      <c r="AG132" s="150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308</v>
      </c>
      <c r="E133" s="11" t="s">
        <v>307</v>
      </c>
      <c r="F133" s="11" t="s">
        <v>308</v>
      </c>
      <c r="G133" s="11" t="s">
        <v>347</v>
      </c>
      <c r="H133" s="11" t="s">
        <v>307</v>
      </c>
      <c r="I133" s="11" t="s">
        <v>308</v>
      </c>
      <c r="J133" s="11" t="s">
        <v>347</v>
      </c>
      <c r="K133" s="11" t="s">
        <v>308</v>
      </c>
      <c r="L133" s="11" t="s">
        <v>307</v>
      </c>
      <c r="M133" s="11" t="s">
        <v>347</v>
      </c>
      <c r="N133" s="11" t="s">
        <v>308</v>
      </c>
      <c r="O133" s="11" t="s">
        <v>307</v>
      </c>
      <c r="P133" s="11" t="s">
        <v>307</v>
      </c>
      <c r="Q133" s="11" t="s">
        <v>307</v>
      </c>
      <c r="R133" s="11" t="s">
        <v>347</v>
      </c>
      <c r="S133" s="11" t="s">
        <v>307</v>
      </c>
      <c r="T133" s="11" t="s">
        <v>347</v>
      </c>
      <c r="U133" s="11" t="s">
        <v>308</v>
      </c>
      <c r="V133" s="11" t="s">
        <v>308</v>
      </c>
      <c r="W133" s="11" t="s">
        <v>307</v>
      </c>
      <c r="X133" s="11" t="s">
        <v>307</v>
      </c>
      <c r="Y133" s="11" t="s">
        <v>308</v>
      </c>
      <c r="Z133" s="11" t="s">
        <v>308</v>
      </c>
      <c r="AA133" s="11" t="s">
        <v>307</v>
      </c>
      <c r="AB133" s="11" t="s">
        <v>307</v>
      </c>
      <c r="AC133" s="11" t="s">
        <v>308</v>
      </c>
      <c r="AD133" s="11" t="s">
        <v>308</v>
      </c>
      <c r="AE133" s="11" t="s">
        <v>308</v>
      </c>
      <c r="AF133" s="11" t="s">
        <v>307</v>
      </c>
      <c r="AG133" s="150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 t="s">
        <v>348</v>
      </c>
      <c r="E134" s="26" t="s">
        <v>349</v>
      </c>
      <c r="F134" s="26" t="s">
        <v>349</v>
      </c>
      <c r="G134" s="26" t="s">
        <v>349</v>
      </c>
      <c r="H134" s="26" t="s">
        <v>350</v>
      </c>
      <c r="I134" s="26" t="s">
        <v>349</v>
      </c>
      <c r="J134" s="26" t="s">
        <v>349</v>
      </c>
      <c r="K134" s="26" t="s">
        <v>351</v>
      </c>
      <c r="L134" s="26" t="s">
        <v>351</v>
      </c>
      <c r="M134" s="26" t="s">
        <v>349</v>
      </c>
      <c r="N134" s="26" t="s">
        <v>348</v>
      </c>
      <c r="O134" s="26" t="s">
        <v>349</v>
      </c>
      <c r="P134" s="26" t="s">
        <v>349</v>
      </c>
      <c r="Q134" s="26" t="s">
        <v>349</v>
      </c>
      <c r="R134" s="26" t="s">
        <v>350</v>
      </c>
      <c r="S134" s="26" t="s">
        <v>349</v>
      </c>
      <c r="T134" s="26" t="s">
        <v>352</v>
      </c>
      <c r="U134" s="26" t="s">
        <v>348</v>
      </c>
      <c r="V134" s="26" t="s">
        <v>351</v>
      </c>
      <c r="W134" s="26" t="s">
        <v>271</v>
      </c>
      <c r="X134" s="26" t="s">
        <v>348</v>
      </c>
      <c r="Y134" s="26" t="s">
        <v>349</v>
      </c>
      <c r="Z134" s="26" t="s">
        <v>349</v>
      </c>
      <c r="AA134" s="26" t="s">
        <v>118</v>
      </c>
      <c r="AB134" s="26" t="s">
        <v>349</v>
      </c>
      <c r="AC134" s="26" t="s">
        <v>349</v>
      </c>
      <c r="AD134" s="26" t="s">
        <v>348</v>
      </c>
      <c r="AE134" s="26" t="s">
        <v>349</v>
      </c>
      <c r="AF134" s="26" t="s">
        <v>349</v>
      </c>
      <c r="AG134" s="150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8">
        <v>1</v>
      </c>
      <c r="C135" s="14">
        <v>1</v>
      </c>
      <c r="D135" s="22">
        <v>2.23</v>
      </c>
      <c r="E135" s="22">
        <v>2.2080000000000002</v>
      </c>
      <c r="F135" s="22">
        <v>2.4936830000000003</v>
      </c>
      <c r="G135" s="22">
        <v>2.5988000000000002</v>
      </c>
      <c r="H135" s="22">
        <v>2.3258120219754317</v>
      </c>
      <c r="I135" s="22">
        <v>2.73</v>
      </c>
      <c r="J135" s="22">
        <v>2.423</v>
      </c>
      <c r="K135" s="22">
        <v>2.75</v>
      </c>
      <c r="L135" s="22">
        <v>2.41</v>
      </c>
      <c r="M135" s="22">
        <v>2.34</v>
      </c>
      <c r="N135" s="22">
        <v>2.02</v>
      </c>
      <c r="O135" s="22">
        <v>2.17</v>
      </c>
      <c r="P135" s="22">
        <v>2.13</v>
      </c>
      <c r="Q135" s="22">
        <v>2.13</v>
      </c>
      <c r="R135" s="151">
        <v>1.8291068000000001</v>
      </c>
      <c r="S135" s="151">
        <v>2.09</v>
      </c>
      <c r="T135" s="22">
        <v>2.06</v>
      </c>
      <c r="U135" s="22">
        <v>2.6934548859999996</v>
      </c>
      <c r="V135" s="22">
        <v>2.42</v>
      </c>
      <c r="W135" s="22">
        <v>2.1</v>
      </c>
      <c r="X135" s="22">
        <v>2.19</v>
      </c>
      <c r="Y135" s="22">
        <v>2.1286970000000003</v>
      </c>
      <c r="Z135" s="22">
        <v>2.3485</v>
      </c>
      <c r="AA135" s="145">
        <v>1.5805</v>
      </c>
      <c r="AB135" s="22">
        <v>2.16</v>
      </c>
      <c r="AC135" s="22">
        <v>1.9299999999999997</v>
      </c>
      <c r="AD135" s="22">
        <v>2.08</v>
      </c>
      <c r="AE135" s="22">
        <v>2.1800000000000002</v>
      </c>
      <c r="AF135" s="22">
        <v>1.82</v>
      </c>
      <c r="AG135" s="150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2.2400000000000002</v>
      </c>
      <c r="E136" s="11">
        <v>2.177</v>
      </c>
      <c r="F136" s="11">
        <v>2.424309</v>
      </c>
      <c r="G136" s="11">
        <v>2.5554000000000001</v>
      </c>
      <c r="H136" s="11">
        <v>2.2766398520367583</v>
      </c>
      <c r="I136" s="11">
        <v>2.82</v>
      </c>
      <c r="J136" s="11">
        <v>2.5939999999999999</v>
      </c>
      <c r="K136" s="11">
        <v>2.7</v>
      </c>
      <c r="L136" s="11">
        <v>2.4900000000000002</v>
      </c>
      <c r="M136" s="11">
        <v>2.38</v>
      </c>
      <c r="N136" s="11">
        <v>2.0499999999999998</v>
      </c>
      <c r="O136" s="11">
        <v>2.13</v>
      </c>
      <c r="P136" s="11">
        <v>2.06</v>
      </c>
      <c r="Q136" s="11">
        <v>2.11</v>
      </c>
      <c r="R136" s="11">
        <v>1.7675071</v>
      </c>
      <c r="S136" s="11">
        <v>2.1800000000000002</v>
      </c>
      <c r="T136" s="11">
        <v>1.97</v>
      </c>
      <c r="U136" s="11">
        <v>2.5894725539999999</v>
      </c>
      <c r="V136" s="11">
        <v>2.6</v>
      </c>
      <c r="W136" s="11">
        <v>2.1</v>
      </c>
      <c r="X136" s="11">
        <v>2.2400000000000002</v>
      </c>
      <c r="Y136" s="11">
        <v>2.1360000000000001</v>
      </c>
      <c r="Z136" s="11">
        <v>2.4234999999999998</v>
      </c>
      <c r="AA136" s="146">
        <v>1.534</v>
      </c>
      <c r="AB136" s="11">
        <v>2.16</v>
      </c>
      <c r="AC136" s="11">
        <v>1.9799999999999998</v>
      </c>
      <c r="AD136" s="152">
        <v>2.16</v>
      </c>
      <c r="AE136" s="11">
        <v>2.15</v>
      </c>
      <c r="AF136" s="11">
        <v>1.83</v>
      </c>
      <c r="AG136" s="150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2.16</v>
      </c>
      <c r="E137" s="11">
        <v>2.1869999999999998</v>
      </c>
      <c r="F137" s="11">
        <v>2.4267270000000001</v>
      </c>
      <c r="G137" s="11">
        <v>2.5912000000000002</v>
      </c>
      <c r="H137" s="11">
        <v>2.2795510290635379</v>
      </c>
      <c r="I137" s="11">
        <v>2.71</v>
      </c>
      <c r="J137" s="11">
        <v>2.573</v>
      </c>
      <c r="K137" s="11">
        <v>2.79</v>
      </c>
      <c r="L137" s="11">
        <v>2.33</v>
      </c>
      <c r="M137" s="11">
        <v>2.35</v>
      </c>
      <c r="N137" s="11">
        <v>1.9299999999999997</v>
      </c>
      <c r="O137" s="11">
        <v>2.17</v>
      </c>
      <c r="P137" s="11">
        <v>2.0699999999999998</v>
      </c>
      <c r="Q137" s="11">
        <v>2.12</v>
      </c>
      <c r="R137" s="11">
        <v>1.7156275000000003</v>
      </c>
      <c r="S137" s="11">
        <v>2.2000000000000002</v>
      </c>
      <c r="T137" s="11">
        <v>2.13</v>
      </c>
      <c r="U137" s="11">
        <v>2.7049280819999999</v>
      </c>
      <c r="V137" s="11">
        <v>2.6</v>
      </c>
      <c r="W137" s="11">
        <v>1.9799999999999998</v>
      </c>
      <c r="X137" s="11">
        <v>2.17</v>
      </c>
      <c r="Y137" s="11">
        <v>2.310006</v>
      </c>
      <c r="Z137" s="11">
        <v>2.3870999999999998</v>
      </c>
      <c r="AA137" s="146">
        <v>1.575</v>
      </c>
      <c r="AB137" s="11">
        <v>2.15</v>
      </c>
      <c r="AC137" s="11">
        <v>1.96</v>
      </c>
      <c r="AD137" s="11">
        <v>2.09</v>
      </c>
      <c r="AE137" s="11">
        <v>2.21</v>
      </c>
      <c r="AF137" s="11">
        <v>1.86</v>
      </c>
      <c r="AG137" s="150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2.1800000000000002</v>
      </c>
      <c r="E138" s="11">
        <v>2.1909999999999998</v>
      </c>
      <c r="F138" s="11">
        <v>2.4401549999999999</v>
      </c>
      <c r="G138" s="11">
        <v>2.5785999999999998</v>
      </c>
      <c r="H138" s="11">
        <v>2.2774206232848373</v>
      </c>
      <c r="I138" s="11">
        <v>2.68</v>
      </c>
      <c r="J138" s="11">
        <v>2.5369999999999999</v>
      </c>
      <c r="K138" s="11">
        <v>2.86</v>
      </c>
      <c r="L138" s="11">
        <v>2.4500000000000002</v>
      </c>
      <c r="M138" s="11">
        <v>2.34</v>
      </c>
      <c r="N138" s="11">
        <v>1.95</v>
      </c>
      <c r="O138" s="11">
        <v>2.14</v>
      </c>
      <c r="P138" s="11">
        <v>2.19</v>
      </c>
      <c r="Q138" s="11">
        <v>2.11</v>
      </c>
      <c r="R138" s="11">
        <v>1.7386346000000001</v>
      </c>
      <c r="S138" s="11">
        <v>2.2000000000000002</v>
      </c>
      <c r="T138" s="11">
        <v>2.1800000000000002</v>
      </c>
      <c r="U138" s="11">
        <v>2.5345528160000002</v>
      </c>
      <c r="V138" s="11">
        <v>2.41</v>
      </c>
      <c r="W138" s="152">
        <v>1.8399999999999999</v>
      </c>
      <c r="X138" s="11">
        <v>2.19</v>
      </c>
      <c r="Y138" s="11">
        <v>1.7925689999999999</v>
      </c>
      <c r="Z138" s="11">
        <v>2.2859000000000003</v>
      </c>
      <c r="AA138" s="146">
        <v>1.5634999999999999</v>
      </c>
      <c r="AB138" s="11">
        <v>2.16</v>
      </c>
      <c r="AC138" s="11">
        <v>1.91</v>
      </c>
      <c r="AD138" s="11">
        <v>2.11</v>
      </c>
      <c r="AE138" s="11">
        <v>2.15</v>
      </c>
      <c r="AF138" s="11">
        <v>1.83</v>
      </c>
      <c r="AG138" s="150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2.239490940835076</v>
      </c>
    </row>
    <row r="139" spans="1:65">
      <c r="A139" s="30"/>
      <c r="B139" s="19">
        <v>1</v>
      </c>
      <c r="C139" s="9">
        <v>5</v>
      </c>
      <c r="D139" s="11">
        <v>2.11</v>
      </c>
      <c r="E139" s="11">
        <v>2.198</v>
      </c>
      <c r="F139" s="11">
        <v>2.544521</v>
      </c>
      <c r="G139" s="11">
        <v>2.5590999999999999</v>
      </c>
      <c r="H139" s="11">
        <v>2.2293016022297985</v>
      </c>
      <c r="I139" s="11">
        <v>2.74</v>
      </c>
      <c r="J139" s="11">
        <v>2.4729999999999999</v>
      </c>
      <c r="K139" s="11">
        <v>2.77</v>
      </c>
      <c r="L139" s="11">
        <v>2.37</v>
      </c>
      <c r="M139" s="11">
        <v>2.34</v>
      </c>
      <c r="N139" s="11">
        <v>1.95</v>
      </c>
      <c r="O139" s="11">
        <v>2.16</v>
      </c>
      <c r="P139" s="11">
        <v>2.19</v>
      </c>
      <c r="Q139" s="11">
        <v>2.09</v>
      </c>
      <c r="R139" s="11">
        <v>1.7290261999999996</v>
      </c>
      <c r="S139" s="11">
        <v>2.2400000000000002</v>
      </c>
      <c r="T139" s="11">
        <v>2.15</v>
      </c>
      <c r="U139" s="11">
        <v>2.5414950059999999</v>
      </c>
      <c r="V139" s="11">
        <v>2.37</v>
      </c>
      <c r="W139" s="11">
        <v>2.12</v>
      </c>
      <c r="X139" s="11">
        <v>2.19</v>
      </c>
      <c r="Y139" s="11">
        <v>1.8695240000000002</v>
      </c>
      <c r="Z139" s="11">
        <v>2.2726000000000002</v>
      </c>
      <c r="AA139" s="146">
        <v>1.4955000000000001</v>
      </c>
      <c r="AB139" s="11">
        <v>2.17</v>
      </c>
      <c r="AC139" s="11">
        <v>1.83</v>
      </c>
      <c r="AD139" s="11">
        <v>2.08</v>
      </c>
      <c r="AE139" s="11">
        <v>2.21</v>
      </c>
      <c r="AF139" s="11">
        <v>1.81</v>
      </c>
      <c r="AG139" s="150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82</v>
      </c>
    </row>
    <row r="140" spans="1:65">
      <c r="A140" s="30"/>
      <c r="B140" s="19">
        <v>1</v>
      </c>
      <c r="C140" s="9">
        <v>6</v>
      </c>
      <c r="D140" s="11">
        <v>2.16</v>
      </c>
      <c r="E140" s="11">
        <v>2.1779999999999999</v>
      </c>
      <c r="F140" s="11">
        <v>2.3726529999999997</v>
      </c>
      <c r="G140" s="11">
        <v>2.5815999999999999</v>
      </c>
      <c r="H140" s="11">
        <v>2.3055477362043719</v>
      </c>
      <c r="I140" s="11">
        <v>2.75</v>
      </c>
      <c r="J140" s="11">
        <v>2.6160000000000001</v>
      </c>
      <c r="K140" s="11">
        <v>2.79</v>
      </c>
      <c r="L140" s="11">
        <v>2.37</v>
      </c>
      <c r="M140" s="11">
        <v>2.36</v>
      </c>
      <c r="N140" s="11">
        <v>1.97</v>
      </c>
      <c r="O140" s="11">
        <v>2.14</v>
      </c>
      <c r="P140" s="11">
        <v>2.2000000000000002</v>
      </c>
      <c r="Q140" s="11">
        <v>2.12</v>
      </c>
      <c r="R140" s="11">
        <v>1.7311867999999997</v>
      </c>
      <c r="S140" s="11">
        <v>2.1800000000000002</v>
      </c>
      <c r="T140" s="11">
        <v>2.0699999999999998</v>
      </c>
      <c r="U140" s="11">
        <v>2.4735725900000003</v>
      </c>
      <c r="V140" s="11">
        <v>2.36</v>
      </c>
      <c r="W140" s="11">
        <v>2.0699999999999998</v>
      </c>
      <c r="X140" s="11">
        <v>2.19</v>
      </c>
      <c r="Y140" s="11">
        <v>1.7925689999999999</v>
      </c>
      <c r="Z140" s="11">
        <v>2.2517999999999998</v>
      </c>
      <c r="AA140" s="146">
        <v>1.502</v>
      </c>
      <c r="AB140" s="11">
        <v>2.19</v>
      </c>
      <c r="AC140" s="11">
        <v>1.8000000000000003</v>
      </c>
      <c r="AD140" s="11">
        <v>2.09</v>
      </c>
      <c r="AE140" s="11">
        <v>2.17</v>
      </c>
      <c r="AF140" s="11">
        <v>1.77</v>
      </c>
      <c r="AG140" s="150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273</v>
      </c>
      <c r="C141" s="12"/>
      <c r="D141" s="23">
        <v>2.1800000000000002</v>
      </c>
      <c r="E141" s="23">
        <v>2.1898333333333331</v>
      </c>
      <c r="F141" s="23">
        <v>2.4503413333333328</v>
      </c>
      <c r="G141" s="23">
        <v>2.5774499999999998</v>
      </c>
      <c r="H141" s="23">
        <v>2.282378810799123</v>
      </c>
      <c r="I141" s="23">
        <v>2.7383333333333333</v>
      </c>
      <c r="J141" s="23">
        <v>2.5359999999999996</v>
      </c>
      <c r="K141" s="23">
        <v>2.7766666666666668</v>
      </c>
      <c r="L141" s="23">
        <v>2.4033333333333338</v>
      </c>
      <c r="M141" s="23">
        <v>2.3516666666666666</v>
      </c>
      <c r="N141" s="23">
        <v>1.9783333333333335</v>
      </c>
      <c r="O141" s="23">
        <v>2.1516666666666668</v>
      </c>
      <c r="P141" s="23">
        <v>2.14</v>
      </c>
      <c r="Q141" s="23">
        <v>2.1133333333333333</v>
      </c>
      <c r="R141" s="23">
        <v>1.7518481666666668</v>
      </c>
      <c r="S141" s="23">
        <v>2.1816666666666666</v>
      </c>
      <c r="T141" s="23">
        <v>2.0933333333333333</v>
      </c>
      <c r="U141" s="23">
        <v>2.5895793223333334</v>
      </c>
      <c r="V141" s="23">
        <v>2.4599999999999995</v>
      </c>
      <c r="W141" s="23">
        <v>2.0350000000000001</v>
      </c>
      <c r="X141" s="23">
        <v>2.1949999999999998</v>
      </c>
      <c r="Y141" s="23">
        <v>2.0048941666666669</v>
      </c>
      <c r="Z141" s="23">
        <v>2.3282333333333334</v>
      </c>
      <c r="AA141" s="23">
        <v>1.5417500000000002</v>
      </c>
      <c r="AB141" s="23">
        <v>2.165</v>
      </c>
      <c r="AC141" s="23">
        <v>1.9016666666666666</v>
      </c>
      <c r="AD141" s="23">
        <v>2.1016666666666666</v>
      </c>
      <c r="AE141" s="23">
        <v>2.1783333333333332</v>
      </c>
      <c r="AF141" s="23">
        <v>1.82</v>
      </c>
      <c r="AG141" s="150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274</v>
      </c>
      <c r="C142" s="29"/>
      <c r="D142" s="11">
        <v>2.17</v>
      </c>
      <c r="E142" s="11">
        <v>2.1890000000000001</v>
      </c>
      <c r="F142" s="11">
        <v>2.4334410000000002</v>
      </c>
      <c r="G142" s="11">
        <v>2.5800999999999998</v>
      </c>
      <c r="H142" s="11">
        <v>2.2784858261741876</v>
      </c>
      <c r="I142" s="11">
        <v>2.7350000000000003</v>
      </c>
      <c r="J142" s="11">
        <v>2.5549999999999997</v>
      </c>
      <c r="K142" s="11">
        <v>2.7800000000000002</v>
      </c>
      <c r="L142" s="11">
        <v>2.39</v>
      </c>
      <c r="M142" s="11">
        <v>2.3449999999999998</v>
      </c>
      <c r="N142" s="11">
        <v>1.96</v>
      </c>
      <c r="O142" s="11">
        <v>2.1500000000000004</v>
      </c>
      <c r="P142" s="11">
        <v>2.16</v>
      </c>
      <c r="Q142" s="11">
        <v>2.1150000000000002</v>
      </c>
      <c r="R142" s="11">
        <v>1.7349106999999999</v>
      </c>
      <c r="S142" s="11">
        <v>2.1900000000000004</v>
      </c>
      <c r="T142" s="11">
        <v>2.0999999999999996</v>
      </c>
      <c r="U142" s="11">
        <v>2.5654837800000001</v>
      </c>
      <c r="V142" s="11">
        <v>2.415</v>
      </c>
      <c r="W142" s="11">
        <v>2.085</v>
      </c>
      <c r="X142" s="11">
        <v>2.19</v>
      </c>
      <c r="Y142" s="11">
        <v>1.9991105000000002</v>
      </c>
      <c r="Z142" s="11">
        <v>2.3172000000000001</v>
      </c>
      <c r="AA142" s="11">
        <v>1.5487500000000001</v>
      </c>
      <c r="AB142" s="11">
        <v>2.16</v>
      </c>
      <c r="AC142" s="11">
        <v>1.92</v>
      </c>
      <c r="AD142" s="11">
        <v>2.09</v>
      </c>
      <c r="AE142" s="11">
        <v>2.1749999999999998</v>
      </c>
      <c r="AF142" s="11">
        <v>1.8250000000000002</v>
      </c>
      <c r="AG142" s="150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275</v>
      </c>
      <c r="C143" s="29"/>
      <c r="D143" s="24">
        <v>4.8579831205964541E-2</v>
      </c>
      <c r="E143" s="24">
        <v>1.1923366415013339E-2</v>
      </c>
      <c r="F143" s="24">
        <v>6.0204430606614678E-2</v>
      </c>
      <c r="G143" s="24">
        <v>1.724154865434083E-2</v>
      </c>
      <c r="H143" s="24">
        <v>3.2575907132966979E-2</v>
      </c>
      <c r="I143" s="24">
        <v>4.7081489639418363E-2</v>
      </c>
      <c r="J143" s="24">
        <v>7.4661904610048638E-2</v>
      </c>
      <c r="K143" s="24">
        <v>5.278888771954432E-2</v>
      </c>
      <c r="L143" s="24">
        <v>5.8878405775519033E-2</v>
      </c>
      <c r="M143" s="24">
        <v>1.6020819787597233E-2</v>
      </c>
      <c r="N143" s="24">
        <v>4.6654760385909905E-2</v>
      </c>
      <c r="O143" s="24">
        <v>1.7224014243685061E-2</v>
      </c>
      <c r="P143" s="24">
        <v>6.3245553203367624E-2</v>
      </c>
      <c r="Q143" s="24">
        <v>1.366260102127952E-2</v>
      </c>
      <c r="R143" s="24">
        <v>4.1589344526148431E-2</v>
      </c>
      <c r="S143" s="24">
        <v>4.9966655548142093E-2</v>
      </c>
      <c r="T143" s="24">
        <v>7.6070143069844887E-2</v>
      </c>
      <c r="U143" s="24">
        <v>9.2620797131461846E-2</v>
      </c>
      <c r="V143" s="24">
        <v>0.11081516141756058</v>
      </c>
      <c r="W143" s="24">
        <v>0.10765686229869428</v>
      </c>
      <c r="X143" s="24">
        <v>2.3452078799117256E-2</v>
      </c>
      <c r="Y143" s="24">
        <v>0.2163784401176945</v>
      </c>
      <c r="Z143" s="24">
        <v>6.8820045529385185E-2</v>
      </c>
      <c r="AA143" s="24">
        <v>3.7038830975072601E-2</v>
      </c>
      <c r="AB143" s="24">
        <v>1.3784048752090185E-2</v>
      </c>
      <c r="AC143" s="24">
        <v>7.1949056051255053E-2</v>
      </c>
      <c r="AD143" s="24">
        <v>3.0605010483034795E-2</v>
      </c>
      <c r="AE143" s="24">
        <v>2.7141603981096402E-2</v>
      </c>
      <c r="AF143" s="24">
        <v>2.966479394838268E-2</v>
      </c>
      <c r="AG143" s="150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87</v>
      </c>
      <c r="C144" s="29"/>
      <c r="D144" s="13">
        <v>2.2284326241268138E-2</v>
      </c>
      <c r="E144" s="13">
        <v>5.4448739242012366E-3</v>
      </c>
      <c r="F144" s="13">
        <v>2.4569813922501692E-2</v>
      </c>
      <c r="G144" s="13">
        <v>6.6893823951350486E-3</v>
      </c>
      <c r="H144" s="13">
        <v>1.4272787224817104E-2</v>
      </c>
      <c r="I144" s="13">
        <v>1.7193483739288508E-2</v>
      </c>
      <c r="J144" s="13">
        <v>2.9440814120681644E-2</v>
      </c>
      <c r="K144" s="13">
        <v>1.9011604220724242E-2</v>
      </c>
      <c r="L144" s="13">
        <v>2.4498643179827608E-2</v>
      </c>
      <c r="M144" s="13">
        <v>6.8125385347684907E-3</v>
      </c>
      <c r="N144" s="13">
        <v>2.3582861189170971E-2</v>
      </c>
      <c r="O144" s="13">
        <v>8.0049640172045206E-3</v>
      </c>
      <c r="P144" s="13">
        <v>2.9553996824003562E-2</v>
      </c>
      <c r="Q144" s="13">
        <v>6.4649531646433058E-3</v>
      </c>
      <c r="R144" s="13">
        <v>2.3740267745510534E-2</v>
      </c>
      <c r="S144" s="13">
        <v>2.2902974277223268E-2</v>
      </c>
      <c r="T144" s="13">
        <v>3.6339240319989599E-2</v>
      </c>
      <c r="U144" s="13">
        <v>3.5766734902720081E-2</v>
      </c>
      <c r="V144" s="13">
        <v>4.5046813584374228E-2</v>
      </c>
      <c r="W144" s="13">
        <v>5.2902635036213404E-2</v>
      </c>
      <c r="X144" s="13">
        <v>1.0684318359506723E-2</v>
      </c>
      <c r="Y144" s="13">
        <v>0.10792511830060579</v>
      </c>
      <c r="Z144" s="13">
        <v>2.9558912564341424E-2</v>
      </c>
      <c r="AA144" s="13">
        <v>2.4023889070908123E-2</v>
      </c>
      <c r="AB144" s="13">
        <v>6.366766167247199E-3</v>
      </c>
      <c r="AC144" s="13">
        <v>3.7834735872702044E-2</v>
      </c>
      <c r="AD144" s="13">
        <v>1.4562257168771513E-2</v>
      </c>
      <c r="AE144" s="13">
        <v>1.2459802898743566E-2</v>
      </c>
      <c r="AF144" s="13">
        <v>1.6299337334276198E-2</v>
      </c>
      <c r="AG144" s="150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276</v>
      </c>
      <c r="C145" s="29"/>
      <c r="D145" s="13">
        <v>-2.6564492738199053E-2</v>
      </c>
      <c r="E145" s="13">
        <v>-2.217361392103967E-2</v>
      </c>
      <c r="F145" s="13">
        <v>9.4151036136646882E-2</v>
      </c>
      <c r="G145" s="13">
        <v>0.15090887531739838</v>
      </c>
      <c r="H145" s="13">
        <v>1.9150722685243204E-2</v>
      </c>
      <c r="I145" s="13">
        <v>0.22274811806661998</v>
      </c>
      <c r="J145" s="13">
        <v>0.13240020477794801</v>
      </c>
      <c r="K145" s="13">
        <v>0.23986510328605526</v>
      </c>
      <c r="L145" s="13">
        <v>7.3160551583728806E-2</v>
      </c>
      <c r="M145" s="13">
        <v>5.008983237492437E-2</v>
      </c>
      <c r="N145" s="13">
        <v>-0.11661471932740231</v>
      </c>
      <c r="O145" s="13">
        <v>-3.9216177465607793E-2</v>
      </c>
      <c r="P145" s="13">
        <v>-4.442569470630553E-2</v>
      </c>
      <c r="Q145" s="13">
        <v>-5.6333162685043181E-2</v>
      </c>
      <c r="R145" s="13">
        <v>-0.21774715194274186</v>
      </c>
      <c r="S145" s="13">
        <v>-2.5820275989527963E-2</v>
      </c>
      <c r="T145" s="13">
        <v>-6.5263763669096364E-2</v>
      </c>
      <c r="U145" s="13">
        <v>0.15632498221569691</v>
      </c>
      <c r="V145" s="13">
        <v>9.8463921038545843E-2</v>
      </c>
      <c r="W145" s="13">
        <v>-9.1311349872584824E-2</v>
      </c>
      <c r="X145" s="13">
        <v>-1.9866542000159249E-2</v>
      </c>
      <c r="Y145" s="13">
        <v>-0.1047545091122053</v>
      </c>
      <c r="Z145" s="13">
        <v>3.9626144888608605E-2</v>
      </c>
      <c r="AA145" s="13">
        <v>-0.31156229664179735</v>
      </c>
      <c r="AB145" s="13">
        <v>-3.3262443476238968E-2</v>
      </c>
      <c r="AC145" s="13">
        <v>-0.15084868976627308</v>
      </c>
      <c r="AD145" s="13">
        <v>-6.1542679925740917E-2</v>
      </c>
      <c r="AE145" s="13">
        <v>-2.7308709486870253E-2</v>
      </c>
      <c r="AF145" s="13">
        <v>-0.18731531045115701</v>
      </c>
      <c r="AG145" s="150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277</v>
      </c>
      <c r="C146" s="47"/>
      <c r="D146" s="45">
        <v>0</v>
      </c>
      <c r="E146" s="45">
        <v>0.04</v>
      </c>
      <c r="F146" s="45">
        <v>1.06</v>
      </c>
      <c r="G146" s="45">
        <v>1.56</v>
      </c>
      <c r="H146" s="45">
        <v>0.4</v>
      </c>
      <c r="I146" s="45">
        <v>2.19</v>
      </c>
      <c r="J146" s="45">
        <v>1.4</v>
      </c>
      <c r="K146" s="45">
        <v>2.34</v>
      </c>
      <c r="L146" s="45">
        <v>0.88</v>
      </c>
      <c r="M146" s="45">
        <v>0.67</v>
      </c>
      <c r="N146" s="45">
        <v>0.79</v>
      </c>
      <c r="O146" s="45">
        <v>0.11</v>
      </c>
      <c r="P146" s="45">
        <v>0.16</v>
      </c>
      <c r="Q146" s="45">
        <v>0.26</v>
      </c>
      <c r="R146" s="45">
        <v>1.68</v>
      </c>
      <c r="S146" s="45">
        <v>0.01</v>
      </c>
      <c r="T146" s="45">
        <v>0.34</v>
      </c>
      <c r="U146" s="45">
        <v>1.61</v>
      </c>
      <c r="V146" s="45">
        <v>1.1000000000000001</v>
      </c>
      <c r="W146" s="45">
        <v>0.56999999999999995</v>
      </c>
      <c r="X146" s="45">
        <v>0.06</v>
      </c>
      <c r="Y146" s="45">
        <v>0.69</v>
      </c>
      <c r="Z146" s="45">
        <v>0.57999999999999996</v>
      </c>
      <c r="AA146" s="45">
        <v>2.5099999999999998</v>
      </c>
      <c r="AB146" s="45">
        <v>0.06</v>
      </c>
      <c r="AC146" s="45">
        <v>1.0900000000000001</v>
      </c>
      <c r="AD146" s="45">
        <v>0.31</v>
      </c>
      <c r="AE146" s="45">
        <v>0.01</v>
      </c>
      <c r="AF146" s="45">
        <v>1.41</v>
      </c>
      <c r="AG146" s="150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BM147" s="55"/>
    </row>
    <row r="148" spans="1:65" ht="15">
      <c r="B148" s="8" t="s">
        <v>590</v>
      </c>
      <c r="BM148" s="28" t="s">
        <v>67</v>
      </c>
    </row>
    <row r="149" spans="1:65" ht="15">
      <c r="A149" s="25" t="s">
        <v>19</v>
      </c>
      <c r="B149" s="18" t="s">
        <v>112</v>
      </c>
      <c r="C149" s="15" t="s">
        <v>113</v>
      </c>
      <c r="D149" s="16" t="s">
        <v>231</v>
      </c>
      <c r="E149" s="17" t="s">
        <v>231</v>
      </c>
      <c r="F149" s="17" t="s">
        <v>231</v>
      </c>
      <c r="G149" s="17" t="s">
        <v>231</v>
      </c>
      <c r="H149" s="17" t="s">
        <v>231</v>
      </c>
      <c r="I149" s="17" t="s">
        <v>231</v>
      </c>
      <c r="J149" s="17" t="s">
        <v>231</v>
      </c>
      <c r="K149" s="17" t="s">
        <v>231</v>
      </c>
      <c r="L149" s="17" t="s">
        <v>231</v>
      </c>
      <c r="M149" s="17" t="s">
        <v>231</v>
      </c>
      <c r="N149" s="17" t="s">
        <v>231</v>
      </c>
      <c r="O149" s="17" t="s">
        <v>231</v>
      </c>
      <c r="P149" s="17" t="s">
        <v>231</v>
      </c>
      <c r="Q149" s="17" t="s">
        <v>231</v>
      </c>
      <c r="R149" s="17" t="s">
        <v>231</v>
      </c>
      <c r="S149" s="17" t="s">
        <v>231</v>
      </c>
      <c r="T149" s="17" t="s">
        <v>231</v>
      </c>
      <c r="U149" s="17" t="s">
        <v>231</v>
      </c>
      <c r="V149" s="17" t="s">
        <v>231</v>
      </c>
      <c r="W149" s="17" t="s">
        <v>231</v>
      </c>
      <c r="X149" s="17" t="s">
        <v>231</v>
      </c>
      <c r="Y149" s="17" t="s">
        <v>231</v>
      </c>
      <c r="Z149" s="17" t="s">
        <v>231</v>
      </c>
      <c r="AA149" s="17" t="s">
        <v>231</v>
      </c>
      <c r="AB149" s="17" t="s">
        <v>231</v>
      </c>
      <c r="AC149" s="17" t="s">
        <v>231</v>
      </c>
      <c r="AD149" s="17" t="s">
        <v>231</v>
      </c>
      <c r="AE149" s="17" t="s">
        <v>231</v>
      </c>
      <c r="AF149" s="17" t="s">
        <v>231</v>
      </c>
      <c r="AG149" s="150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232</v>
      </c>
      <c r="C150" s="9" t="s">
        <v>232</v>
      </c>
      <c r="D150" s="148" t="s">
        <v>234</v>
      </c>
      <c r="E150" s="149" t="s">
        <v>235</v>
      </c>
      <c r="F150" s="149" t="s">
        <v>236</v>
      </c>
      <c r="G150" s="149" t="s">
        <v>237</v>
      </c>
      <c r="H150" s="149" t="s">
        <v>238</v>
      </c>
      <c r="I150" s="149" t="s">
        <v>240</v>
      </c>
      <c r="J150" s="149" t="s">
        <v>241</v>
      </c>
      <c r="K150" s="149" t="s">
        <v>243</v>
      </c>
      <c r="L150" s="149" t="s">
        <v>244</v>
      </c>
      <c r="M150" s="149" t="s">
        <v>245</v>
      </c>
      <c r="N150" s="149" t="s">
        <v>246</v>
      </c>
      <c r="O150" s="149" t="s">
        <v>247</v>
      </c>
      <c r="P150" s="149" t="s">
        <v>248</v>
      </c>
      <c r="Q150" s="149" t="s">
        <v>249</v>
      </c>
      <c r="R150" s="149" t="s">
        <v>250</v>
      </c>
      <c r="S150" s="149" t="s">
        <v>251</v>
      </c>
      <c r="T150" s="149" t="s">
        <v>252</v>
      </c>
      <c r="U150" s="149" t="s">
        <v>313</v>
      </c>
      <c r="V150" s="149" t="s">
        <v>253</v>
      </c>
      <c r="W150" s="149" t="s">
        <v>254</v>
      </c>
      <c r="X150" s="149" t="s">
        <v>255</v>
      </c>
      <c r="Y150" s="149" t="s">
        <v>256</v>
      </c>
      <c r="Z150" s="149" t="s">
        <v>258</v>
      </c>
      <c r="AA150" s="149" t="s">
        <v>259</v>
      </c>
      <c r="AB150" s="149" t="s">
        <v>305</v>
      </c>
      <c r="AC150" s="149" t="s">
        <v>261</v>
      </c>
      <c r="AD150" s="149" t="s">
        <v>262</v>
      </c>
      <c r="AE150" s="149" t="s">
        <v>263</v>
      </c>
      <c r="AF150" s="149" t="s">
        <v>264</v>
      </c>
      <c r="AG150" s="150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308</v>
      </c>
      <c r="E151" s="11" t="s">
        <v>307</v>
      </c>
      <c r="F151" s="11" t="s">
        <v>308</v>
      </c>
      <c r="G151" s="11" t="s">
        <v>307</v>
      </c>
      <c r="H151" s="11" t="s">
        <v>307</v>
      </c>
      <c r="I151" s="11" t="s">
        <v>308</v>
      </c>
      <c r="J151" s="11" t="s">
        <v>307</v>
      </c>
      <c r="K151" s="11" t="s">
        <v>308</v>
      </c>
      <c r="L151" s="11" t="s">
        <v>307</v>
      </c>
      <c r="M151" s="11" t="s">
        <v>347</v>
      </c>
      <c r="N151" s="11" t="s">
        <v>308</v>
      </c>
      <c r="O151" s="11" t="s">
        <v>307</v>
      </c>
      <c r="P151" s="11" t="s">
        <v>307</v>
      </c>
      <c r="Q151" s="11" t="s">
        <v>307</v>
      </c>
      <c r="R151" s="11" t="s">
        <v>347</v>
      </c>
      <c r="S151" s="11" t="s">
        <v>307</v>
      </c>
      <c r="T151" s="11" t="s">
        <v>347</v>
      </c>
      <c r="U151" s="11" t="s">
        <v>308</v>
      </c>
      <c r="V151" s="11" t="s">
        <v>308</v>
      </c>
      <c r="W151" s="11" t="s">
        <v>307</v>
      </c>
      <c r="X151" s="11" t="s">
        <v>307</v>
      </c>
      <c r="Y151" s="11" t="s">
        <v>308</v>
      </c>
      <c r="Z151" s="11" t="s">
        <v>307</v>
      </c>
      <c r="AA151" s="11" t="s">
        <v>307</v>
      </c>
      <c r="AB151" s="11" t="s">
        <v>307</v>
      </c>
      <c r="AC151" s="11" t="s">
        <v>308</v>
      </c>
      <c r="AD151" s="11" t="s">
        <v>308</v>
      </c>
      <c r="AE151" s="11" t="s">
        <v>308</v>
      </c>
      <c r="AF151" s="11" t="s">
        <v>307</v>
      </c>
      <c r="AG151" s="150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348</v>
      </c>
      <c r="E152" s="26" t="s">
        <v>349</v>
      </c>
      <c r="F152" s="26" t="s">
        <v>349</v>
      </c>
      <c r="G152" s="26" t="s">
        <v>349</v>
      </c>
      <c r="H152" s="26" t="s">
        <v>350</v>
      </c>
      <c r="I152" s="26" t="s">
        <v>349</v>
      </c>
      <c r="J152" s="26" t="s">
        <v>349</v>
      </c>
      <c r="K152" s="26" t="s">
        <v>351</v>
      </c>
      <c r="L152" s="26" t="s">
        <v>351</v>
      </c>
      <c r="M152" s="26" t="s">
        <v>349</v>
      </c>
      <c r="N152" s="26" t="s">
        <v>348</v>
      </c>
      <c r="O152" s="26" t="s">
        <v>349</v>
      </c>
      <c r="P152" s="26" t="s">
        <v>118</v>
      </c>
      <c r="Q152" s="26" t="s">
        <v>349</v>
      </c>
      <c r="R152" s="26" t="s">
        <v>350</v>
      </c>
      <c r="S152" s="26" t="s">
        <v>349</v>
      </c>
      <c r="T152" s="26" t="s">
        <v>352</v>
      </c>
      <c r="U152" s="26" t="s">
        <v>348</v>
      </c>
      <c r="V152" s="26" t="s">
        <v>351</v>
      </c>
      <c r="W152" s="26" t="s">
        <v>271</v>
      </c>
      <c r="X152" s="26" t="s">
        <v>348</v>
      </c>
      <c r="Y152" s="26" t="s">
        <v>349</v>
      </c>
      <c r="Z152" s="26" t="s">
        <v>118</v>
      </c>
      <c r="AA152" s="26" t="s">
        <v>349</v>
      </c>
      <c r="AB152" s="26" t="s">
        <v>349</v>
      </c>
      <c r="AC152" s="26" t="s">
        <v>349</v>
      </c>
      <c r="AD152" s="26" t="s">
        <v>348</v>
      </c>
      <c r="AE152" s="26" t="s">
        <v>349</v>
      </c>
      <c r="AF152" s="26" t="s">
        <v>349</v>
      </c>
      <c r="AG152" s="150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0.84</v>
      </c>
      <c r="E153" s="22">
        <v>0.86199999999999999</v>
      </c>
      <c r="F153" s="145">
        <v>1.1299999999999999</v>
      </c>
      <c r="G153" s="145">
        <v>0.64067132942541005</v>
      </c>
      <c r="H153" s="22">
        <v>0.88010211834121266</v>
      </c>
      <c r="I153" s="22">
        <v>0.84</v>
      </c>
      <c r="J153" s="22">
        <v>0.95</v>
      </c>
      <c r="K153" s="22">
        <v>0.92</v>
      </c>
      <c r="L153" s="22">
        <v>0.83</v>
      </c>
      <c r="M153" s="145">
        <v>1</v>
      </c>
      <c r="N153" s="145">
        <v>0.9</v>
      </c>
      <c r="O153" s="22">
        <v>0.86</v>
      </c>
      <c r="P153" s="22">
        <v>0.88</v>
      </c>
      <c r="Q153" s="22">
        <v>0.85</v>
      </c>
      <c r="R153" s="145" t="s">
        <v>97</v>
      </c>
      <c r="S153" s="22">
        <v>0.86</v>
      </c>
      <c r="T153" s="145" t="s">
        <v>104</v>
      </c>
      <c r="U153" s="145" t="s">
        <v>104</v>
      </c>
      <c r="V153" s="22">
        <v>0.78</v>
      </c>
      <c r="W153" s="22">
        <v>0.74</v>
      </c>
      <c r="X153" s="22">
        <v>0.82</v>
      </c>
      <c r="Y153" s="145">
        <v>1.78</v>
      </c>
      <c r="Z153" s="145">
        <v>1</v>
      </c>
      <c r="AA153" s="22">
        <v>0.88066</v>
      </c>
      <c r="AB153" s="22">
        <v>0.87</v>
      </c>
      <c r="AC153" s="22">
        <v>0.84</v>
      </c>
      <c r="AD153" s="22">
        <v>0.86</v>
      </c>
      <c r="AE153" s="22">
        <v>0.8</v>
      </c>
      <c r="AF153" s="22">
        <v>0.86</v>
      </c>
      <c r="AG153" s="150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0.89</v>
      </c>
      <c r="E154" s="11">
        <v>0.86599999999999999</v>
      </c>
      <c r="F154" s="146">
        <v>1.1100000000000001</v>
      </c>
      <c r="G154" s="152">
        <v>0.67516178463707299</v>
      </c>
      <c r="H154" s="11">
        <v>0.86631407206081257</v>
      </c>
      <c r="I154" s="11">
        <v>0.94</v>
      </c>
      <c r="J154" s="152">
        <v>1.05</v>
      </c>
      <c r="K154" s="11">
        <v>0.91</v>
      </c>
      <c r="L154" s="11">
        <v>0.89</v>
      </c>
      <c r="M154" s="146">
        <v>1</v>
      </c>
      <c r="N154" s="146">
        <v>0.9</v>
      </c>
      <c r="O154" s="11">
        <v>0.85</v>
      </c>
      <c r="P154" s="11">
        <v>0.89</v>
      </c>
      <c r="Q154" s="11">
        <v>0.82</v>
      </c>
      <c r="R154" s="146" t="s">
        <v>97</v>
      </c>
      <c r="S154" s="11">
        <v>0.92</v>
      </c>
      <c r="T154" s="146" t="s">
        <v>104</v>
      </c>
      <c r="U154" s="146" t="s">
        <v>104</v>
      </c>
      <c r="V154" s="11">
        <v>0.74</v>
      </c>
      <c r="W154" s="11">
        <v>0.77</v>
      </c>
      <c r="X154" s="11">
        <v>0.86</v>
      </c>
      <c r="Y154" s="146">
        <v>1.75</v>
      </c>
      <c r="Z154" s="146">
        <v>1</v>
      </c>
      <c r="AA154" s="11">
        <v>0.82555999999999996</v>
      </c>
      <c r="AB154" s="11">
        <v>0.87</v>
      </c>
      <c r="AC154" s="11">
        <v>0.8</v>
      </c>
      <c r="AD154" s="11">
        <v>0.85</v>
      </c>
      <c r="AE154" s="11">
        <v>0.79</v>
      </c>
      <c r="AF154" s="11">
        <v>0.84</v>
      </c>
      <c r="AG154" s="150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0.98</v>
      </c>
      <c r="E155" s="11">
        <v>0.85899999999999999</v>
      </c>
      <c r="F155" s="146">
        <v>1.1299999999999999</v>
      </c>
      <c r="G155" s="146">
        <v>0.65873095346579302</v>
      </c>
      <c r="H155" s="11">
        <v>0.91334468950571635</v>
      </c>
      <c r="I155" s="11">
        <v>0.87</v>
      </c>
      <c r="J155" s="11">
        <v>0.94</v>
      </c>
      <c r="K155" s="11">
        <v>0.9</v>
      </c>
      <c r="L155" s="11">
        <v>0.85</v>
      </c>
      <c r="M155" s="146">
        <v>1</v>
      </c>
      <c r="N155" s="146">
        <v>0.9</v>
      </c>
      <c r="O155" s="11">
        <v>0.82</v>
      </c>
      <c r="P155" s="11">
        <v>0.88</v>
      </c>
      <c r="Q155" s="11">
        <v>0.85</v>
      </c>
      <c r="R155" s="146" t="s">
        <v>97</v>
      </c>
      <c r="S155" s="11">
        <v>0.89</v>
      </c>
      <c r="T155" s="146" t="s">
        <v>104</v>
      </c>
      <c r="U155" s="146" t="s">
        <v>104</v>
      </c>
      <c r="V155" s="11">
        <v>0.84</v>
      </c>
      <c r="W155" s="11">
        <v>0.74</v>
      </c>
      <c r="X155" s="11">
        <v>0.87</v>
      </c>
      <c r="Y155" s="146">
        <v>1.77</v>
      </c>
      <c r="Z155" s="146">
        <v>1</v>
      </c>
      <c r="AA155" s="11">
        <v>0.85863</v>
      </c>
      <c r="AB155" s="11">
        <v>0.88</v>
      </c>
      <c r="AC155" s="11">
        <v>0.78</v>
      </c>
      <c r="AD155" s="11">
        <v>0.88</v>
      </c>
      <c r="AE155" s="11">
        <v>0.8</v>
      </c>
      <c r="AF155" s="11">
        <v>0.86</v>
      </c>
      <c r="AG155" s="150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0.97000000000000008</v>
      </c>
      <c r="E156" s="11">
        <v>0.86199999999999999</v>
      </c>
      <c r="F156" s="146">
        <v>1.0900000000000001</v>
      </c>
      <c r="G156" s="146">
        <v>0.63861198283030896</v>
      </c>
      <c r="H156" s="11">
        <v>0.88052279776769671</v>
      </c>
      <c r="I156" s="11">
        <v>0.81</v>
      </c>
      <c r="J156" s="11">
        <v>0.98</v>
      </c>
      <c r="K156" s="11">
        <v>0.92</v>
      </c>
      <c r="L156" s="11">
        <v>0.9</v>
      </c>
      <c r="M156" s="146">
        <v>1</v>
      </c>
      <c r="N156" s="146">
        <v>0.9</v>
      </c>
      <c r="O156" s="11">
        <v>0.87</v>
      </c>
      <c r="P156" s="11">
        <v>0.89</v>
      </c>
      <c r="Q156" s="11">
        <v>0.81</v>
      </c>
      <c r="R156" s="146" t="s">
        <v>97</v>
      </c>
      <c r="S156" s="11">
        <v>0.91</v>
      </c>
      <c r="T156" s="146" t="s">
        <v>104</v>
      </c>
      <c r="U156" s="146" t="s">
        <v>104</v>
      </c>
      <c r="V156" s="11">
        <v>0.84</v>
      </c>
      <c r="W156" s="152">
        <v>0.65</v>
      </c>
      <c r="X156" s="11">
        <v>0.9</v>
      </c>
      <c r="Y156" s="146">
        <v>1.76</v>
      </c>
      <c r="Z156" s="146">
        <v>0.5</v>
      </c>
      <c r="AA156" s="11">
        <v>0.84187999999999996</v>
      </c>
      <c r="AB156" s="11">
        <v>0.86</v>
      </c>
      <c r="AC156" s="11">
        <v>0.81</v>
      </c>
      <c r="AD156" s="11">
        <v>0.87</v>
      </c>
      <c r="AE156" s="11">
        <v>0.79</v>
      </c>
      <c r="AF156" s="11">
        <v>0.91</v>
      </c>
      <c r="AG156" s="150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0.85933004756781328</v>
      </c>
    </row>
    <row r="157" spans="1:65">
      <c r="A157" s="30"/>
      <c r="B157" s="19">
        <v>1</v>
      </c>
      <c r="C157" s="9">
        <v>5</v>
      </c>
      <c r="D157" s="11">
        <v>0.9</v>
      </c>
      <c r="E157" s="11">
        <v>0.83899999999999997</v>
      </c>
      <c r="F157" s="146">
        <v>1.08</v>
      </c>
      <c r="G157" s="146">
        <v>0.63927518843888398</v>
      </c>
      <c r="H157" s="11">
        <v>0.867601043451668</v>
      </c>
      <c r="I157" s="11">
        <v>0.82</v>
      </c>
      <c r="J157" s="11">
        <v>0.94</v>
      </c>
      <c r="K157" s="11">
        <v>0.97000000000000008</v>
      </c>
      <c r="L157" s="11">
        <v>0.88</v>
      </c>
      <c r="M157" s="146">
        <v>1</v>
      </c>
      <c r="N157" s="146">
        <v>0.9</v>
      </c>
      <c r="O157" s="11">
        <v>0.84</v>
      </c>
      <c r="P157" s="11">
        <v>0.89</v>
      </c>
      <c r="Q157" s="11">
        <v>0.83</v>
      </c>
      <c r="R157" s="146" t="s">
        <v>97</v>
      </c>
      <c r="S157" s="11">
        <v>0.93</v>
      </c>
      <c r="T157" s="146" t="s">
        <v>104</v>
      </c>
      <c r="U157" s="146" t="s">
        <v>104</v>
      </c>
      <c r="V157" s="11">
        <v>0.72</v>
      </c>
      <c r="W157" s="11">
        <v>0.76</v>
      </c>
      <c r="X157" s="11">
        <v>0.89</v>
      </c>
      <c r="Y157" s="146">
        <v>1.71</v>
      </c>
      <c r="Z157" s="146">
        <v>0.5</v>
      </c>
      <c r="AA157" s="11">
        <v>0.94377999999999995</v>
      </c>
      <c r="AB157" s="11">
        <v>0.89</v>
      </c>
      <c r="AC157" s="11">
        <v>0.81</v>
      </c>
      <c r="AD157" s="11">
        <v>0.88</v>
      </c>
      <c r="AE157" s="11">
        <v>0.82</v>
      </c>
      <c r="AF157" s="11">
        <v>0.81</v>
      </c>
      <c r="AG157" s="150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83</v>
      </c>
    </row>
    <row r="158" spans="1:65">
      <c r="A158" s="30"/>
      <c r="B158" s="19">
        <v>1</v>
      </c>
      <c r="C158" s="9">
        <v>6</v>
      </c>
      <c r="D158" s="11">
        <v>0.86</v>
      </c>
      <c r="E158" s="11">
        <v>0.84299999999999997</v>
      </c>
      <c r="F158" s="146">
        <v>1.1100000000000001</v>
      </c>
      <c r="G158" s="146">
        <v>0.64517885029440802</v>
      </c>
      <c r="H158" s="11">
        <v>0.85210098701048842</v>
      </c>
      <c r="I158" s="11">
        <v>0.95</v>
      </c>
      <c r="J158" s="11">
        <v>0.97000000000000008</v>
      </c>
      <c r="K158" s="11">
        <v>0.96</v>
      </c>
      <c r="L158" s="11">
        <v>0.82</v>
      </c>
      <c r="M158" s="146">
        <v>1</v>
      </c>
      <c r="N158" s="146">
        <v>0.9</v>
      </c>
      <c r="O158" s="11">
        <v>0.85</v>
      </c>
      <c r="P158" s="11">
        <v>0.89</v>
      </c>
      <c r="Q158" s="11">
        <v>0.8</v>
      </c>
      <c r="R158" s="146" t="s">
        <v>97</v>
      </c>
      <c r="S158" s="11">
        <v>0.95</v>
      </c>
      <c r="T158" s="146" t="s">
        <v>104</v>
      </c>
      <c r="U158" s="146" t="s">
        <v>104</v>
      </c>
      <c r="V158" s="11">
        <v>0.77</v>
      </c>
      <c r="W158" s="11">
        <v>0.73</v>
      </c>
      <c r="X158" s="11">
        <v>0.87</v>
      </c>
      <c r="Y158" s="146">
        <v>1.74</v>
      </c>
      <c r="Z158" s="146">
        <v>0.5</v>
      </c>
      <c r="AA158" s="11">
        <v>0.73411000000000004</v>
      </c>
      <c r="AB158" s="11">
        <v>0.88</v>
      </c>
      <c r="AC158" s="11">
        <v>0.78</v>
      </c>
      <c r="AD158" s="11">
        <v>0.89</v>
      </c>
      <c r="AE158" s="11">
        <v>0.8</v>
      </c>
      <c r="AF158" s="11">
        <v>0.89</v>
      </c>
      <c r="AG158" s="150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273</v>
      </c>
      <c r="C159" s="12"/>
      <c r="D159" s="23">
        <v>0.90666666666666673</v>
      </c>
      <c r="E159" s="23">
        <v>0.85516666666666674</v>
      </c>
      <c r="F159" s="23">
        <v>1.1083333333333334</v>
      </c>
      <c r="G159" s="23">
        <v>0.64960501484864619</v>
      </c>
      <c r="H159" s="23">
        <v>0.87666428468959923</v>
      </c>
      <c r="I159" s="23">
        <v>0.8716666666666667</v>
      </c>
      <c r="J159" s="23">
        <v>0.97166666666666657</v>
      </c>
      <c r="K159" s="23">
        <v>0.93</v>
      </c>
      <c r="L159" s="23">
        <v>0.86166666666666669</v>
      </c>
      <c r="M159" s="23">
        <v>1</v>
      </c>
      <c r="N159" s="23">
        <v>0.9</v>
      </c>
      <c r="O159" s="23">
        <v>0.84833333333333327</v>
      </c>
      <c r="P159" s="23">
        <v>0.8866666666666666</v>
      </c>
      <c r="Q159" s="23">
        <v>0.82666666666666666</v>
      </c>
      <c r="R159" s="23" t="s">
        <v>712</v>
      </c>
      <c r="S159" s="23">
        <v>0.91</v>
      </c>
      <c r="T159" s="23" t="s">
        <v>712</v>
      </c>
      <c r="U159" s="23" t="s">
        <v>712</v>
      </c>
      <c r="V159" s="23">
        <v>0.78166666666666662</v>
      </c>
      <c r="W159" s="23">
        <v>0.7316666666666668</v>
      </c>
      <c r="X159" s="23">
        <v>0.86833333333333329</v>
      </c>
      <c r="Y159" s="23">
        <v>1.7516666666666667</v>
      </c>
      <c r="Z159" s="23">
        <v>0.75</v>
      </c>
      <c r="AA159" s="23">
        <v>0.84743666666666673</v>
      </c>
      <c r="AB159" s="23">
        <v>0.875</v>
      </c>
      <c r="AC159" s="23">
        <v>0.80333333333333334</v>
      </c>
      <c r="AD159" s="23">
        <v>0.87166666666666659</v>
      </c>
      <c r="AE159" s="23">
        <v>0.79999999999999993</v>
      </c>
      <c r="AF159" s="23">
        <v>0.86166666666666669</v>
      </c>
      <c r="AG159" s="150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274</v>
      </c>
      <c r="C160" s="29"/>
      <c r="D160" s="11">
        <v>0.89500000000000002</v>
      </c>
      <c r="E160" s="11">
        <v>0.86050000000000004</v>
      </c>
      <c r="F160" s="11">
        <v>1.1100000000000001</v>
      </c>
      <c r="G160" s="11">
        <v>0.64292508985990904</v>
      </c>
      <c r="H160" s="11">
        <v>0.87385158089644033</v>
      </c>
      <c r="I160" s="11">
        <v>0.85499999999999998</v>
      </c>
      <c r="J160" s="11">
        <v>0.96</v>
      </c>
      <c r="K160" s="11">
        <v>0.92</v>
      </c>
      <c r="L160" s="11">
        <v>0.86499999999999999</v>
      </c>
      <c r="M160" s="11">
        <v>1</v>
      </c>
      <c r="N160" s="11">
        <v>0.9</v>
      </c>
      <c r="O160" s="11">
        <v>0.85</v>
      </c>
      <c r="P160" s="11">
        <v>0.89</v>
      </c>
      <c r="Q160" s="11">
        <v>0.82499999999999996</v>
      </c>
      <c r="R160" s="11" t="s">
        <v>712</v>
      </c>
      <c r="S160" s="11">
        <v>0.91500000000000004</v>
      </c>
      <c r="T160" s="11" t="s">
        <v>712</v>
      </c>
      <c r="U160" s="11" t="s">
        <v>712</v>
      </c>
      <c r="V160" s="11">
        <v>0.77500000000000002</v>
      </c>
      <c r="W160" s="11">
        <v>0.74</v>
      </c>
      <c r="X160" s="11">
        <v>0.87</v>
      </c>
      <c r="Y160" s="11">
        <v>1.7549999999999999</v>
      </c>
      <c r="Z160" s="11">
        <v>0.75</v>
      </c>
      <c r="AA160" s="11">
        <v>0.85025499999999998</v>
      </c>
      <c r="AB160" s="11">
        <v>0.875</v>
      </c>
      <c r="AC160" s="11">
        <v>0.80500000000000005</v>
      </c>
      <c r="AD160" s="11">
        <v>0.875</v>
      </c>
      <c r="AE160" s="11">
        <v>0.8</v>
      </c>
      <c r="AF160" s="11">
        <v>0.86</v>
      </c>
      <c r="AG160" s="150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275</v>
      </c>
      <c r="C161" s="29"/>
      <c r="D161" s="24">
        <v>5.7154760664940844E-2</v>
      </c>
      <c r="E161" s="24">
        <v>1.1267948645013737E-2</v>
      </c>
      <c r="F161" s="24">
        <v>2.0412414523193076E-2</v>
      </c>
      <c r="G161" s="24">
        <v>1.4583449332562727E-2</v>
      </c>
      <c r="H161" s="24">
        <v>2.0807612822882328E-2</v>
      </c>
      <c r="I161" s="24">
        <v>6.0470378423379031E-2</v>
      </c>
      <c r="J161" s="24">
        <v>4.1673332800085353E-2</v>
      </c>
      <c r="K161" s="24">
        <v>2.8284271247461901E-2</v>
      </c>
      <c r="L161" s="24">
        <v>3.3115957885386141E-2</v>
      </c>
      <c r="M161" s="24">
        <v>0</v>
      </c>
      <c r="N161" s="24">
        <v>0</v>
      </c>
      <c r="O161" s="24">
        <v>1.7224014243685099E-2</v>
      </c>
      <c r="P161" s="24">
        <v>5.1639777949432268E-3</v>
      </c>
      <c r="Q161" s="24">
        <v>2.0655911179772862E-2</v>
      </c>
      <c r="R161" s="24" t="s">
        <v>712</v>
      </c>
      <c r="S161" s="24">
        <v>3.1622776601683791E-2</v>
      </c>
      <c r="T161" s="24" t="s">
        <v>712</v>
      </c>
      <c r="U161" s="24" t="s">
        <v>712</v>
      </c>
      <c r="V161" s="24">
        <v>4.9966655548141961E-2</v>
      </c>
      <c r="W161" s="24">
        <v>4.2622372841814735E-2</v>
      </c>
      <c r="X161" s="24">
        <v>2.7868739954771331E-2</v>
      </c>
      <c r="Y161" s="24">
        <v>2.4832774042918924E-2</v>
      </c>
      <c r="Z161" s="24">
        <v>0.27386127875258304</v>
      </c>
      <c r="AA161" s="24">
        <v>6.9084755095944736E-2</v>
      </c>
      <c r="AB161" s="24">
        <v>1.0488088481701525E-2</v>
      </c>
      <c r="AC161" s="24">
        <v>2.2509257354845491E-2</v>
      </c>
      <c r="AD161" s="24">
        <v>1.4719601443879758E-2</v>
      </c>
      <c r="AE161" s="24">
        <v>1.0954451150103291E-2</v>
      </c>
      <c r="AF161" s="24">
        <v>3.5449494589721117E-2</v>
      </c>
      <c r="AG161" s="205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6.3038338968684757E-2</v>
      </c>
      <c r="E162" s="13">
        <v>1.3176318820908675E-2</v>
      </c>
      <c r="F162" s="13">
        <v>1.8417216111151647E-2</v>
      </c>
      <c r="G162" s="13">
        <v>2.2449717904287698E-2</v>
      </c>
      <c r="H162" s="13">
        <v>2.3734984059775727E-2</v>
      </c>
      <c r="I162" s="13">
        <v>6.9373283086094487E-2</v>
      </c>
      <c r="J162" s="13">
        <v>4.2888507169899164E-2</v>
      </c>
      <c r="K162" s="13">
        <v>3.0413194889743977E-2</v>
      </c>
      <c r="L162" s="13">
        <v>3.8432446288649294E-2</v>
      </c>
      <c r="M162" s="13">
        <v>0</v>
      </c>
      <c r="N162" s="13">
        <v>0</v>
      </c>
      <c r="O162" s="13">
        <v>2.0303356672320354E-2</v>
      </c>
      <c r="P162" s="13">
        <v>5.8240351070788276E-3</v>
      </c>
      <c r="Q162" s="13">
        <v>2.4986989330370399E-2</v>
      </c>
      <c r="R162" s="13" t="s">
        <v>712</v>
      </c>
      <c r="S162" s="13">
        <v>3.4750303957894274E-2</v>
      </c>
      <c r="T162" s="13" t="s">
        <v>712</v>
      </c>
      <c r="U162" s="13" t="s">
        <v>712</v>
      </c>
      <c r="V162" s="13">
        <v>6.3923226714040896E-2</v>
      </c>
      <c r="W162" s="13">
        <v>5.8253812540065689E-2</v>
      </c>
      <c r="X162" s="13">
        <v>3.2094518182078313E-2</v>
      </c>
      <c r="Y162" s="13">
        <v>1.417665501974439E-2</v>
      </c>
      <c r="Z162" s="13">
        <v>0.36514837167011072</v>
      </c>
      <c r="AA162" s="13">
        <v>8.1522027324690619E-2</v>
      </c>
      <c r="AB162" s="13">
        <v>1.1986386836230314E-2</v>
      </c>
      <c r="AC162" s="13">
        <v>2.8019822433417624E-2</v>
      </c>
      <c r="AD162" s="13">
        <v>1.6886732057988251E-2</v>
      </c>
      <c r="AE162" s="13">
        <v>1.3693063937629115E-2</v>
      </c>
      <c r="AF162" s="13">
        <v>4.1140612676658937E-2</v>
      </c>
      <c r="AG162" s="150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276</v>
      </c>
      <c r="C163" s="29"/>
      <c r="D163" s="13">
        <v>5.5085492742668052E-2</v>
      </c>
      <c r="E163" s="13">
        <v>-4.8449148414282384E-3</v>
      </c>
      <c r="F163" s="13">
        <v>0.28976443506226901</v>
      </c>
      <c r="G163" s="13">
        <v>-0.2440564406106337</v>
      </c>
      <c r="H163" s="13">
        <v>2.0171803803262334E-2</v>
      </c>
      <c r="I163" s="13">
        <v>1.4356089530175309E-2</v>
      </c>
      <c r="J163" s="13">
        <v>0.13072581299444019</v>
      </c>
      <c r="K163" s="13">
        <v>8.2238428217663362E-2</v>
      </c>
      <c r="L163" s="13">
        <v>2.7191171837488426E-3</v>
      </c>
      <c r="M163" s="13">
        <v>0.16369723464264863</v>
      </c>
      <c r="N163" s="13">
        <v>4.7327511178383741E-2</v>
      </c>
      <c r="O163" s="13">
        <v>-1.279684594481989E-2</v>
      </c>
      <c r="P163" s="13">
        <v>3.1811548049815119E-2</v>
      </c>
      <c r="Q163" s="13">
        <v>-3.8010286028743789E-2</v>
      </c>
      <c r="R163" s="13" t="s">
        <v>712</v>
      </c>
      <c r="S163" s="13">
        <v>5.8964483524810207E-2</v>
      </c>
      <c r="T163" s="13" t="s">
        <v>712</v>
      </c>
      <c r="U163" s="13" t="s">
        <v>712</v>
      </c>
      <c r="V163" s="13">
        <v>-9.037666158766311E-2</v>
      </c>
      <c r="W163" s="13">
        <v>-0.14856152331979533</v>
      </c>
      <c r="X163" s="13">
        <v>1.0477098748033153E-2</v>
      </c>
      <c r="Y163" s="13">
        <v>1.0384096560157063</v>
      </c>
      <c r="Z163" s="13">
        <v>-0.12722707401801359</v>
      </c>
      <c r="AA163" s="13">
        <v>-1.3840294465215952E-2</v>
      </c>
      <c r="AB163" s="13">
        <v>1.8235080312317464E-2</v>
      </c>
      <c r="AC163" s="13">
        <v>-6.5163221503738988E-2</v>
      </c>
      <c r="AD163" s="13">
        <v>1.4356089530175309E-2</v>
      </c>
      <c r="AE163" s="13">
        <v>-6.9042212285881144E-2</v>
      </c>
      <c r="AF163" s="13">
        <v>2.7191171837488426E-3</v>
      </c>
      <c r="AG163" s="150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277</v>
      </c>
      <c r="C164" s="47"/>
      <c r="D164" s="45">
        <v>0.65</v>
      </c>
      <c r="E164" s="45">
        <v>0.15</v>
      </c>
      <c r="F164" s="45">
        <v>3.79</v>
      </c>
      <c r="G164" s="45">
        <v>3.35</v>
      </c>
      <c r="H164" s="45">
        <v>0.18</v>
      </c>
      <c r="I164" s="45">
        <v>0.1</v>
      </c>
      <c r="J164" s="45">
        <v>1.66</v>
      </c>
      <c r="K164" s="45">
        <v>1.01</v>
      </c>
      <c r="L164" s="45">
        <v>0.05</v>
      </c>
      <c r="M164" s="45" t="s">
        <v>278</v>
      </c>
      <c r="N164" s="45" t="s">
        <v>278</v>
      </c>
      <c r="O164" s="45">
        <v>0.26</v>
      </c>
      <c r="P164" s="45">
        <v>0.34</v>
      </c>
      <c r="Q164" s="45">
        <v>0.6</v>
      </c>
      <c r="R164" s="45">
        <v>64.34</v>
      </c>
      <c r="S164" s="45">
        <v>0.7</v>
      </c>
      <c r="T164" s="45">
        <v>5.68</v>
      </c>
      <c r="U164" s="45">
        <v>5.68</v>
      </c>
      <c r="V164" s="45">
        <v>1.3</v>
      </c>
      <c r="W164" s="45">
        <v>2.0699999999999998</v>
      </c>
      <c r="X164" s="45">
        <v>0.05</v>
      </c>
      <c r="Y164" s="45">
        <v>13.8</v>
      </c>
      <c r="Z164" s="45" t="s">
        <v>278</v>
      </c>
      <c r="AA164" s="45">
        <v>0.27</v>
      </c>
      <c r="AB164" s="45">
        <v>0.16</v>
      </c>
      <c r="AC164" s="45">
        <v>0.96</v>
      </c>
      <c r="AD164" s="45">
        <v>0.1</v>
      </c>
      <c r="AE164" s="45">
        <v>1.01</v>
      </c>
      <c r="AF164" s="45">
        <v>0.05</v>
      </c>
      <c r="AG164" s="150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356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BM165" s="55"/>
    </row>
    <row r="166" spans="1:65">
      <c r="BM166" s="55"/>
    </row>
    <row r="167" spans="1:65" ht="15">
      <c r="B167" s="8" t="s">
        <v>591</v>
      </c>
      <c r="BM167" s="28" t="s">
        <v>67</v>
      </c>
    </row>
    <row r="168" spans="1:65" ht="15">
      <c r="A168" s="25" t="s">
        <v>22</v>
      </c>
      <c r="B168" s="18" t="s">
        <v>112</v>
      </c>
      <c r="C168" s="15" t="s">
        <v>113</v>
      </c>
      <c r="D168" s="16" t="s">
        <v>231</v>
      </c>
      <c r="E168" s="17" t="s">
        <v>231</v>
      </c>
      <c r="F168" s="17" t="s">
        <v>231</v>
      </c>
      <c r="G168" s="17" t="s">
        <v>231</v>
      </c>
      <c r="H168" s="17" t="s">
        <v>231</v>
      </c>
      <c r="I168" s="17" t="s">
        <v>231</v>
      </c>
      <c r="J168" s="17" t="s">
        <v>231</v>
      </c>
      <c r="K168" s="17" t="s">
        <v>231</v>
      </c>
      <c r="L168" s="17" t="s">
        <v>231</v>
      </c>
      <c r="M168" s="17" t="s">
        <v>231</v>
      </c>
      <c r="N168" s="17" t="s">
        <v>231</v>
      </c>
      <c r="O168" s="17" t="s">
        <v>231</v>
      </c>
      <c r="P168" s="17" t="s">
        <v>231</v>
      </c>
      <c r="Q168" s="17" t="s">
        <v>231</v>
      </c>
      <c r="R168" s="17" t="s">
        <v>231</v>
      </c>
      <c r="S168" s="17" t="s">
        <v>231</v>
      </c>
      <c r="T168" s="17" t="s">
        <v>231</v>
      </c>
      <c r="U168" s="17" t="s">
        <v>231</v>
      </c>
      <c r="V168" s="17" t="s">
        <v>231</v>
      </c>
      <c r="W168" s="17" t="s">
        <v>231</v>
      </c>
      <c r="X168" s="17" t="s">
        <v>231</v>
      </c>
      <c r="Y168" s="17" t="s">
        <v>231</v>
      </c>
      <c r="Z168" s="17" t="s">
        <v>231</v>
      </c>
      <c r="AA168" s="150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232</v>
      </c>
      <c r="C169" s="9" t="s">
        <v>232</v>
      </c>
      <c r="D169" s="148" t="s">
        <v>234</v>
      </c>
      <c r="E169" s="149" t="s">
        <v>235</v>
      </c>
      <c r="F169" s="149" t="s">
        <v>236</v>
      </c>
      <c r="G169" s="149" t="s">
        <v>237</v>
      </c>
      <c r="H169" s="149" t="s">
        <v>238</v>
      </c>
      <c r="I169" s="149" t="s">
        <v>240</v>
      </c>
      <c r="J169" s="149" t="s">
        <v>241</v>
      </c>
      <c r="K169" s="149" t="s">
        <v>243</v>
      </c>
      <c r="L169" s="149" t="s">
        <v>244</v>
      </c>
      <c r="M169" s="149" t="s">
        <v>246</v>
      </c>
      <c r="N169" s="149" t="s">
        <v>247</v>
      </c>
      <c r="O169" s="149" t="s">
        <v>248</v>
      </c>
      <c r="P169" s="149" t="s">
        <v>249</v>
      </c>
      <c r="Q169" s="149" t="s">
        <v>251</v>
      </c>
      <c r="R169" s="149" t="s">
        <v>252</v>
      </c>
      <c r="S169" s="149" t="s">
        <v>253</v>
      </c>
      <c r="T169" s="149" t="s">
        <v>255</v>
      </c>
      <c r="U169" s="149" t="s">
        <v>258</v>
      </c>
      <c r="V169" s="149" t="s">
        <v>305</v>
      </c>
      <c r="W169" s="149" t="s">
        <v>261</v>
      </c>
      <c r="X169" s="149" t="s">
        <v>262</v>
      </c>
      <c r="Y169" s="149" t="s">
        <v>263</v>
      </c>
      <c r="Z169" s="149" t="s">
        <v>264</v>
      </c>
      <c r="AA169" s="150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308</v>
      </c>
      <c r="E170" s="11" t="s">
        <v>307</v>
      </c>
      <c r="F170" s="11" t="s">
        <v>307</v>
      </c>
      <c r="G170" s="11" t="s">
        <v>307</v>
      </c>
      <c r="H170" s="11" t="s">
        <v>307</v>
      </c>
      <c r="I170" s="11" t="s">
        <v>308</v>
      </c>
      <c r="J170" s="11" t="s">
        <v>347</v>
      </c>
      <c r="K170" s="11" t="s">
        <v>308</v>
      </c>
      <c r="L170" s="11" t="s">
        <v>307</v>
      </c>
      <c r="M170" s="11" t="s">
        <v>308</v>
      </c>
      <c r="N170" s="11" t="s">
        <v>307</v>
      </c>
      <c r="O170" s="11" t="s">
        <v>307</v>
      </c>
      <c r="P170" s="11" t="s">
        <v>307</v>
      </c>
      <c r="Q170" s="11" t="s">
        <v>307</v>
      </c>
      <c r="R170" s="11" t="s">
        <v>347</v>
      </c>
      <c r="S170" s="11" t="s">
        <v>308</v>
      </c>
      <c r="T170" s="11" t="s">
        <v>307</v>
      </c>
      <c r="U170" s="11" t="s">
        <v>307</v>
      </c>
      <c r="V170" s="11" t="s">
        <v>307</v>
      </c>
      <c r="W170" s="11" t="s">
        <v>308</v>
      </c>
      <c r="X170" s="11" t="s">
        <v>308</v>
      </c>
      <c r="Y170" s="11" t="s">
        <v>308</v>
      </c>
      <c r="Z170" s="11" t="s">
        <v>307</v>
      </c>
      <c r="AA170" s="150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 t="s">
        <v>348</v>
      </c>
      <c r="E171" s="26" t="s">
        <v>349</v>
      </c>
      <c r="F171" s="26" t="s">
        <v>349</v>
      </c>
      <c r="G171" s="26" t="s">
        <v>349</v>
      </c>
      <c r="H171" s="26" t="s">
        <v>350</v>
      </c>
      <c r="I171" s="26" t="s">
        <v>349</v>
      </c>
      <c r="J171" s="26" t="s">
        <v>349</v>
      </c>
      <c r="K171" s="26" t="s">
        <v>351</v>
      </c>
      <c r="L171" s="26" t="s">
        <v>351</v>
      </c>
      <c r="M171" s="26" t="s">
        <v>348</v>
      </c>
      <c r="N171" s="26" t="s">
        <v>349</v>
      </c>
      <c r="O171" s="26" t="s">
        <v>118</v>
      </c>
      <c r="P171" s="26" t="s">
        <v>349</v>
      </c>
      <c r="Q171" s="26" t="s">
        <v>349</v>
      </c>
      <c r="R171" s="26" t="s">
        <v>352</v>
      </c>
      <c r="S171" s="26" t="s">
        <v>351</v>
      </c>
      <c r="T171" s="26" t="s">
        <v>348</v>
      </c>
      <c r="U171" s="26" t="s">
        <v>118</v>
      </c>
      <c r="V171" s="26" t="s">
        <v>349</v>
      </c>
      <c r="W171" s="26" t="s">
        <v>349</v>
      </c>
      <c r="X171" s="26" t="s">
        <v>348</v>
      </c>
      <c r="Y171" s="26" t="s">
        <v>349</v>
      </c>
      <c r="Z171" s="26" t="s">
        <v>349</v>
      </c>
      <c r="AA171" s="150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7">
        <v>11.02</v>
      </c>
      <c r="E172" s="207">
        <v>11.968</v>
      </c>
      <c r="F172" s="207">
        <v>10.478999999999999</v>
      </c>
      <c r="G172" s="223">
        <v>9.3702425014399697</v>
      </c>
      <c r="H172" s="207">
        <v>12.031541950123833</v>
      </c>
      <c r="I172" s="207">
        <v>11.6</v>
      </c>
      <c r="J172" s="223">
        <v>4.16</v>
      </c>
      <c r="K172" s="223">
        <v>13.7</v>
      </c>
      <c r="L172" s="207">
        <v>11.423</v>
      </c>
      <c r="M172" s="223">
        <v>13</v>
      </c>
      <c r="N172" s="207">
        <v>11.1</v>
      </c>
      <c r="O172" s="207">
        <v>11.9</v>
      </c>
      <c r="P172" s="207">
        <v>11.65</v>
      </c>
      <c r="Q172" s="207">
        <v>10.85</v>
      </c>
      <c r="R172" s="223" t="s">
        <v>97</v>
      </c>
      <c r="S172" s="207">
        <v>12.05</v>
      </c>
      <c r="T172" s="207">
        <v>11.96</v>
      </c>
      <c r="U172" s="207">
        <v>11.5</v>
      </c>
      <c r="V172" s="207">
        <v>12.4</v>
      </c>
      <c r="W172" s="207">
        <v>12.7</v>
      </c>
      <c r="X172" s="207">
        <v>11.34</v>
      </c>
      <c r="Y172" s="207">
        <v>12.06</v>
      </c>
      <c r="Z172" s="207">
        <v>11.8</v>
      </c>
      <c r="AA172" s="208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</v>
      </c>
    </row>
    <row r="173" spans="1:65">
      <c r="A173" s="30"/>
      <c r="B173" s="19">
        <v>1</v>
      </c>
      <c r="C173" s="9">
        <v>2</v>
      </c>
      <c r="D173" s="211">
        <v>11.26</v>
      </c>
      <c r="E173" s="211">
        <v>11.875999999999999</v>
      </c>
      <c r="F173" s="211">
        <v>10.504</v>
      </c>
      <c r="G173" s="224">
        <v>9.3305866910406792</v>
      </c>
      <c r="H173" s="211">
        <v>11.865788550458797</v>
      </c>
      <c r="I173" s="211">
        <v>12.1</v>
      </c>
      <c r="J173" s="224">
        <v>3.78</v>
      </c>
      <c r="K173" s="224">
        <v>13.3</v>
      </c>
      <c r="L173" s="211">
        <v>11.59</v>
      </c>
      <c r="M173" s="224">
        <v>13</v>
      </c>
      <c r="N173" s="211">
        <v>11.55</v>
      </c>
      <c r="O173" s="211">
        <v>12</v>
      </c>
      <c r="P173" s="211">
        <v>11.6</v>
      </c>
      <c r="Q173" s="211">
        <v>11.45</v>
      </c>
      <c r="R173" s="224" t="s">
        <v>97</v>
      </c>
      <c r="S173" s="211">
        <v>11.15</v>
      </c>
      <c r="T173" s="211">
        <v>12.4</v>
      </c>
      <c r="U173" s="211">
        <v>11</v>
      </c>
      <c r="V173" s="211">
        <v>12.3</v>
      </c>
      <c r="W173" s="211">
        <v>12.8</v>
      </c>
      <c r="X173" s="211">
        <v>11.5</v>
      </c>
      <c r="Y173" s="211">
        <v>12.06</v>
      </c>
      <c r="Z173" s="211">
        <v>11.5</v>
      </c>
      <c r="AA173" s="208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24</v>
      </c>
    </row>
    <row r="174" spans="1:65">
      <c r="A174" s="30"/>
      <c r="B174" s="19">
        <v>1</v>
      </c>
      <c r="C174" s="9">
        <v>3</v>
      </c>
      <c r="D174" s="211">
        <v>11.13</v>
      </c>
      <c r="E174" s="211">
        <v>11.891999999999999</v>
      </c>
      <c r="F174" s="211">
        <v>10.672000000000001</v>
      </c>
      <c r="G174" s="224">
        <v>9.3981802725484709</v>
      </c>
      <c r="H174" s="211">
        <v>11.962816234307645</v>
      </c>
      <c r="I174" s="211">
        <v>11.6</v>
      </c>
      <c r="J174" s="224">
        <v>3.77</v>
      </c>
      <c r="K174" s="224">
        <v>13.3</v>
      </c>
      <c r="L174" s="211">
        <v>11.3</v>
      </c>
      <c r="M174" s="224">
        <v>13</v>
      </c>
      <c r="N174" s="211">
        <v>10.85</v>
      </c>
      <c r="O174" s="211">
        <v>12</v>
      </c>
      <c r="P174" s="211">
        <v>12</v>
      </c>
      <c r="Q174" s="211">
        <v>11.2</v>
      </c>
      <c r="R174" s="224" t="s">
        <v>97</v>
      </c>
      <c r="S174" s="211">
        <v>11.43</v>
      </c>
      <c r="T174" s="211">
        <v>12</v>
      </c>
      <c r="U174" s="211">
        <v>11</v>
      </c>
      <c r="V174" s="211">
        <v>12.4</v>
      </c>
      <c r="W174" s="211">
        <v>12.9</v>
      </c>
      <c r="X174" s="211">
        <v>11.85</v>
      </c>
      <c r="Y174" s="211">
        <v>12.3</v>
      </c>
      <c r="Z174" s="211">
        <v>11.7</v>
      </c>
      <c r="AA174" s="208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16</v>
      </c>
    </row>
    <row r="175" spans="1:65">
      <c r="A175" s="30"/>
      <c r="B175" s="19">
        <v>1</v>
      </c>
      <c r="C175" s="9">
        <v>4</v>
      </c>
      <c r="D175" s="211">
        <v>11.08</v>
      </c>
      <c r="E175" s="211">
        <v>12.106</v>
      </c>
      <c r="F175" s="211">
        <v>10.521000000000001</v>
      </c>
      <c r="G175" s="224">
        <v>9.4799693635290403</v>
      </c>
      <c r="H175" s="211">
        <v>11.747358744289683</v>
      </c>
      <c r="I175" s="211">
        <v>11.5</v>
      </c>
      <c r="J175" s="224">
        <v>3.43</v>
      </c>
      <c r="K175" s="224">
        <v>13.7</v>
      </c>
      <c r="L175" s="211">
        <v>11.282</v>
      </c>
      <c r="M175" s="224">
        <v>13</v>
      </c>
      <c r="N175" s="211">
        <v>11.3</v>
      </c>
      <c r="O175" s="211">
        <v>12.15</v>
      </c>
      <c r="P175" s="211">
        <v>11.05</v>
      </c>
      <c r="Q175" s="211">
        <v>11.7</v>
      </c>
      <c r="R175" s="224" t="s">
        <v>97</v>
      </c>
      <c r="S175" s="211">
        <v>12.09</v>
      </c>
      <c r="T175" s="211">
        <v>12.15</v>
      </c>
      <c r="U175" s="211">
        <v>11.5</v>
      </c>
      <c r="V175" s="211">
        <v>12.4</v>
      </c>
      <c r="W175" s="211">
        <v>12.7</v>
      </c>
      <c r="X175" s="211">
        <v>11.72</v>
      </c>
      <c r="Y175" s="211">
        <v>11.97</v>
      </c>
      <c r="Z175" s="211">
        <v>11.9</v>
      </c>
      <c r="AA175" s="208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11.693639506972278</v>
      </c>
    </row>
    <row r="176" spans="1:65">
      <c r="A176" s="30"/>
      <c r="B176" s="19">
        <v>1</v>
      </c>
      <c r="C176" s="9">
        <v>5</v>
      </c>
      <c r="D176" s="211">
        <v>10.94</v>
      </c>
      <c r="E176" s="211">
        <v>11.981</v>
      </c>
      <c r="F176" s="211">
        <v>10.935</v>
      </c>
      <c r="G176" s="224">
        <v>9.3858460947290006</v>
      </c>
      <c r="H176" s="211">
        <v>11.714678256515434</v>
      </c>
      <c r="I176" s="211">
        <v>11.9</v>
      </c>
      <c r="J176" s="224">
        <v>4.55</v>
      </c>
      <c r="K176" s="224">
        <v>13.3</v>
      </c>
      <c r="L176" s="211">
        <v>11.423999999999999</v>
      </c>
      <c r="M176" s="224">
        <v>13</v>
      </c>
      <c r="N176" s="211">
        <v>11.95</v>
      </c>
      <c r="O176" s="211">
        <v>12</v>
      </c>
      <c r="P176" s="211">
        <v>11.4</v>
      </c>
      <c r="Q176" s="211">
        <v>11.65</v>
      </c>
      <c r="R176" s="224" t="s">
        <v>97</v>
      </c>
      <c r="S176" s="211">
        <v>11.52</v>
      </c>
      <c r="T176" s="211">
        <v>12.16</v>
      </c>
      <c r="U176" s="211">
        <v>10.5</v>
      </c>
      <c r="V176" s="211">
        <v>12.55</v>
      </c>
      <c r="W176" s="211">
        <v>12.4</v>
      </c>
      <c r="X176" s="211">
        <v>11.86</v>
      </c>
      <c r="Y176" s="211">
        <v>12.32</v>
      </c>
      <c r="Z176" s="211">
        <v>11.5</v>
      </c>
      <c r="AA176" s="208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0">
        <v>84</v>
      </c>
    </row>
    <row r="177" spans="1:65">
      <c r="A177" s="30"/>
      <c r="B177" s="19">
        <v>1</v>
      </c>
      <c r="C177" s="9">
        <v>6</v>
      </c>
      <c r="D177" s="211">
        <v>11.11</v>
      </c>
      <c r="E177" s="211">
        <v>11.756</v>
      </c>
      <c r="F177" s="233">
        <v>11.522</v>
      </c>
      <c r="G177" s="224">
        <v>9.4041411378694608</v>
      </c>
      <c r="H177" s="211">
        <v>12.025683017310692</v>
      </c>
      <c r="I177" s="211">
        <v>12.2</v>
      </c>
      <c r="J177" s="224">
        <v>3.73</v>
      </c>
      <c r="K177" s="224">
        <v>13.4</v>
      </c>
      <c r="L177" s="211">
        <v>11.064</v>
      </c>
      <c r="M177" s="224">
        <v>13</v>
      </c>
      <c r="N177" s="211">
        <v>12.2</v>
      </c>
      <c r="O177" s="211">
        <v>12</v>
      </c>
      <c r="P177" s="211">
        <v>11.35</v>
      </c>
      <c r="Q177" s="211">
        <v>11.65</v>
      </c>
      <c r="R177" s="224" t="s">
        <v>97</v>
      </c>
      <c r="S177" s="211">
        <v>11.58</v>
      </c>
      <c r="T177" s="211">
        <v>12.38</v>
      </c>
      <c r="U177" s="211">
        <v>10.5</v>
      </c>
      <c r="V177" s="211">
        <v>12.45</v>
      </c>
      <c r="W177" s="211">
        <v>12.4</v>
      </c>
      <c r="X177" s="211">
        <v>11.73</v>
      </c>
      <c r="Y177" s="211">
        <v>12</v>
      </c>
      <c r="Z177" s="211">
        <v>11.8</v>
      </c>
      <c r="AA177" s="208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20" t="s">
        <v>273</v>
      </c>
      <c r="C178" s="12"/>
      <c r="D178" s="213">
        <v>11.089999999999998</v>
      </c>
      <c r="E178" s="213">
        <v>11.929833333333335</v>
      </c>
      <c r="F178" s="213">
        <v>10.772166666666669</v>
      </c>
      <c r="G178" s="213">
        <v>9.3948276768594372</v>
      </c>
      <c r="H178" s="213">
        <v>11.891311125501014</v>
      </c>
      <c r="I178" s="213">
        <v>11.816666666666665</v>
      </c>
      <c r="J178" s="213">
        <v>3.9033333333333329</v>
      </c>
      <c r="K178" s="213">
        <v>13.450000000000001</v>
      </c>
      <c r="L178" s="213">
        <v>11.347166666666666</v>
      </c>
      <c r="M178" s="213">
        <v>13</v>
      </c>
      <c r="N178" s="213">
        <v>11.491666666666667</v>
      </c>
      <c r="O178" s="213">
        <v>12.008333333333333</v>
      </c>
      <c r="P178" s="213">
        <v>11.508333333333333</v>
      </c>
      <c r="Q178" s="213">
        <v>11.416666666666666</v>
      </c>
      <c r="R178" s="213" t="s">
        <v>712</v>
      </c>
      <c r="S178" s="213">
        <v>11.636666666666665</v>
      </c>
      <c r="T178" s="213">
        <v>12.174999999999999</v>
      </c>
      <c r="U178" s="213">
        <v>11</v>
      </c>
      <c r="V178" s="213">
        <v>12.416666666666666</v>
      </c>
      <c r="W178" s="213">
        <v>12.649999999999999</v>
      </c>
      <c r="X178" s="213">
        <v>11.666666666666666</v>
      </c>
      <c r="Y178" s="213">
        <v>12.118333333333334</v>
      </c>
      <c r="Z178" s="213">
        <v>11.700000000000001</v>
      </c>
      <c r="AA178" s="208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274</v>
      </c>
      <c r="C179" s="29"/>
      <c r="D179" s="211">
        <v>11.094999999999999</v>
      </c>
      <c r="E179" s="211">
        <v>11.93</v>
      </c>
      <c r="F179" s="211">
        <v>10.596500000000001</v>
      </c>
      <c r="G179" s="211">
        <v>9.3920131836387348</v>
      </c>
      <c r="H179" s="211">
        <v>11.91430239238322</v>
      </c>
      <c r="I179" s="211">
        <v>11.75</v>
      </c>
      <c r="J179" s="211">
        <v>3.7749999999999999</v>
      </c>
      <c r="K179" s="211">
        <v>13.350000000000001</v>
      </c>
      <c r="L179" s="211">
        <v>11.361499999999999</v>
      </c>
      <c r="M179" s="211">
        <v>13</v>
      </c>
      <c r="N179" s="211">
        <v>11.425000000000001</v>
      </c>
      <c r="O179" s="211">
        <v>12</v>
      </c>
      <c r="P179" s="211">
        <v>11.5</v>
      </c>
      <c r="Q179" s="211">
        <v>11.55</v>
      </c>
      <c r="R179" s="211" t="s">
        <v>712</v>
      </c>
      <c r="S179" s="211">
        <v>11.55</v>
      </c>
      <c r="T179" s="211">
        <v>12.155000000000001</v>
      </c>
      <c r="U179" s="211">
        <v>11</v>
      </c>
      <c r="V179" s="211">
        <v>12.4</v>
      </c>
      <c r="W179" s="211">
        <v>12.7</v>
      </c>
      <c r="X179" s="211">
        <v>11.725000000000001</v>
      </c>
      <c r="Y179" s="211">
        <v>12.06</v>
      </c>
      <c r="Z179" s="211">
        <v>11.75</v>
      </c>
      <c r="AA179" s="208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12"/>
    </row>
    <row r="180" spans="1:65">
      <c r="A180" s="30"/>
      <c r="B180" s="3" t="s">
        <v>275</v>
      </c>
      <c r="C180" s="29"/>
      <c r="D180" s="24">
        <v>0.10807404868885052</v>
      </c>
      <c r="E180" s="24">
        <v>0.11803121056172668</v>
      </c>
      <c r="F180" s="24">
        <v>0.40490562686466436</v>
      </c>
      <c r="G180" s="24">
        <v>4.9313469133132101E-2</v>
      </c>
      <c r="H180" s="24">
        <v>0.13813495601594192</v>
      </c>
      <c r="I180" s="24">
        <v>0.29268868558020239</v>
      </c>
      <c r="J180" s="24">
        <v>0.392717031291828</v>
      </c>
      <c r="K180" s="24">
        <v>0.19748417658131426</v>
      </c>
      <c r="L180" s="24">
        <v>0.17735660874821274</v>
      </c>
      <c r="M180" s="24">
        <v>0</v>
      </c>
      <c r="N180" s="24">
        <v>0.51324133374726011</v>
      </c>
      <c r="O180" s="24">
        <v>8.0104098937986132E-2</v>
      </c>
      <c r="P180" s="24">
        <v>0.32158461820594991</v>
      </c>
      <c r="Q180" s="24">
        <v>0.33416562759605717</v>
      </c>
      <c r="R180" s="24" t="s">
        <v>712</v>
      </c>
      <c r="S180" s="24">
        <v>0.36680603411976032</v>
      </c>
      <c r="T180" s="24">
        <v>0.18458060569843199</v>
      </c>
      <c r="U180" s="24">
        <v>0.44721359549995793</v>
      </c>
      <c r="V180" s="24">
        <v>8.164965809277254E-2</v>
      </c>
      <c r="W180" s="24">
        <v>0.20736441353327717</v>
      </c>
      <c r="X180" s="24">
        <v>0.20607442021431635</v>
      </c>
      <c r="Y180" s="24">
        <v>0.15263245613783027</v>
      </c>
      <c r="Z180" s="24">
        <v>0.16733200530681536</v>
      </c>
      <c r="AA180" s="150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9.7451802244229533E-3</v>
      </c>
      <c r="E181" s="13">
        <v>9.8937853751849009E-3</v>
      </c>
      <c r="F181" s="13">
        <v>3.7588132396577378E-2</v>
      </c>
      <c r="G181" s="13">
        <v>5.249001985911563E-3</v>
      </c>
      <c r="H181" s="13">
        <v>1.1616461343754632E-2</v>
      </c>
      <c r="I181" s="13">
        <v>2.4769141233867625E-2</v>
      </c>
      <c r="J181" s="13">
        <v>0.10061068265375611</v>
      </c>
      <c r="K181" s="13">
        <v>1.4682838407532657E-2</v>
      </c>
      <c r="L181" s="13">
        <v>1.5630034700134784E-2</v>
      </c>
      <c r="M181" s="13">
        <v>0</v>
      </c>
      <c r="N181" s="13">
        <v>4.4662044996135755E-2</v>
      </c>
      <c r="O181" s="13">
        <v>6.6707091412618576E-3</v>
      </c>
      <c r="P181" s="13">
        <v>2.7943630836143367E-2</v>
      </c>
      <c r="Q181" s="13">
        <v>2.9269981979216687E-2</v>
      </c>
      <c r="R181" s="13" t="s">
        <v>712</v>
      </c>
      <c r="S181" s="13">
        <v>3.1521572682878293E-2</v>
      </c>
      <c r="T181" s="13">
        <v>1.5160624698023163E-2</v>
      </c>
      <c r="U181" s="13">
        <v>4.0655781409087086E-2</v>
      </c>
      <c r="V181" s="13">
        <v>6.5758113900219496E-3</v>
      </c>
      <c r="W181" s="13">
        <v>1.6392443757571321E-2</v>
      </c>
      <c r="X181" s="13">
        <v>1.7663521732655688E-2</v>
      </c>
      <c r="Y181" s="13">
        <v>1.2595168984004698E-2</v>
      </c>
      <c r="Z181" s="13">
        <v>1.4301880795454303E-2</v>
      </c>
      <c r="AA181" s="150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276</v>
      </c>
      <c r="C182" s="29"/>
      <c r="D182" s="13">
        <v>-5.1621183175038277E-2</v>
      </c>
      <c r="E182" s="13">
        <v>2.0198487068138871E-2</v>
      </c>
      <c r="F182" s="13">
        <v>-7.880120126468626E-2</v>
      </c>
      <c r="G182" s="13">
        <v>-0.19658651429627072</v>
      </c>
      <c r="H182" s="13">
        <v>1.6904199792620034E-2</v>
      </c>
      <c r="I182" s="13">
        <v>1.052086132987351E-2</v>
      </c>
      <c r="J182" s="13">
        <v>-0.66620030222361581</v>
      </c>
      <c r="K182" s="13">
        <v>0.15019793384091429</v>
      </c>
      <c r="L182" s="13">
        <v>-2.962917063579984E-2</v>
      </c>
      <c r="M182" s="13">
        <v>0.11171547508787238</v>
      </c>
      <c r="N182" s="13">
        <v>-1.72720255473231E-2</v>
      </c>
      <c r="O182" s="13">
        <v>2.6911538206169316E-2</v>
      </c>
      <c r="P182" s="13">
        <v>-1.5846749297210527E-2</v>
      </c>
      <c r="Q182" s="13">
        <v>-2.3685768672830121E-2</v>
      </c>
      <c r="R182" s="13" t="s">
        <v>712</v>
      </c>
      <c r="S182" s="13">
        <v>-4.8721221713431406E-3</v>
      </c>
      <c r="T182" s="13">
        <v>4.1164300707295709E-2</v>
      </c>
      <c r="U182" s="13">
        <v>-5.9317674925646435E-2</v>
      </c>
      <c r="V182" s="13">
        <v>6.1830806333929234E-2</v>
      </c>
      <c r="W182" s="13">
        <v>8.1784673835506361E-2</v>
      </c>
      <c r="X182" s="13">
        <v>-2.306624921140199E-3</v>
      </c>
      <c r="Y182" s="13">
        <v>3.6318361456912918E-2</v>
      </c>
      <c r="Z182" s="13">
        <v>5.4392757908527933E-4</v>
      </c>
      <c r="AA182" s="150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277</v>
      </c>
      <c r="C183" s="47"/>
      <c r="D183" s="45">
        <v>0.92</v>
      </c>
      <c r="E183" s="45">
        <v>0.46</v>
      </c>
      <c r="F183" s="45">
        <v>1.44</v>
      </c>
      <c r="G183" s="45">
        <v>3.7</v>
      </c>
      <c r="H183" s="45">
        <v>0.39</v>
      </c>
      <c r="I183" s="45">
        <v>0.27</v>
      </c>
      <c r="J183" s="45">
        <v>12.69</v>
      </c>
      <c r="K183" s="45">
        <v>2.95</v>
      </c>
      <c r="L183" s="45">
        <v>0.5</v>
      </c>
      <c r="M183" s="45" t="s">
        <v>278</v>
      </c>
      <c r="N183" s="45">
        <v>0.26</v>
      </c>
      <c r="O183" s="45">
        <v>0.57999999999999996</v>
      </c>
      <c r="P183" s="45">
        <v>0.23</v>
      </c>
      <c r="Q183" s="45">
        <v>0.38</v>
      </c>
      <c r="R183" s="45">
        <v>10.9</v>
      </c>
      <c r="S183" s="45">
        <v>0.02</v>
      </c>
      <c r="T183" s="45">
        <v>0.86</v>
      </c>
      <c r="U183" s="45">
        <v>1.07</v>
      </c>
      <c r="V183" s="45">
        <v>1.25</v>
      </c>
      <c r="W183" s="45">
        <v>1.64</v>
      </c>
      <c r="X183" s="45">
        <v>0.02</v>
      </c>
      <c r="Y183" s="45">
        <v>0.76</v>
      </c>
      <c r="Z183" s="45">
        <v>0.08</v>
      </c>
      <c r="AA183" s="150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357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BM184" s="55"/>
    </row>
    <row r="185" spans="1:65">
      <c r="BM185" s="55"/>
    </row>
    <row r="186" spans="1:65" ht="15">
      <c r="B186" s="8" t="s">
        <v>592</v>
      </c>
      <c r="BM186" s="28" t="s">
        <v>67</v>
      </c>
    </row>
    <row r="187" spans="1:65" ht="15">
      <c r="A187" s="25" t="s">
        <v>25</v>
      </c>
      <c r="B187" s="18" t="s">
        <v>112</v>
      </c>
      <c r="C187" s="15" t="s">
        <v>113</v>
      </c>
      <c r="D187" s="16" t="s">
        <v>231</v>
      </c>
      <c r="E187" s="17" t="s">
        <v>231</v>
      </c>
      <c r="F187" s="17" t="s">
        <v>231</v>
      </c>
      <c r="G187" s="17" t="s">
        <v>231</v>
      </c>
      <c r="H187" s="17" t="s">
        <v>231</v>
      </c>
      <c r="I187" s="17" t="s">
        <v>231</v>
      </c>
      <c r="J187" s="17" t="s">
        <v>231</v>
      </c>
      <c r="K187" s="17" t="s">
        <v>231</v>
      </c>
      <c r="L187" s="17" t="s">
        <v>231</v>
      </c>
      <c r="M187" s="17" t="s">
        <v>231</v>
      </c>
      <c r="N187" s="17" t="s">
        <v>231</v>
      </c>
      <c r="O187" s="17" t="s">
        <v>231</v>
      </c>
      <c r="P187" s="17" t="s">
        <v>231</v>
      </c>
      <c r="Q187" s="17" t="s">
        <v>231</v>
      </c>
      <c r="R187" s="17" t="s">
        <v>231</v>
      </c>
      <c r="S187" s="17" t="s">
        <v>231</v>
      </c>
      <c r="T187" s="17" t="s">
        <v>231</v>
      </c>
      <c r="U187" s="17" t="s">
        <v>231</v>
      </c>
      <c r="V187" s="17" t="s">
        <v>231</v>
      </c>
      <c r="W187" s="17" t="s">
        <v>231</v>
      </c>
      <c r="X187" s="17" t="s">
        <v>231</v>
      </c>
      <c r="Y187" s="17" t="s">
        <v>231</v>
      </c>
      <c r="Z187" s="17" t="s">
        <v>231</v>
      </c>
      <c r="AA187" s="17" t="s">
        <v>231</v>
      </c>
      <c r="AB187" s="17" t="s">
        <v>231</v>
      </c>
      <c r="AC187" s="17" t="s">
        <v>231</v>
      </c>
      <c r="AD187" s="17" t="s">
        <v>231</v>
      </c>
      <c r="AE187" s="17" t="s">
        <v>231</v>
      </c>
      <c r="AF187" s="17" t="s">
        <v>231</v>
      </c>
      <c r="AG187" s="150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232</v>
      </c>
      <c r="C188" s="9" t="s">
        <v>232</v>
      </c>
      <c r="D188" s="148" t="s">
        <v>234</v>
      </c>
      <c r="E188" s="149" t="s">
        <v>235</v>
      </c>
      <c r="F188" s="149" t="s">
        <v>236</v>
      </c>
      <c r="G188" s="149" t="s">
        <v>237</v>
      </c>
      <c r="H188" s="149" t="s">
        <v>238</v>
      </c>
      <c r="I188" s="149" t="s">
        <v>240</v>
      </c>
      <c r="J188" s="149" t="s">
        <v>241</v>
      </c>
      <c r="K188" s="149" t="s">
        <v>243</v>
      </c>
      <c r="L188" s="149" t="s">
        <v>244</v>
      </c>
      <c r="M188" s="149" t="s">
        <v>245</v>
      </c>
      <c r="N188" s="149" t="s">
        <v>246</v>
      </c>
      <c r="O188" s="149" t="s">
        <v>247</v>
      </c>
      <c r="P188" s="149" t="s">
        <v>248</v>
      </c>
      <c r="Q188" s="149" t="s">
        <v>249</v>
      </c>
      <c r="R188" s="149" t="s">
        <v>250</v>
      </c>
      <c r="S188" s="149" t="s">
        <v>251</v>
      </c>
      <c r="T188" s="149" t="s">
        <v>252</v>
      </c>
      <c r="U188" s="149" t="s">
        <v>313</v>
      </c>
      <c r="V188" s="149" t="s">
        <v>253</v>
      </c>
      <c r="W188" s="149" t="s">
        <v>254</v>
      </c>
      <c r="X188" s="149" t="s">
        <v>255</v>
      </c>
      <c r="Y188" s="149" t="s">
        <v>256</v>
      </c>
      <c r="Z188" s="149" t="s">
        <v>258</v>
      </c>
      <c r="AA188" s="149" t="s">
        <v>259</v>
      </c>
      <c r="AB188" s="149" t="s">
        <v>305</v>
      </c>
      <c r="AC188" s="149" t="s">
        <v>261</v>
      </c>
      <c r="AD188" s="149" t="s">
        <v>262</v>
      </c>
      <c r="AE188" s="149" t="s">
        <v>263</v>
      </c>
      <c r="AF188" s="149" t="s">
        <v>264</v>
      </c>
      <c r="AG188" s="150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308</v>
      </c>
      <c r="E189" s="11" t="s">
        <v>307</v>
      </c>
      <c r="F189" s="11" t="s">
        <v>308</v>
      </c>
      <c r="G189" s="11" t="s">
        <v>307</v>
      </c>
      <c r="H189" s="11" t="s">
        <v>307</v>
      </c>
      <c r="I189" s="11" t="s">
        <v>308</v>
      </c>
      <c r="J189" s="11" t="s">
        <v>307</v>
      </c>
      <c r="K189" s="11" t="s">
        <v>308</v>
      </c>
      <c r="L189" s="11" t="s">
        <v>307</v>
      </c>
      <c r="M189" s="11" t="s">
        <v>347</v>
      </c>
      <c r="N189" s="11" t="s">
        <v>308</v>
      </c>
      <c r="O189" s="11" t="s">
        <v>307</v>
      </c>
      <c r="P189" s="11" t="s">
        <v>307</v>
      </c>
      <c r="Q189" s="11" t="s">
        <v>307</v>
      </c>
      <c r="R189" s="11" t="s">
        <v>347</v>
      </c>
      <c r="S189" s="11" t="s">
        <v>307</v>
      </c>
      <c r="T189" s="11" t="s">
        <v>347</v>
      </c>
      <c r="U189" s="11" t="s">
        <v>308</v>
      </c>
      <c r="V189" s="11" t="s">
        <v>308</v>
      </c>
      <c r="W189" s="11" t="s">
        <v>307</v>
      </c>
      <c r="X189" s="11" t="s">
        <v>347</v>
      </c>
      <c r="Y189" s="11" t="s">
        <v>308</v>
      </c>
      <c r="Z189" s="11" t="s">
        <v>307</v>
      </c>
      <c r="AA189" s="11" t="s">
        <v>307</v>
      </c>
      <c r="AB189" s="11" t="s">
        <v>307</v>
      </c>
      <c r="AC189" s="11" t="s">
        <v>308</v>
      </c>
      <c r="AD189" s="11" t="s">
        <v>308</v>
      </c>
      <c r="AE189" s="11" t="s">
        <v>308</v>
      </c>
      <c r="AF189" s="11" t="s">
        <v>307</v>
      </c>
      <c r="AG189" s="150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 t="s">
        <v>348</v>
      </c>
      <c r="E190" s="26" t="s">
        <v>349</v>
      </c>
      <c r="F190" s="26" t="s">
        <v>349</v>
      </c>
      <c r="G190" s="26" t="s">
        <v>349</v>
      </c>
      <c r="H190" s="26" t="s">
        <v>350</v>
      </c>
      <c r="I190" s="26" t="s">
        <v>349</v>
      </c>
      <c r="J190" s="26" t="s">
        <v>349</v>
      </c>
      <c r="K190" s="26" t="s">
        <v>351</v>
      </c>
      <c r="L190" s="26" t="s">
        <v>351</v>
      </c>
      <c r="M190" s="26" t="s">
        <v>349</v>
      </c>
      <c r="N190" s="26" t="s">
        <v>348</v>
      </c>
      <c r="O190" s="26" t="s">
        <v>349</v>
      </c>
      <c r="P190" s="26" t="s">
        <v>118</v>
      </c>
      <c r="Q190" s="26" t="s">
        <v>349</v>
      </c>
      <c r="R190" s="26" t="s">
        <v>350</v>
      </c>
      <c r="S190" s="26" t="s">
        <v>349</v>
      </c>
      <c r="T190" s="26" t="s">
        <v>352</v>
      </c>
      <c r="U190" s="26" t="s">
        <v>348</v>
      </c>
      <c r="V190" s="26" t="s">
        <v>351</v>
      </c>
      <c r="W190" s="26" t="s">
        <v>271</v>
      </c>
      <c r="X190" s="26" t="s">
        <v>348</v>
      </c>
      <c r="Y190" s="26" t="s">
        <v>349</v>
      </c>
      <c r="Z190" s="26" t="s">
        <v>118</v>
      </c>
      <c r="AA190" s="26" t="s">
        <v>349</v>
      </c>
      <c r="AB190" s="26" t="s">
        <v>349</v>
      </c>
      <c r="AC190" s="26" t="s">
        <v>349</v>
      </c>
      <c r="AD190" s="26" t="s">
        <v>348</v>
      </c>
      <c r="AE190" s="26" t="s">
        <v>349</v>
      </c>
      <c r="AF190" s="26" t="s">
        <v>349</v>
      </c>
      <c r="AG190" s="150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7">
        <v>28.5</v>
      </c>
      <c r="E191" s="207">
        <v>29.1</v>
      </c>
      <c r="F191" s="207">
        <v>27.59</v>
      </c>
      <c r="G191" s="223">
        <v>22.590712606539999</v>
      </c>
      <c r="H191" s="207">
        <v>30.911191933885629</v>
      </c>
      <c r="I191" s="207">
        <v>31</v>
      </c>
      <c r="J191" s="207">
        <v>30.3</v>
      </c>
      <c r="K191" s="207">
        <v>32.700000000000003</v>
      </c>
      <c r="L191" s="207">
        <v>31</v>
      </c>
      <c r="M191" s="207">
        <v>27</v>
      </c>
      <c r="N191" s="207">
        <v>30.3</v>
      </c>
      <c r="O191" s="207">
        <v>30.1</v>
      </c>
      <c r="P191" s="207">
        <v>30.4</v>
      </c>
      <c r="Q191" s="207">
        <v>30.2</v>
      </c>
      <c r="R191" s="223">
        <v>24.545999999999999</v>
      </c>
      <c r="S191" s="207">
        <v>27.5</v>
      </c>
      <c r="T191" s="207">
        <v>28</v>
      </c>
      <c r="U191" s="207">
        <v>33.428578010000003</v>
      </c>
      <c r="V191" s="207">
        <v>31.8</v>
      </c>
      <c r="W191" s="207">
        <v>29.3</v>
      </c>
      <c r="X191" s="207">
        <v>30</v>
      </c>
      <c r="Y191" s="207">
        <v>26.07</v>
      </c>
      <c r="Z191" s="223">
        <v>27</v>
      </c>
      <c r="AA191" s="207">
        <v>32.321669999999997</v>
      </c>
      <c r="AB191" s="207">
        <v>28.8</v>
      </c>
      <c r="AC191" s="223">
        <v>33.799999999999997</v>
      </c>
      <c r="AD191" s="207">
        <v>29.7</v>
      </c>
      <c r="AE191" s="207">
        <v>29.5</v>
      </c>
      <c r="AF191" s="207">
        <v>29.2</v>
      </c>
      <c r="AG191" s="208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</v>
      </c>
    </row>
    <row r="192" spans="1:65">
      <c r="A192" s="30"/>
      <c r="B192" s="19">
        <v>1</v>
      </c>
      <c r="C192" s="9">
        <v>2</v>
      </c>
      <c r="D192" s="211">
        <v>28.9</v>
      </c>
      <c r="E192" s="211">
        <v>29.65</v>
      </c>
      <c r="F192" s="211">
        <v>26.97</v>
      </c>
      <c r="G192" s="224">
        <v>22.5324506323782</v>
      </c>
      <c r="H192" s="211">
        <v>30.37095851670373</v>
      </c>
      <c r="I192" s="211">
        <v>31.7</v>
      </c>
      <c r="J192" s="211">
        <v>31.2</v>
      </c>
      <c r="K192" s="211">
        <v>31.5</v>
      </c>
      <c r="L192" s="211">
        <v>31.7</v>
      </c>
      <c r="M192" s="211">
        <v>27</v>
      </c>
      <c r="N192" s="211">
        <v>30.4</v>
      </c>
      <c r="O192" s="211">
        <v>30.5</v>
      </c>
      <c r="P192" s="211">
        <v>30.1</v>
      </c>
      <c r="Q192" s="211">
        <v>30</v>
      </c>
      <c r="R192" s="224">
        <v>24.331</v>
      </c>
      <c r="S192" s="211">
        <v>29</v>
      </c>
      <c r="T192" s="211">
        <v>27</v>
      </c>
      <c r="U192" s="211">
        <v>32.495002489999997</v>
      </c>
      <c r="V192" s="211">
        <v>32.200000000000003</v>
      </c>
      <c r="W192" s="211">
        <v>28.8</v>
      </c>
      <c r="X192" s="211">
        <v>31</v>
      </c>
      <c r="Y192" s="211">
        <v>27.95</v>
      </c>
      <c r="Z192" s="224">
        <v>26</v>
      </c>
      <c r="AA192" s="211">
        <v>31.88795</v>
      </c>
      <c r="AB192" s="211">
        <v>28.2</v>
      </c>
      <c r="AC192" s="224">
        <v>33.9</v>
      </c>
      <c r="AD192" s="211">
        <v>30.1</v>
      </c>
      <c r="AE192" s="211">
        <v>29.4</v>
      </c>
      <c r="AF192" s="211">
        <v>29</v>
      </c>
      <c r="AG192" s="208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25</v>
      </c>
    </row>
    <row r="193" spans="1:65">
      <c r="A193" s="30"/>
      <c r="B193" s="19">
        <v>1</v>
      </c>
      <c r="C193" s="9">
        <v>3</v>
      </c>
      <c r="D193" s="211">
        <v>29.2</v>
      </c>
      <c r="E193" s="211">
        <v>29.81</v>
      </c>
      <c r="F193" s="211">
        <v>27.54</v>
      </c>
      <c r="G193" s="224">
        <v>22.309475616294201</v>
      </c>
      <c r="H193" s="211">
        <v>30.570506009347785</v>
      </c>
      <c r="I193" s="211">
        <v>30.4</v>
      </c>
      <c r="J193" s="211">
        <v>30.2</v>
      </c>
      <c r="K193" s="211">
        <v>32.299999999999997</v>
      </c>
      <c r="L193" s="211">
        <v>29.8</v>
      </c>
      <c r="M193" s="211">
        <v>27</v>
      </c>
      <c r="N193" s="211">
        <v>29.9</v>
      </c>
      <c r="O193" s="211">
        <v>29</v>
      </c>
      <c r="P193" s="211">
        <v>30</v>
      </c>
      <c r="Q193" s="211">
        <v>30.3</v>
      </c>
      <c r="R193" s="224">
        <v>24.919</v>
      </c>
      <c r="S193" s="211">
        <v>28.8</v>
      </c>
      <c r="T193" s="211">
        <v>28</v>
      </c>
      <c r="U193" s="211">
        <v>33.23694725</v>
      </c>
      <c r="V193" s="211">
        <v>31.2</v>
      </c>
      <c r="W193" s="211">
        <v>28</v>
      </c>
      <c r="X193" s="211">
        <v>30</v>
      </c>
      <c r="Y193" s="211">
        <v>26.22</v>
      </c>
      <c r="Z193" s="224">
        <v>27</v>
      </c>
      <c r="AA193" s="211">
        <v>31.055969999999999</v>
      </c>
      <c r="AB193" s="211">
        <v>28</v>
      </c>
      <c r="AC193" s="233">
        <v>35</v>
      </c>
      <c r="AD193" s="211">
        <v>31.899999999999995</v>
      </c>
      <c r="AE193" s="211">
        <v>30.1</v>
      </c>
      <c r="AF193" s="211">
        <v>29.7</v>
      </c>
      <c r="AG193" s="208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16</v>
      </c>
    </row>
    <row r="194" spans="1:65">
      <c r="A194" s="30"/>
      <c r="B194" s="19">
        <v>1</v>
      </c>
      <c r="C194" s="9">
        <v>4</v>
      </c>
      <c r="D194" s="211">
        <v>29.2</v>
      </c>
      <c r="E194" s="211">
        <v>29.93</v>
      </c>
      <c r="F194" s="211">
        <v>26.98</v>
      </c>
      <c r="G194" s="224">
        <v>22.021205346516499</v>
      </c>
      <c r="H194" s="211">
        <v>30.121646276254712</v>
      </c>
      <c r="I194" s="211">
        <v>29.6</v>
      </c>
      <c r="J194" s="211">
        <v>30.1</v>
      </c>
      <c r="K194" s="211">
        <v>32.799999999999997</v>
      </c>
      <c r="L194" s="211">
        <v>31.2</v>
      </c>
      <c r="M194" s="211">
        <v>27</v>
      </c>
      <c r="N194" s="211">
        <v>30.2</v>
      </c>
      <c r="O194" s="211">
        <v>30.4</v>
      </c>
      <c r="P194" s="211">
        <v>30.5</v>
      </c>
      <c r="Q194" s="211">
        <v>29</v>
      </c>
      <c r="R194" s="224">
        <v>25.358000000000001</v>
      </c>
      <c r="S194" s="211">
        <v>29.9</v>
      </c>
      <c r="T194" s="211">
        <v>28</v>
      </c>
      <c r="U194" s="211">
        <v>32.946045699999999</v>
      </c>
      <c r="V194" s="211">
        <v>31.5</v>
      </c>
      <c r="W194" s="233">
        <v>25.5</v>
      </c>
      <c r="X194" s="211">
        <v>30</v>
      </c>
      <c r="Y194" s="211">
        <v>29.47</v>
      </c>
      <c r="Z194" s="224">
        <v>27</v>
      </c>
      <c r="AA194" s="211">
        <v>30.265630000000002</v>
      </c>
      <c r="AB194" s="211">
        <v>28.7</v>
      </c>
      <c r="AC194" s="224">
        <v>34</v>
      </c>
      <c r="AD194" s="211">
        <v>30.9</v>
      </c>
      <c r="AE194" s="211">
        <v>29.1</v>
      </c>
      <c r="AF194" s="211">
        <v>29.8</v>
      </c>
      <c r="AG194" s="208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29.81537664377969</v>
      </c>
    </row>
    <row r="195" spans="1:65">
      <c r="A195" s="30"/>
      <c r="B195" s="19">
        <v>1</v>
      </c>
      <c r="C195" s="9">
        <v>5</v>
      </c>
      <c r="D195" s="211">
        <v>28.4</v>
      </c>
      <c r="E195" s="211">
        <v>29.6</v>
      </c>
      <c r="F195" s="211">
        <v>27.42</v>
      </c>
      <c r="G195" s="224">
        <v>22.022905295234999</v>
      </c>
      <c r="H195" s="211">
        <v>30.043767021186703</v>
      </c>
      <c r="I195" s="211">
        <v>31</v>
      </c>
      <c r="J195" s="211">
        <v>29.8</v>
      </c>
      <c r="K195" s="211">
        <v>31.8</v>
      </c>
      <c r="L195" s="211">
        <v>30</v>
      </c>
      <c r="M195" s="211">
        <v>27</v>
      </c>
      <c r="N195" s="233">
        <v>32</v>
      </c>
      <c r="O195" s="211">
        <v>30.1</v>
      </c>
      <c r="P195" s="211">
        <v>30.4</v>
      </c>
      <c r="Q195" s="211">
        <v>29.7</v>
      </c>
      <c r="R195" s="224">
        <v>23.827999999999999</v>
      </c>
      <c r="S195" s="211">
        <v>29.4</v>
      </c>
      <c r="T195" s="211">
        <v>28</v>
      </c>
      <c r="U195" s="211">
        <v>32.19801004</v>
      </c>
      <c r="V195" s="211">
        <v>32.4</v>
      </c>
      <c r="W195" s="211">
        <v>30.1</v>
      </c>
      <c r="X195" s="211">
        <v>31</v>
      </c>
      <c r="Y195" s="211">
        <v>27.6</v>
      </c>
      <c r="Z195" s="224">
        <v>26</v>
      </c>
      <c r="AA195" s="211">
        <v>32.10857</v>
      </c>
      <c r="AB195" s="211">
        <v>28.8</v>
      </c>
      <c r="AC195" s="224">
        <v>33.6</v>
      </c>
      <c r="AD195" s="211">
        <v>30.7</v>
      </c>
      <c r="AE195" s="211">
        <v>29.9</v>
      </c>
      <c r="AF195" s="211">
        <v>29.1</v>
      </c>
      <c r="AG195" s="208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0">
        <v>85</v>
      </c>
    </row>
    <row r="196" spans="1:65">
      <c r="A196" s="30"/>
      <c r="B196" s="19">
        <v>1</v>
      </c>
      <c r="C196" s="9">
        <v>6</v>
      </c>
      <c r="D196" s="211">
        <v>28.7</v>
      </c>
      <c r="E196" s="211">
        <v>29.18</v>
      </c>
      <c r="F196" s="211">
        <v>26.68</v>
      </c>
      <c r="G196" s="224">
        <v>22.2579107499086</v>
      </c>
      <c r="H196" s="211">
        <v>30.681136599575741</v>
      </c>
      <c r="I196" s="211">
        <v>31.6</v>
      </c>
      <c r="J196" s="211">
        <v>29.2</v>
      </c>
      <c r="K196" s="211">
        <v>31.2</v>
      </c>
      <c r="L196" s="211">
        <v>30</v>
      </c>
      <c r="M196" s="211">
        <v>27</v>
      </c>
      <c r="N196" s="211">
        <v>30.3</v>
      </c>
      <c r="O196" s="211">
        <v>30.800000000000004</v>
      </c>
      <c r="P196" s="211">
        <v>30.2</v>
      </c>
      <c r="Q196" s="211">
        <v>30.4</v>
      </c>
      <c r="R196" s="224">
        <v>24.92</v>
      </c>
      <c r="S196" s="211">
        <v>29.8</v>
      </c>
      <c r="T196" s="211">
        <v>28</v>
      </c>
      <c r="U196" s="211">
        <v>31.322766720000001</v>
      </c>
      <c r="V196" s="211">
        <v>31.2</v>
      </c>
      <c r="W196" s="211">
        <v>29.8</v>
      </c>
      <c r="X196" s="211">
        <v>30</v>
      </c>
      <c r="Y196" s="211">
        <v>29.09</v>
      </c>
      <c r="Z196" s="224">
        <v>25</v>
      </c>
      <c r="AA196" s="211">
        <v>30.770150000000001</v>
      </c>
      <c r="AB196" s="211">
        <v>28.5</v>
      </c>
      <c r="AC196" s="224">
        <v>34.1</v>
      </c>
      <c r="AD196" s="211">
        <v>31.2</v>
      </c>
      <c r="AE196" s="211">
        <v>29.3</v>
      </c>
      <c r="AF196" s="211">
        <v>29.8</v>
      </c>
      <c r="AG196" s="208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20" t="s">
        <v>273</v>
      </c>
      <c r="C197" s="12"/>
      <c r="D197" s="213">
        <v>28.816666666666663</v>
      </c>
      <c r="E197" s="213">
        <v>29.545000000000002</v>
      </c>
      <c r="F197" s="213">
        <v>27.196666666666669</v>
      </c>
      <c r="G197" s="213">
        <v>22.289110041145417</v>
      </c>
      <c r="H197" s="213">
        <v>30.449867726159052</v>
      </c>
      <c r="I197" s="213">
        <v>30.883333333333329</v>
      </c>
      <c r="J197" s="213">
        <v>30.133333333333336</v>
      </c>
      <c r="K197" s="213">
        <v>32.050000000000004</v>
      </c>
      <c r="L197" s="213">
        <v>30.616666666666664</v>
      </c>
      <c r="M197" s="213">
        <v>27</v>
      </c>
      <c r="N197" s="213">
        <v>30.516666666666669</v>
      </c>
      <c r="O197" s="213">
        <v>30.150000000000002</v>
      </c>
      <c r="P197" s="213">
        <v>30.266666666666666</v>
      </c>
      <c r="Q197" s="213">
        <v>29.933333333333334</v>
      </c>
      <c r="R197" s="213">
        <v>24.650333333333332</v>
      </c>
      <c r="S197" s="213">
        <v>29.066666666666666</v>
      </c>
      <c r="T197" s="213">
        <v>27.833333333333332</v>
      </c>
      <c r="U197" s="213">
        <v>32.604558368333329</v>
      </c>
      <c r="V197" s="213">
        <v>31.716666666666665</v>
      </c>
      <c r="W197" s="213">
        <v>28.583333333333332</v>
      </c>
      <c r="X197" s="213">
        <v>30.333333333333332</v>
      </c>
      <c r="Y197" s="213">
        <v>27.733333333333334</v>
      </c>
      <c r="Z197" s="213">
        <v>26.333333333333332</v>
      </c>
      <c r="AA197" s="213">
        <v>31.401656666666668</v>
      </c>
      <c r="AB197" s="213">
        <v>28.5</v>
      </c>
      <c r="AC197" s="213">
        <v>34.066666666666663</v>
      </c>
      <c r="AD197" s="213">
        <v>30.749999999999996</v>
      </c>
      <c r="AE197" s="213">
        <v>29.55</v>
      </c>
      <c r="AF197" s="213">
        <v>29.433333333333337</v>
      </c>
      <c r="AG197" s="208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274</v>
      </c>
      <c r="C198" s="29"/>
      <c r="D198" s="211">
        <v>28.799999999999997</v>
      </c>
      <c r="E198" s="211">
        <v>29.625</v>
      </c>
      <c r="F198" s="211">
        <v>27.200000000000003</v>
      </c>
      <c r="G198" s="211">
        <v>22.283693183101398</v>
      </c>
      <c r="H198" s="211">
        <v>30.470732263025759</v>
      </c>
      <c r="I198" s="211">
        <v>31</v>
      </c>
      <c r="J198" s="211">
        <v>30.15</v>
      </c>
      <c r="K198" s="211">
        <v>32.049999999999997</v>
      </c>
      <c r="L198" s="211">
        <v>30.5</v>
      </c>
      <c r="M198" s="211">
        <v>27</v>
      </c>
      <c r="N198" s="211">
        <v>30.3</v>
      </c>
      <c r="O198" s="211">
        <v>30.25</v>
      </c>
      <c r="P198" s="211">
        <v>30.299999999999997</v>
      </c>
      <c r="Q198" s="211">
        <v>30.1</v>
      </c>
      <c r="R198" s="211">
        <v>24.732500000000002</v>
      </c>
      <c r="S198" s="211">
        <v>29.2</v>
      </c>
      <c r="T198" s="211">
        <v>28</v>
      </c>
      <c r="U198" s="211">
        <v>32.720524095000002</v>
      </c>
      <c r="V198" s="211">
        <v>31.65</v>
      </c>
      <c r="W198" s="211">
        <v>29.05</v>
      </c>
      <c r="X198" s="211">
        <v>30</v>
      </c>
      <c r="Y198" s="211">
        <v>27.774999999999999</v>
      </c>
      <c r="Z198" s="211">
        <v>26.5</v>
      </c>
      <c r="AA198" s="211">
        <v>31.471959999999999</v>
      </c>
      <c r="AB198" s="211">
        <v>28.6</v>
      </c>
      <c r="AC198" s="211">
        <v>33.950000000000003</v>
      </c>
      <c r="AD198" s="211">
        <v>30.799999999999997</v>
      </c>
      <c r="AE198" s="211">
        <v>29.45</v>
      </c>
      <c r="AF198" s="211">
        <v>29.45</v>
      </c>
      <c r="AG198" s="208"/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  <c r="BI198" s="209"/>
      <c r="BJ198" s="209"/>
      <c r="BK198" s="209"/>
      <c r="BL198" s="209"/>
      <c r="BM198" s="212"/>
    </row>
    <row r="199" spans="1:65">
      <c r="A199" s="30"/>
      <c r="B199" s="3" t="s">
        <v>275</v>
      </c>
      <c r="C199" s="29"/>
      <c r="D199" s="24">
        <v>0.34302575219167825</v>
      </c>
      <c r="E199" s="24">
        <v>0.33578266780761568</v>
      </c>
      <c r="F199" s="24">
        <v>0.37087284433706763</v>
      </c>
      <c r="G199" s="24">
        <v>0.24257155454355231</v>
      </c>
      <c r="H199" s="24">
        <v>0.33458412332623111</v>
      </c>
      <c r="I199" s="24">
        <v>0.7859177225808478</v>
      </c>
      <c r="J199" s="24">
        <v>0.65625198412398467</v>
      </c>
      <c r="K199" s="24">
        <v>0.65345237010818147</v>
      </c>
      <c r="L199" s="24">
        <v>0.78591772258084758</v>
      </c>
      <c r="M199" s="24">
        <v>0</v>
      </c>
      <c r="N199" s="24">
        <v>0.74677082606825707</v>
      </c>
      <c r="O199" s="24">
        <v>0.6220932405998324</v>
      </c>
      <c r="P199" s="24">
        <v>0.19663841605003443</v>
      </c>
      <c r="Q199" s="24">
        <v>0.52025634707004442</v>
      </c>
      <c r="R199" s="24">
        <v>0.53568373754172094</v>
      </c>
      <c r="S199" s="24">
        <v>0.8801515021101004</v>
      </c>
      <c r="T199" s="24">
        <v>0.40824829046386296</v>
      </c>
      <c r="U199" s="24">
        <v>0.77663524626197611</v>
      </c>
      <c r="V199" s="24">
        <v>0.50760877323650266</v>
      </c>
      <c r="W199" s="24">
        <v>1.684537523080643</v>
      </c>
      <c r="X199" s="24">
        <v>0.5163977794943222</v>
      </c>
      <c r="Y199" s="24">
        <v>1.4126665093597519</v>
      </c>
      <c r="Z199" s="24">
        <v>0.81649658092772603</v>
      </c>
      <c r="AA199" s="24">
        <v>0.82358833519341745</v>
      </c>
      <c r="AB199" s="24">
        <v>0.33466401061363049</v>
      </c>
      <c r="AC199" s="24">
        <v>0.48853522561496709</v>
      </c>
      <c r="AD199" s="24">
        <v>0.78421935706790435</v>
      </c>
      <c r="AE199" s="24">
        <v>0.37815340802378056</v>
      </c>
      <c r="AF199" s="24">
        <v>0.3723797345005051</v>
      </c>
      <c r="AG199" s="150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87</v>
      </c>
      <c r="C200" s="29"/>
      <c r="D200" s="13">
        <v>1.1903727664257199E-2</v>
      </c>
      <c r="E200" s="13">
        <v>1.1365126681591323E-2</v>
      </c>
      <c r="F200" s="13">
        <v>1.363670220629002E-2</v>
      </c>
      <c r="G200" s="13">
        <v>1.0882962760548459E-2</v>
      </c>
      <c r="H200" s="13">
        <v>1.09880320773543E-2</v>
      </c>
      <c r="I200" s="13">
        <v>2.5447956478602738E-2</v>
      </c>
      <c r="J200" s="13">
        <v>2.1778273809424268E-2</v>
      </c>
      <c r="K200" s="13">
        <v>2.03885294885548E-2</v>
      </c>
      <c r="L200" s="13">
        <v>2.5669604439222025E-2</v>
      </c>
      <c r="M200" s="13">
        <v>0</v>
      </c>
      <c r="N200" s="13">
        <v>2.4470917293334473E-2</v>
      </c>
      <c r="O200" s="13">
        <v>2.0633274978435569E-2</v>
      </c>
      <c r="P200" s="13">
        <v>6.4968639664108293E-3</v>
      </c>
      <c r="Q200" s="13">
        <v>1.7380501572495915E-2</v>
      </c>
      <c r="R200" s="13">
        <v>2.1731297921936996E-2</v>
      </c>
      <c r="S200" s="13">
        <v>3.0280441586356666E-2</v>
      </c>
      <c r="T200" s="13">
        <v>1.466760325019867E-2</v>
      </c>
      <c r="U200" s="13">
        <v>2.3819836401043574E-2</v>
      </c>
      <c r="V200" s="13">
        <v>1.6004480501413641E-2</v>
      </c>
      <c r="W200" s="13">
        <v>5.8934257367252815E-2</v>
      </c>
      <c r="X200" s="13">
        <v>1.7024102620691942E-2</v>
      </c>
      <c r="Y200" s="13">
        <v>5.0937494327875671E-2</v>
      </c>
      <c r="Z200" s="13">
        <v>3.1006199275736432E-2</v>
      </c>
      <c r="AA200" s="13">
        <v>2.6227544104947459E-2</v>
      </c>
      <c r="AB200" s="13">
        <v>1.1742596863636158E-2</v>
      </c>
      <c r="AC200" s="13">
        <v>1.4340564352689837E-2</v>
      </c>
      <c r="AD200" s="13">
        <v>2.5503068522533479E-2</v>
      </c>
      <c r="AE200" s="13">
        <v>1.2797069645474807E-2</v>
      </c>
      <c r="AF200" s="13">
        <v>1.2651633108737431E-2</v>
      </c>
      <c r="AG200" s="150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276</v>
      </c>
      <c r="C201" s="29"/>
      <c r="D201" s="13">
        <v>-3.3496473616454692E-2</v>
      </c>
      <c r="E201" s="13">
        <v>-9.0683625100572707E-3</v>
      </c>
      <c r="F201" s="13">
        <v>-8.7830853468670034E-2</v>
      </c>
      <c r="G201" s="13">
        <v>-0.25242902991146554</v>
      </c>
      <c r="H201" s="13">
        <v>2.1280666347434307E-2</v>
      </c>
      <c r="I201" s="13">
        <v>3.5818990392544547E-2</v>
      </c>
      <c r="J201" s="13">
        <v>1.0664184905407881E-2</v>
      </c>
      <c r="K201" s="13">
        <v>7.4948687816979831E-2</v>
      </c>
      <c r="L201" s="13">
        <v>2.6875059552673664E-2</v>
      </c>
      <c r="M201" s="13">
        <v>-9.4427002463074894E-2</v>
      </c>
      <c r="N201" s="13">
        <v>2.352108548772236E-2</v>
      </c>
      <c r="O201" s="13">
        <v>1.1223180582899728E-2</v>
      </c>
      <c r="P201" s="13">
        <v>1.5136150325343101E-2</v>
      </c>
      <c r="Q201" s="13">
        <v>3.9562367755046068E-3</v>
      </c>
      <c r="R201" s="13">
        <v>-0.17323421307588704</v>
      </c>
      <c r="S201" s="13">
        <v>-2.5111538454075655E-2</v>
      </c>
      <c r="T201" s="13">
        <v>-6.6477218588478437E-2</v>
      </c>
      <c r="U201" s="13">
        <v>9.3548431665898102E-2</v>
      </c>
      <c r="V201" s="13">
        <v>6.3768774267141115E-2</v>
      </c>
      <c r="W201" s="13">
        <v>-4.132241310134166E-2</v>
      </c>
      <c r="X201" s="13">
        <v>1.7372133035310933E-2</v>
      </c>
      <c r="Y201" s="13">
        <v>-6.9831192653429963E-2</v>
      </c>
      <c r="Z201" s="13">
        <v>-0.1167868295627521</v>
      </c>
      <c r="AA201" s="13">
        <v>5.320342056513705E-2</v>
      </c>
      <c r="AB201" s="13">
        <v>-4.4117391488801228E-2</v>
      </c>
      <c r="AC201" s="13">
        <v>0.14258716479350286</v>
      </c>
      <c r="AD201" s="13">
        <v>3.1347024972609105E-2</v>
      </c>
      <c r="AE201" s="13">
        <v>-8.90066380680965E-3</v>
      </c>
      <c r="AF201" s="13">
        <v>-1.2813633549253134E-2</v>
      </c>
      <c r="AG201" s="150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277</v>
      </c>
      <c r="C202" s="47"/>
      <c r="D202" s="45">
        <v>0.67</v>
      </c>
      <c r="E202" s="45">
        <v>0.23</v>
      </c>
      <c r="F202" s="45">
        <v>1.65</v>
      </c>
      <c r="G202" s="45">
        <v>4.62</v>
      </c>
      <c r="H202" s="45">
        <v>0.31</v>
      </c>
      <c r="I202" s="45">
        <v>0.56999999999999995</v>
      </c>
      <c r="J202" s="45">
        <v>0.12</v>
      </c>
      <c r="K202" s="45">
        <v>1.28</v>
      </c>
      <c r="L202" s="45">
        <v>0.41</v>
      </c>
      <c r="M202" s="45">
        <v>1.77</v>
      </c>
      <c r="N202" s="45">
        <v>0.35</v>
      </c>
      <c r="O202" s="45">
        <v>0.13</v>
      </c>
      <c r="P202" s="45">
        <v>0.2</v>
      </c>
      <c r="Q202" s="45">
        <v>0</v>
      </c>
      <c r="R202" s="45">
        <v>3.19</v>
      </c>
      <c r="S202" s="45">
        <v>0.52</v>
      </c>
      <c r="T202" s="45">
        <v>1.27</v>
      </c>
      <c r="U202" s="45">
        <v>1.61</v>
      </c>
      <c r="V202" s="45">
        <v>1.08</v>
      </c>
      <c r="W202" s="45">
        <v>0.82</v>
      </c>
      <c r="X202" s="45">
        <v>0.24</v>
      </c>
      <c r="Y202" s="45">
        <v>1.33</v>
      </c>
      <c r="Z202" s="45">
        <v>2.17</v>
      </c>
      <c r="AA202" s="45">
        <v>0.89</v>
      </c>
      <c r="AB202" s="45">
        <v>0.87</v>
      </c>
      <c r="AC202" s="45">
        <v>2.5</v>
      </c>
      <c r="AD202" s="45">
        <v>0.49</v>
      </c>
      <c r="AE202" s="45">
        <v>0.23</v>
      </c>
      <c r="AF202" s="45">
        <v>0.3</v>
      </c>
      <c r="AG202" s="150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BM203" s="55"/>
    </row>
    <row r="204" spans="1:65" ht="15">
      <c r="B204" s="8" t="s">
        <v>593</v>
      </c>
      <c r="BM204" s="28" t="s">
        <v>67</v>
      </c>
    </row>
    <row r="205" spans="1:65" ht="15">
      <c r="A205" s="25" t="s">
        <v>51</v>
      </c>
      <c r="B205" s="18" t="s">
        <v>112</v>
      </c>
      <c r="C205" s="15" t="s">
        <v>113</v>
      </c>
      <c r="D205" s="16" t="s">
        <v>231</v>
      </c>
      <c r="E205" s="17" t="s">
        <v>231</v>
      </c>
      <c r="F205" s="17" t="s">
        <v>231</v>
      </c>
      <c r="G205" s="17" t="s">
        <v>231</v>
      </c>
      <c r="H205" s="17" t="s">
        <v>231</v>
      </c>
      <c r="I205" s="17" t="s">
        <v>231</v>
      </c>
      <c r="J205" s="17" t="s">
        <v>231</v>
      </c>
      <c r="K205" s="17" t="s">
        <v>231</v>
      </c>
      <c r="L205" s="17" t="s">
        <v>231</v>
      </c>
      <c r="M205" s="17" t="s">
        <v>231</v>
      </c>
      <c r="N205" s="17" t="s">
        <v>231</v>
      </c>
      <c r="O205" s="17" t="s">
        <v>231</v>
      </c>
      <c r="P205" s="17" t="s">
        <v>231</v>
      </c>
      <c r="Q205" s="17" t="s">
        <v>231</v>
      </c>
      <c r="R205" s="17" t="s">
        <v>231</v>
      </c>
      <c r="S205" s="17" t="s">
        <v>231</v>
      </c>
      <c r="T205" s="17" t="s">
        <v>231</v>
      </c>
      <c r="U205" s="17" t="s">
        <v>231</v>
      </c>
      <c r="V205" s="17" t="s">
        <v>231</v>
      </c>
      <c r="W205" s="17" t="s">
        <v>231</v>
      </c>
      <c r="X205" s="17" t="s">
        <v>231</v>
      </c>
      <c r="Y205" s="17" t="s">
        <v>231</v>
      </c>
      <c r="Z205" s="17" t="s">
        <v>231</v>
      </c>
      <c r="AA205" s="17" t="s">
        <v>231</v>
      </c>
      <c r="AB205" s="17" t="s">
        <v>231</v>
      </c>
      <c r="AC205" s="17" t="s">
        <v>231</v>
      </c>
      <c r="AD205" s="17" t="s">
        <v>231</v>
      </c>
      <c r="AE205" s="17" t="s">
        <v>231</v>
      </c>
      <c r="AF205" s="150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232</v>
      </c>
      <c r="C206" s="9" t="s">
        <v>232</v>
      </c>
      <c r="D206" s="148" t="s">
        <v>234</v>
      </c>
      <c r="E206" s="149" t="s">
        <v>235</v>
      </c>
      <c r="F206" s="149" t="s">
        <v>236</v>
      </c>
      <c r="G206" s="149" t="s">
        <v>238</v>
      </c>
      <c r="H206" s="149" t="s">
        <v>240</v>
      </c>
      <c r="I206" s="149" t="s">
        <v>241</v>
      </c>
      <c r="J206" s="149" t="s">
        <v>243</v>
      </c>
      <c r="K206" s="149" t="s">
        <v>244</v>
      </c>
      <c r="L206" s="149" t="s">
        <v>245</v>
      </c>
      <c r="M206" s="149" t="s">
        <v>246</v>
      </c>
      <c r="N206" s="149" t="s">
        <v>247</v>
      </c>
      <c r="O206" s="149" t="s">
        <v>248</v>
      </c>
      <c r="P206" s="149" t="s">
        <v>249</v>
      </c>
      <c r="Q206" s="149" t="s">
        <v>250</v>
      </c>
      <c r="R206" s="149" t="s">
        <v>251</v>
      </c>
      <c r="S206" s="149" t="s">
        <v>252</v>
      </c>
      <c r="T206" s="149" t="s">
        <v>313</v>
      </c>
      <c r="U206" s="149" t="s">
        <v>253</v>
      </c>
      <c r="V206" s="149" t="s">
        <v>254</v>
      </c>
      <c r="W206" s="149" t="s">
        <v>255</v>
      </c>
      <c r="X206" s="149" t="s">
        <v>256</v>
      </c>
      <c r="Y206" s="149" t="s">
        <v>257</v>
      </c>
      <c r="Z206" s="149" t="s">
        <v>258</v>
      </c>
      <c r="AA206" s="149" t="s">
        <v>305</v>
      </c>
      <c r="AB206" s="149" t="s">
        <v>261</v>
      </c>
      <c r="AC206" s="149" t="s">
        <v>262</v>
      </c>
      <c r="AD206" s="149" t="s">
        <v>263</v>
      </c>
      <c r="AE206" s="149" t="s">
        <v>264</v>
      </c>
      <c r="AF206" s="150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308</v>
      </c>
      <c r="E207" s="11" t="s">
        <v>307</v>
      </c>
      <c r="F207" s="11" t="s">
        <v>308</v>
      </c>
      <c r="G207" s="11" t="s">
        <v>307</v>
      </c>
      <c r="H207" s="11" t="s">
        <v>308</v>
      </c>
      <c r="I207" s="11" t="s">
        <v>347</v>
      </c>
      <c r="J207" s="11" t="s">
        <v>308</v>
      </c>
      <c r="K207" s="11" t="s">
        <v>307</v>
      </c>
      <c r="L207" s="11" t="s">
        <v>347</v>
      </c>
      <c r="M207" s="11" t="s">
        <v>308</v>
      </c>
      <c r="N207" s="11" t="s">
        <v>307</v>
      </c>
      <c r="O207" s="11" t="s">
        <v>307</v>
      </c>
      <c r="P207" s="11" t="s">
        <v>307</v>
      </c>
      <c r="Q207" s="11" t="s">
        <v>347</v>
      </c>
      <c r="R207" s="11" t="s">
        <v>307</v>
      </c>
      <c r="S207" s="11" t="s">
        <v>347</v>
      </c>
      <c r="T207" s="11" t="s">
        <v>308</v>
      </c>
      <c r="U207" s="11" t="s">
        <v>308</v>
      </c>
      <c r="V207" s="11" t="s">
        <v>307</v>
      </c>
      <c r="W207" s="11" t="s">
        <v>347</v>
      </c>
      <c r="X207" s="11" t="s">
        <v>308</v>
      </c>
      <c r="Y207" s="11" t="s">
        <v>308</v>
      </c>
      <c r="Z207" s="11" t="s">
        <v>307</v>
      </c>
      <c r="AA207" s="11" t="s">
        <v>307</v>
      </c>
      <c r="AB207" s="11" t="s">
        <v>308</v>
      </c>
      <c r="AC207" s="11" t="s">
        <v>308</v>
      </c>
      <c r="AD207" s="11" t="s">
        <v>308</v>
      </c>
      <c r="AE207" s="11" t="s">
        <v>307</v>
      </c>
      <c r="AF207" s="150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/>
      <c r="C208" s="9"/>
      <c r="D208" s="26" t="s">
        <v>348</v>
      </c>
      <c r="E208" s="26" t="s">
        <v>349</v>
      </c>
      <c r="F208" s="26" t="s">
        <v>349</v>
      </c>
      <c r="G208" s="26" t="s">
        <v>350</v>
      </c>
      <c r="H208" s="26" t="s">
        <v>349</v>
      </c>
      <c r="I208" s="26" t="s">
        <v>349</v>
      </c>
      <c r="J208" s="26" t="s">
        <v>351</v>
      </c>
      <c r="K208" s="26" t="s">
        <v>351</v>
      </c>
      <c r="L208" s="26" t="s">
        <v>349</v>
      </c>
      <c r="M208" s="26" t="s">
        <v>348</v>
      </c>
      <c r="N208" s="26" t="s">
        <v>349</v>
      </c>
      <c r="O208" s="26" t="s">
        <v>349</v>
      </c>
      <c r="P208" s="26" t="s">
        <v>349</v>
      </c>
      <c r="Q208" s="26" t="s">
        <v>350</v>
      </c>
      <c r="R208" s="26" t="s">
        <v>349</v>
      </c>
      <c r="S208" s="26" t="s">
        <v>352</v>
      </c>
      <c r="T208" s="26" t="s">
        <v>348</v>
      </c>
      <c r="U208" s="26" t="s">
        <v>351</v>
      </c>
      <c r="V208" s="26" t="s">
        <v>271</v>
      </c>
      <c r="W208" s="26" t="s">
        <v>348</v>
      </c>
      <c r="X208" s="26" t="s">
        <v>349</v>
      </c>
      <c r="Y208" s="26" t="s">
        <v>349</v>
      </c>
      <c r="Z208" s="26" t="s">
        <v>118</v>
      </c>
      <c r="AA208" s="26" t="s">
        <v>349</v>
      </c>
      <c r="AB208" s="26" t="s">
        <v>349</v>
      </c>
      <c r="AC208" s="26" t="s">
        <v>348</v>
      </c>
      <c r="AD208" s="26" t="s">
        <v>349</v>
      </c>
      <c r="AE208" s="26" t="s">
        <v>349</v>
      </c>
      <c r="AF208" s="150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2</v>
      </c>
    </row>
    <row r="209" spans="1:65">
      <c r="A209" s="30"/>
      <c r="B209" s="18">
        <v>1</v>
      </c>
      <c r="C209" s="14">
        <v>1</v>
      </c>
      <c r="D209" s="207">
        <v>37</v>
      </c>
      <c r="E209" s="207">
        <v>34.799999999999997</v>
      </c>
      <c r="F209" s="207">
        <v>36.97</v>
      </c>
      <c r="G209" s="207">
        <v>35.805943020595855</v>
      </c>
      <c r="H209" s="207">
        <v>40</v>
      </c>
      <c r="I209" s="207">
        <v>37</v>
      </c>
      <c r="J209" s="207">
        <v>42</v>
      </c>
      <c r="K209" s="207">
        <v>39</v>
      </c>
      <c r="L209" s="207">
        <v>34</v>
      </c>
      <c r="M209" s="207">
        <v>38</v>
      </c>
      <c r="N209" s="207">
        <v>33</v>
      </c>
      <c r="O209" s="207">
        <v>33</v>
      </c>
      <c r="P209" s="207">
        <v>32</v>
      </c>
      <c r="Q209" s="235">
        <v>31.912999999999997</v>
      </c>
      <c r="R209" s="207">
        <v>32</v>
      </c>
      <c r="S209" s="207">
        <v>30</v>
      </c>
      <c r="T209" s="207">
        <v>37.742470539999999</v>
      </c>
      <c r="U209" s="207">
        <v>36</v>
      </c>
      <c r="V209" s="207">
        <v>35.200000000000003</v>
      </c>
      <c r="W209" s="207">
        <v>35</v>
      </c>
      <c r="X209" s="207">
        <v>32.770000000000003</v>
      </c>
      <c r="Y209" s="207">
        <v>33.284700000000001</v>
      </c>
      <c r="Z209" s="207">
        <v>30</v>
      </c>
      <c r="AA209" s="207">
        <v>34</v>
      </c>
      <c r="AB209" s="207">
        <v>33.799999999999997</v>
      </c>
      <c r="AC209" s="207">
        <v>35</v>
      </c>
      <c r="AD209" s="207">
        <v>32</v>
      </c>
      <c r="AE209" s="207">
        <v>31.2</v>
      </c>
      <c r="AF209" s="208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1</v>
      </c>
    </row>
    <row r="210" spans="1:65">
      <c r="A210" s="30"/>
      <c r="B210" s="19">
        <v>1</v>
      </c>
      <c r="C210" s="9">
        <v>2</v>
      </c>
      <c r="D210" s="211">
        <v>38</v>
      </c>
      <c r="E210" s="211">
        <v>35</v>
      </c>
      <c r="F210" s="211">
        <v>36.380000000000003</v>
      </c>
      <c r="G210" s="211">
        <v>35.186771265607732</v>
      </c>
      <c r="H210" s="211">
        <v>42</v>
      </c>
      <c r="I210" s="211">
        <v>38</v>
      </c>
      <c r="J210" s="211">
        <v>40</v>
      </c>
      <c r="K210" s="211">
        <v>39</v>
      </c>
      <c r="L210" s="211">
        <v>34</v>
      </c>
      <c r="M210" s="211">
        <v>38</v>
      </c>
      <c r="N210" s="211">
        <v>32</v>
      </c>
      <c r="O210" s="211">
        <v>32</v>
      </c>
      <c r="P210" s="211">
        <v>32</v>
      </c>
      <c r="Q210" s="211">
        <v>29.975000000000001</v>
      </c>
      <c r="R210" s="211">
        <v>33</v>
      </c>
      <c r="S210" s="211">
        <v>29</v>
      </c>
      <c r="T210" s="211">
        <v>36.57779841</v>
      </c>
      <c r="U210" s="211">
        <v>35</v>
      </c>
      <c r="V210" s="211">
        <v>34.799999999999997</v>
      </c>
      <c r="W210" s="211">
        <v>35</v>
      </c>
      <c r="X210" s="211">
        <v>39.08</v>
      </c>
      <c r="Y210" s="211">
        <v>34.651800000000001</v>
      </c>
      <c r="Z210" s="211">
        <v>30</v>
      </c>
      <c r="AA210" s="211">
        <v>33</v>
      </c>
      <c r="AB210" s="211">
        <v>34</v>
      </c>
      <c r="AC210" s="211">
        <v>34</v>
      </c>
      <c r="AD210" s="211">
        <v>32</v>
      </c>
      <c r="AE210" s="211">
        <v>31.2</v>
      </c>
      <c r="AF210" s="208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26</v>
      </c>
    </row>
    <row r="211" spans="1:65">
      <c r="A211" s="30"/>
      <c r="B211" s="19">
        <v>1</v>
      </c>
      <c r="C211" s="9">
        <v>3</v>
      </c>
      <c r="D211" s="211">
        <v>37</v>
      </c>
      <c r="E211" s="211">
        <v>35.4</v>
      </c>
      <c r="F211" s="211">
        <v>36.549999999999997</v>
      </c>
      <c r="G211" s="211">
        <v>35.680420601248585</v>
      </c>
      <c r="H211" s="211">
        <v>40</v>
      </c>
      <c r="I211" s="211">
        <v>39</v>
      </c>
      <c r="J211" s="211">
        <v>41</v>
      </c>
      <c r="K211" s="211">
        <v>39</v>
      </c>
      <c r="L211" s="211">
        <v>34</v>
      </c>
      <c r="M211" s="211">
        <v>36</v>
      </c>
      <c r="N211" s="211">
        <v>33</v>
      </c>
      <c r="O211" s="211">
        <v>33</v>
      </c>
      <c r="P211" s="211">
        <v>32</v>
      </c>
      <c r="Q211" s="211">
        <v>29.632999999999999</v>
      </c>
      <c r="R211" s="211">
        <v>33</v>
      </c>
      <c r="S211" s="211">
        <v>31</v>
      </c>
      <c r="T211" s="211">
        <v>37.851815389999999</v>
      </c>
      <c r="U211" s="211">
        <v>35</v>
      </c>
      <c r="V211" s="211">
        <v>33.9</v>
      </c>
      <c r="W211" s="211">
        <v>34</v>
      </c>
      <c r="X211" s="211">
        <v>35.57</v>
      </c>
      <c r="Y211" s="211">
        <v>35.051699999999997</v>
      </c>
      <c r="Z211" s="211">
        <v>30</v>
      </c>
      <c r="AA211" s="211">
        <v>34</v>
      </c>
      <c r="AB211" s="211">
        <v>34.299999999999997</v>
      </c>
      <c r="AC211" s="211">
        <v>35</v>
      </c>
      <c r="AD211" s="211">
        <v>33</v>
      </c>
      <c r="AE211" s="211">
        <v>32.5</v>
      </c>
      <c r="AF211" s="208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>
        <v>16</v>
      </c>
    </row>
    <row r="212" spans="1:65">
      <c r="A212" s="30"/>
      <c r="B212" s="19">
        <v>1</v>
      </c>
      <c r="C212" s="9">
        <v>4</v>
      </c>
      <c r="D212" s="211">
        <v>37</v>
      </c>
      <c r="E212" s="211">
        <v>35.4</v>
      </c>
      <c r="F212" s="211">
        <v>37.18</v>
      </c>
      <c r="G212" s="211">
        <v>35.454091033221189</v>
      </c>
      <c r="H212" s="211">
        <v>39</v>
      </c>
      <c r="I212" s="211">
        <v>39</v>
      </c>
      <c r="J212" s="233">
        <v>45</v>
      </c>
      <c r="K212" s="211">
        <v>40</v>
      </c>
      <c r="L212" s="211">
        <v>35</v>
      </c>
      <c r="M212" s="211">
        <v>37</v>
      </c>
      <c r="N212" s="211">
        <v>33</v>
      </c>
      <c r="O212" s="211">
        <v>33</v>
      </c>
      <c r="P212" s="211">
        <v>32</v>
      </c>
      <c r="Q212" s="211">
        <v>29.873999999999999</v>
      </c>
      <c r="R212" s="211">
        <v>33</v>
      </c>
      <c r="S212" s="211">
        <v>31</v>
      </c>
      <c r="T212" s="211">
        <v>37.375998619999997</v>
      </c>
      <c r="U212" s="211">
        <v>36</v>
      </c>
      <c r="V212" s="211">
        <v>30.7</v>
      </c>
      <c r="W212" s="211">
        <v>34</v>
      </c>
      <c r="X212" s="211">
        <v>34</v>
      </c>
      <c r="Y212" s="211">
        <v>33.098700000000008</v>
      </c>
      <c r="Z212" s="211">
        <v>30</v>
      </c>
      <c r="AA212" s="211">
        <v>34</v>
      </c>
      <c r="AB212" s="211">
        <v>33.200000000000003</v>
      </c>
      <c r="AC212" s="211">
        <v>36</v>
      </c>
      <c r="AD212" s="211">
        <v>32</v>
      </c>
      <c r="AE212" s="211">
        <v>32.299999999999997</v>
      </c>
      <c r="AF212" s="208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0">
        <v>34.679075963587863</v>
      </c>
    </row>
    <row r="213" spans="1:65">
      <c r="A213" s="30"/>
      <c r="B213" s="19">
        <v>1</v>
      </c>
      <c r="C213" s="9">
        <v>5</v>
      </c>
      <c r="D213" s="211">
        <v>36</v>
      </c>
      <c r="E213" s="211">
        <v>35.1</v>
      </c>
      <c r="F213" s="211">
        <v>36.590000000000003</v>
      </c>
      <c r="G213" s="211">
        <v>34.786059140114929</v>
      </c>
      <c r="H213" s="211">
        <v>41</v>
      </c>
      <c r="I213" s="211">
        <v>38</v>
      </c>
      <c r="J213" s="211">
        <v>41</v>
      </c>
      <c r="K213" s="211">
        <v>37</v>
      </c>
      <c r="L213" s="211">
        <v>34</v>
      </c>
      <c r="M213" s="211">
        <v>39</v>
      </c>
      <c r="N213" s="211">
        <v>33</v>
      </c>
      <c r="O213" s="211">
        <v>34</v>
      </c>
      <c r="P213" s="211">
        <v>32</v>
      </c>
      <c r="Q213" s="211">
        <v>29.768999999999998</v>
      </c>
      <c r="R213" s="211">
        <v>33</v>
      </c>
      <c r="S213" s="211">
        <v>31</v>
      </c>
      <c r="T213" s="211">
        <v>35.647661479999996</v>
      </c>
      <c r="U213" s="211">
        <v>34</v>
      </c>
      <c r="V213" s="211">
        <v>36.200000000000003</v>
      </c>
      <c r="W213" s="211">
        <v>35</v>
      </c>
      <c r="X213" s="211">
        <v>34.479999999999997</v>
      </c>
      <c r="Y213" s="211">
        <v>34.819200000000002</v>
      </c>
      <c r="Z213" s="211">
        <v>30</v>
      </c>
      <c r="AA213" s="211">
        <v>34</v>
      </c>
      <c r="AB213" s="211">
        <v>33</v>
      </c>
      <c r="AC213" s="211">
        <v>35</v>
      </c>
      <c r="AD213" s="211">
        <v>32</v>
      </c>
      <c r="AE213" s="211">
        <v>31.7</v>
      </c>
      <c r="AF213" s="208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0">
        <v>86</v>
      </c>
    </row>
    <row r="214" spans="1:65">
      <c r="A214" s="30"/>
      <c r="B214" s="19">
        <v>1</v>
      </c>
      <c r="C214" s="9">
        <v>6</v>
      </c>
      <c r="D214" s="211">
        <v>37</v>
      </c>
      <c r="E214" s="211">
        <v>34.299999999999997</v>
      </c>
      <c r="F214" s="211">
        <v>36.15</v>
      </c>
      <c r="G214" s="211">
        <v>35.466269451971826</v>
      </c>
      <c r="H214" s="211">
        <v>41</v>
      </c>
      <c r="I214" s="211">
        <v>38</v>
      </c>
      <c r="J214" s="211">
        <v>41</v>
      </c>
      <c r="K214" s="211">
        <v>36</v>
      </c>
      <c r="L214" s="211">
        <v>33</v>
      </c>
      <c r="M214" s="211">
        <v>37</v>
      </c>
      <c r="N214" s="211">
        <v>33</v>
      </c>
      <c r="O214" s="211">
        <v>34</v>
      </c>
      <c r="P214" s="211">
        <v>32</v>
      </c>
      <c r="Q214" s="211">
        <v>30.056000000000001</v>
      </c>
      <c r="R214" s="211">
        <v>33</v>
      </c>
      <c r="S214" s="211">
        <v>31</v>
      </c>
      <c r="T214" s="211">
        <v>35.179562930000003</v>
      </c>
      <c r="U214" s="211">
        <v>34</v>
      </c>
      <c r="V214" s="211">
        <v>34</v>
      </c>
      <c r="W214" s="211">
        <v>35</v>
      </c>
      <c r="X214" s="211">
        <v>36.43</v>
      </c>
      <c r="Y214" s="211">
        <v>34.205400000000004</v>
      </c>
      <c r="Z214" s="211">
        <v>30</v>
      </c>
      <c r="AA214" s="211">
        <v>34</v>
      </c>
      <c r="AB214" s="211">
        <v>32.4</v>
      </c>
      <c r="AC214" s="211">
        <v>35</v>
      </c>
      <c r="AD214" s="211">
        <v>32</v>
      </c>
      <c r="AE214" s="211">
        <v>31.5</v>
      </c>
      <c r="AF214" s="208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2"/>
    </row>
    <row r="215" spans="1:65">
      <c r="A215" s="30"/>
      <c r="B215" s="20" t="s">
        <v>273</v>
      </c>
      <c r="C215" s="12"/>
      <c r="D215" s="213">
        <v>37</v>
      </c>
      <c r="E215" s="213">
        <v>35</v>
      </c>
      <c r="F215" s="213">
        <v>36.636666666666663</v>
      </c>
      <c r="G215" s="213">
        <v>35.396592418793354</v>
      </c>
      <c r="H215" s="213">
        <v>40.5</v>
      </c>
      <c r="I215" s="213">
        <v>38.166666666666664</v>
      </c>
      <c r="J215" s="213">
        <v>41.666666666666664</v>
      </c>
      <c r="K215" s="213">
        <v>38.333333333333336</v>
      </c>
      <c r="L215" s="213">
        <v>34</v>
      </c>
      <c r="M215" s="213">
        <v>37.5</v>
      </c>
      <c r="N215" s="213">
        <v>32.833333333333336</v>
      </c>
      <c r="O215" s="213">
        <v>33.166666666666664</v>
      </c>
      <c r="P215" s="213">
        <v>32</v>
      </c>
      <c r="Q215" s="213">
        <v>30.203333333333333</v>
      </c>
      <c r="R215" s="213">
        <v>32.833333333333336</v>
      </c>
      <c r="S215" s="213">
        <v>30.5</v>
      </c>
      <c r="T215" s="213">
        <v>36.729217894999998</v>
      </c>
      <c r="U215" s="213">
        <v>35</v>
      </c>
      <c r="V215" s="213">
        <v>34.133333333333333</v>
      </c>
      <c r="W215" s="213">
        <v>34.666666666666664</v>
      </c>
      <c r="X215" s="213">
        <v>35.388333333333328</v>
      </c>
      <c r="Y215" s="213">
        <v>34.185250000000003</v>
      </c>
      <c r="Z215" s="213">
        <v>30</v>
      </c>
      <c r="AA215" s="213">
        <v>33.833333333333336</v>
      </c>
      <c r="AB215" s="213">
        <v>33.450000000000003</v>
      </c>
      <c r="AC215" s="213">
        <v>35</v>
      </c>
      <c r="AD215" s="213">
        <v>32.166666666666664</v>
      </c>
      <c r="AE215" s="213">
        <v>31.733333333333334</v>
      </c>
      <c r="AF215" s="208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  <c r="BI215" s="209"/>
      <c r="BJ215" s="209"/>
      <c r="BK215" s="209"/>
      <c r="BL215" s="209"/>
      <c r="BM215" s="212"/>
    </row>
    <row r="216" spans="1:65">
      <c r="A216" s="30"/>
      <c r="B216" s="3" t="s">
        <v>274</v>
      </c>
      <c r="C216" s="29"/>
      <c r="D216" s="211">
        <v>37</v>
      </c>
      <c r="E216" s="211">
        <v>35.049999999999997</v>
      </c>
      <c r="F216" s="211">
        <v>36.57</v>
      </c>
      <c r="G216" s="211">
        <v>35.460180242596508</v>
      </c>
      <c r="H216" s="211">
        <v>40.5</v>
      </c>
      <c r="I216" s="211">
        <v>38</v>
      </c>
      <c r="J216" s="211">
        <v>41</v>
      </c>
      <c r="K216" s="211">
        <v>39</v>
      </c>
      <c r="L216" s="211">
        <v>34</v>
      </c>
      <c r="M216" s="211">
        <v>37.5</v>
      </c>
      <c r="N216" s="211">
        <v>33</v>
      </c>
      <c r="O216" s="211">
        <v>33</v>
      </c>
      <c r="P216" s="211">
        <v>32</v>
      </c>
      <c r="Q216" s="211">
        <v>29.924500000000002</v>
      </c>
      <c r="R216" s="211">
        <v>33</v>
      </c>
      <c r="S216" s="211">
        <v>31</v>
      </c>
      <c r="T216" s="211">
        <v>36.976898515000002</v>
      </c>
      <c r="U216" s="211">
        <v>35</v>
      </c>
      <c r="V216" s="211">
        <v>34.4</v>
      </c>
      <c r="W216" s="211">
        <v>35</v>
      </c>
      <c r="X216" s="211">
        <v>35.024999999999999</v>
      </c>
      <c r="Y216" s="211">
        <v>34.428600000000003</v>
      </c>
      <c r="Z216" s="211">
        <v>30</v>
      </c>
      <c r="AA216" s="211">
        <v>34</v>
      </c>
      <c r="AB216" s="211">
        <v>33.5</v>
      </c>
      <c r="AC216" s="211">
        <v>35</v>
      </c>
      <c r="AD216" s="211">
        <v>32</v>
      </c>
      <c r="AE216" s="211">
        <v>31.6</v>
      </c>
      <c r="AF216" s="208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  <c r="BI216" s="209"/>
      <c r="BJ216" s="209"/>
      <c r="BK216" s="209"/>
      <c r="BL216" s="209"/>
      <c r="BM216" s="212"/>
    </row>
    <row r="217" spans="1:65">
      <c r="A217" s="30"/>
      <c r="B217" s="3" t="s">
        <v>275</v>
      </c>
      <c r="C217" s="29"/>
      <c r="D217" s="24">
        <v>0.63245553203367588</v>
      </c>
      <c r="E217" s="24">
        <v>0.41472882706655523</v>
      </c>
      <c r="F217" s="24">
        <v>0.37913937630727113</v>
      </c>
      <c r="G217" s="24">
        <v>0.36689593420030042</v>
      </c>
      <c r="H217" s="24">
        <v>1.0488088481701516</v>
      </c>
      <c r="I217" s="24">
        <v>0.752772652709081</v>
      </c>
      <c r="J217" s="24">
        <v>1.7511900715418263</v>
      </c>
      <c r="K217" s="24">
        <v>1.505545305418162</v>
      </c>
      <c r="L217" s="24">
        <v>0.63245553203367588</v>
      </c>
      <c r="M217" s="24">
        <v>1.0488088481701516</v>
      </c>
      <c r="N217" s="24">
        <v>0.40824829046386302</v>
      </c>
      <c r="O217" s="24">
        <v>0.752772652709081</v>
      </c>
      <c r="P217" s="24">
        <v>0</v>
      </c>
      <c r="Q217" s="24">
        <v>0.85078661641252029</v>
      </c>
      <c r="R217" s="24">
        <v>0.40824829046386302</v>
      </c>
      <c r="S217" s="24">
        <v>0.83666002653407556</v>
      </c>
      <c r="T217" s="24">
        <v>1.1224396655879332</v>
      </c>
      <c r="U217" s="24">
        <v>0.89442719099991586</v>
      </c>
      <c r="V217" s="24">
        <v>1.8821972974868151</v>
      </c>
      <c r="W217" s="24">
        <v>0.51639777949432231</v>
      </c>
      <c r="X217" s="24">
        <v>2.2070198609588134</v>
      </c>
      <c r="Y217" s="24">
        <v>0.82003467426688481</v>
      </c>
      <c r="Z217" s="24">
        <v>0</v>
      </c>
      <c r="AA217" s="24">
        <v>0.40824829046386302</v>
      </c>
      <c r="AB217" s="24">
        <v>0.7092249290598851</v>
      </c>
      <c r="AC217" s="24">
        <v>0.63245553203367588</v>
      </c>
      <c r="AD217" s="24">
        <v>0.40824829046386302</v>
      </c>
      <c r="AE217" s="24">
        <v>0.553774924194538</v>
      </c>
      <c r="AF217" s="150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87</v>
      </c>
      <c r="C218" s="29"/>
      <c r="D218" s="13">
        <v>1.7093392757666914E-2</v>
      </c>
      <c r="E218" s="13">
        <v>1.1849395059044435E-2</v>
      </c>
      <c r="F218" s="13">
        <v>1.0348631870819884E-2</v>
      </c>
      <c r="G218" s="13">
        <v>1.036528968267301E-2</v>
      </c>
      <c r="H218" s="13">
        <v>2.5896514769633373E-2</v>
      </c>
      <c r="I218" s="13">
        <v>1.9723300944342735E-2</v>
      </c>
      <c r="J218" s="13">
        <v>4.202856171700383E-2</v>
      </c>
      <c r="K218" s="13">
        <v>3.927509492395205E-2</v>
      </c>
      <c r="L218" s="13">
        <v>1.8601633295108114E-2</v>
      </c>
      <c r="M218" s="13">
        <v>2.7968235951204044E-2</v>
      </c>
      <c r="N218" s="13">
        <v>1.2433958085193797E-2</v>
      </c>
      <c r="O218" s="13">
        <v>2.2696662895751188E-2</v>
      </c>
      <c r="P218" s="13">
        <v>0</v>
      </c>
      <c r="Q218" s="13">
        <v>2.8168633144659099E-2</v>
      </c>
      <c r="R218" s="13">
        <v>1.2433958085193797E-2</v>
      </c>
      <c r="S218" s="13">
        <v>2.7431476279805755E-2</v>
      </c>
      <c r="T218" s="13">
        <v>3.0559857517160269E-2</v>
      </c>
      <c r="U218" s="13">
        <v>2.5555062599997597E-2</v>
      </c>
      <c r="V218" s="13">
        <v>5.5142498949809035E-2</v>
      </c>
      <c r="W218" s="13">
        <v>1.4896089793105452E-2</v>
      </c>
      <c r="X218" s="13">
        <v>6.2365747495657146E-2</v>
      </c>
      <c r="Y218" s="13">
        <v>2.3987967742429402E-2</v>
      </c>
      <c r="Z218" s="13">
        <v>0</v>
      </c>
      <c r="AA218" s="13">
        <v>1.2066451934892503E-2</v>
      </c>
      <c r="AB218" s="13">
        <v>2.1202538985347835E-2</v>
      </c>
      <c r="AC218" s="13">
        <v>1.8070158058105024E-2</v>
      </c>
      <c r="AD218" s="13">
        <v>1.2691656698358436E-2</v>
      </c>
      <c r="AE218" s="13">
        <v>1.7450890468315272E-2</v>
      </c>
      <c r="AF218" s="150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276</v>
      </c>
      <c r="C219" s="29"/>
      <c r="D219" s="13">
        <v>6.6925775036481561E-2</v>
      </c>
      <c r="E219" s="13">
        <v>9.2541115209960889E-3</v>
      </c>
      <c r="F219" s="13">
        <v>5.6448756164501512E-2</v>
      </c>
      <c r="G219" s="13">
        <v>2.0690183785717409E-2</v>
      </c>
      <c r="H219" s="13">
        <v>0.16785118618858119</v>
      </c>
      <c r="I219" s="13">
        <v>0.10056757875384803</v>
      </c>
      <c r="J219" s="13">
        <v>0.20149298990594766</v>
      </c>
      <c r="K219" s="13">
        <v>0.10537355071347188</v>
      </c>
      <c r="L219" s="13">
        <v>-1.9581720236746647E-2</v>
      </c>
      <c r="M219" s="13">
        <v>8.1343690915352873E-2</v>
      </c>
      <c r="N219" s="13">
        <v>-5.3223523954113117E-2</v>
      </c>
      <c r="O219" s="13">
        <v>-4.3611580034865649E-2</v>
      </c>
      <c r="P219" s="13">
        <v>-7.7253383752232119E-2</v>
      </c>
      <c r="Q219" s="13">
        <v>-0.12906176147697657</v>
      </c>
      <c r="R219" s="13">
        <v>-5.3223523954113117E-2</v>
      </c>
      <c r="S219" s="13">
        <v>-0.12050713138884628</v>
      </c>
      <c r="T219" s="13">
        <v>5.9117547813694049E-2</v>
      </c>
      <c r="U219" s="13">
        <v>9.2541115209960889E-3</v>
      </c>
      <c r="V219" s="13">
        <v>-1.5736942669047682E-2</v>
      </c>
      <c r="W219" s="13">
        <v>-3.5783239825160074E-4</v>
      </c>
      <c r="X219" s="13">
        <v>2.0452026186919436E-2</v>
      </c>
      <c r="Y219" s="13">
        <v>-1.4239882403624726E-2</v>
      </c>
      <c r="Z219" s="13">
        <v>-0.13492504726771759</v>
      </c>
      <c r="AA219" s="13">
        <v>-2.4387692196370381E-2</v>
      </c>
      <c r="AB219" s="13">
        <v>-3.5441427703505113E-2</v>
      </c>
      <c r="AC219" s="13">
        <v>9.2541115209960889E-3</v>
      </c>
      <c r="AD219" s="13">
        <v>-7.2447411792608385E-2</v>
      </c>
      <c r="AE219" s="13">
        <v>-8.4942938887630159E-2</v>
      </c>
      <c r="AF219" s="150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277</v>
      </c>
      <c r="C220" s="47"/>
      <c r="D220" s="45">
        <v>0.91</v>
      </c>
      <c r="E220" s="45">
        <v>0.2</v>
      </c>
      <c r="F220" s="45">
        <v>0.78</v>
      </c>
      <c r="G220" s="45">
        <v>0.34</v>
      </c>
      <c r="H220" s="45">
        <v>2.15</v>
      </c>
      <c r="I220" s="45">
        <v>1.33</v>
      </c>
      <c r="J220" s="45">
        <v>2.57</v>
      </c>
      <c r="K220" s="45">
        <v>1.39</v>
      </c>
      <c r="L220" s="45">
        <v>0.15</v>
      </c>
      <c r="M220" s="45">
        <v>1.0900000000000001</v>
      </c>
      <c r="N220" s="45">
        <v>0.56000000000000005</v>
      </c>
      <c r="O220" s="45">
        <v>0.45</v>
      </c>
      <c r="P220" s="45">
        <v>0.86</v>
      </c>
      <c r="Q220" s="45">
        <v>1.5</v>
      </c>
      <c r="R220" s="45">
        <v>0.56000000000000005</v>
      </c>
      <c r="S220" s="45">
        <v>1.39</v>
      </c>
      <c r="T220" s="45">
        <v>0.82</v>
      </c>
      <c r="U220" s="45">
        <v>0.2</v>
      </c>
      <c r="V220" s="45">
        <v>0.1</v>
      </c>
      <c r="W220" s="45">
        <v>0.09</v>
      </c>
      <c r="X220" s="45">
        <v>0.34</v>
      </c>
      <c r="Y220" s="45">
        <v>0.09</v>
      </c>
      <c r="Z220" s="45">
        <v>1.57</v>
      </c>
      <c r="AA220" s="45">
        <v>0.21</v>
      </c>
      <c r="AB220" s="45">
        <v>0.35</v>
      </c>
      <c r="AC220" s="45">
        <v>0.2</v>
      </c>
      <c r="AD220" s="45">
        <v>0.8</v>
      </c>
      <c r="AE220" s="45">
        <v>0.95</v>
      </c>
      <c r="AF220" s="150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BM221" s="55"/>
    </row>
    <row r="222" spans="1:65" ht="15">
      <c r="B222" s="8" t="s">
        <v>594</v>
      </c>
      <c r="BM222" s="28" t="s">
        <v>67</v>
      </c>
    </row>
    <row r="223" spans="1:65" ht="15">
      <c r="A223" s="25" t="s">
        <v>28</v>
      </c>
      <c r="B223" s="18" t="s">
        <v>112</v>
      </c>
      <c r="C223" s="15" t="s">
        <v>113</v>
      </c>
      <c r="D223" s="16" t="s">
        <v>231</v>
      </c>
      <c r="E223" s="17" t="s">
        <v>231</v>
      </c>
      <c r="F223" s="17" t="s">
        <v>231</v>
      </c>
      <c r="G223" s="17" t="s">
        <v>231</v>
      </c>
      <c r="H223" s="17" t="s">
        <v>231</v>
      </c>
      <c r="I223" s="17" t="s">
        <v>231</v>
      </c>
      <c r="J223" s="17" t="s">
        <v>231</v>
      </c>
      <c r="K223" s="17" t="s">
        <v>231</v>
      </c>
      <c r="L223" s="17" t="s">
        <v>231</v>
      </c>
      <c r="M223" s="17" t="s">
        <v>231</v>
      </c>
      <c r="N223" s="17" t="s">
        <v>231</v>
      </c>
      <c r="O223" s="17" t="s">
        <v>231</v>
      </c>
      <c r="P223" s="17" t="s">
        <v>231</v>
      </c>
      <c r="Q223" s="17" t="s">
        <v>231</v>
      </c>
      <c r="R223" s="17" t="s">
        <v>231</v>
      </c>
      <c r="S223" s="17" t="s">
        <v>231</v>
      </c>
      <c r="T223" s="17" t="s">
        <v>231</v>
      </c>
      <c r="U223" s="17" t="s">
        <v>231</v>
      </c>
      <c r="V223" s="17" t="s">
        <v>231</v>
      </c>
      <c r="W223" s="150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232</v>
      </c>
      <c r="C224" s="9" t="s">
        <v>232</v>
      </c>
      <c r="D224" s="148" t="s">
        <v>234</v>
      </c>
      <c r="E224" s="149" t="s">
        <v>235</v>
      </c>
      <c r="F224" s="149" t="s">
        <v>237</v>
      </c>
      <c r="G224" s="149" t="s">
        <v>240</v>
      </c>
      <c r="H224" s="149" t="s">
        <v>241</v>
      </c>
      <c r="I224" s="149" t="s">
        <v>243</v>
      </c>
      <c r="J224" s="149" t="s">
        <v>244</v>
      </c>
      <c r="K224" s="149" t="s">
        <v>246</v>
      </c>
      <c r="L224" s="149" t="s">
        <v>247</v>
      </c>
      <c r="M224" s="149" t="s">
        <v>248</v>
      </c>
      <c r="N224" s="149" t="s">
        <v>249</v>
      </c>
      <c r="O224" s="149" t="s">
        <v>251</v>
      </c>
      <c r="P224" s="149" t="s">
        <v>253</v>
      </c>
      <c r="Q224" s="149" t="s">
        <v>258</v>
      </c>
      <c r="R224" s="149" t="s">
        <v>305</v>
      </c>
      <c r="S224" s="149" t="s">
        <v>261</v>
      </c>
      <c r="T224" s="149" t="s">
        <v>262</v>
      </c>
      <c r="U224" s="149" t="s">
        <v>263</v>
      </c>
      <c r="V224" s="149" t="s">
        <v>264</v>
      </c>
      <c r="W224" s="150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308</v>
      </c>
      <c r="E225" s="11" t="s">
        <v>307</v>
      </c>
      <c r="F225" s="11" t="s">
        <v>307</v>
      </c>
      <c r="G225" s="11" t="s">
        <v>308</v>
      </c>
      <c r="H225" s="11" t="s">
        <v>307</v>
      </c>
      <c r="I225" s="11" t="s">
        <v>308</v>
      </c>
      <c r="J225" s="11" t="s">
        <v>307</v>
      </c>
      <c r="K225" s="11" t="s">
        <v>308</v>
      </c>
      <c r="L225" s="11" t="s">
        <v>307</v>
      </c>
      <c r="M225" s="11" t="s">
        <v>307</v>
      </c>
      <c r="N225" s="11" t="s">
        <v>307</v>
      </c>
      <c r="O225" s="11" t="s">
        <v>307</v>
      </c>
      <c r="P225" s="11" t="s">
        <v>308</v>
      </c>
      <c r="Q225" s="11" t="s">
        <v>307</v>
      </c>
      <c r="R225" s="11" t="s">
        <v>307</v>
      </c>
      <c r="S225" s="11" t="s">
        <v>308</v>
      </c>
      <c r="T225" s="11" t="s">
        <v>308</v>
      </c>
      <c r="U225" s="11" t="s">
        <v>308</v>
      </c>
      <c r="V225" s="11" t="s">
        <v>307</v>
      </c>
      <c r="W225" s="150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 t="s">
        <v>348</v>
      </c>
      <c r="E226" s="26" t="s">
        <v>349</v>
      </c>
      <c r="F226" s="26" t="s">
        <v>349</v>
      </c>
      <c r="G226" s="26" t="s">
        <v>349</v>
      </c>
      <c r="H226" s="26" t="s">
        <v>349</v>
      </c>
      <c r="I226" s="26" t="s">
        <v>351</v>
      </c>
      <c r="J226" s="26" t="s">
        <v>351</v>
      </c>
      <c r="K226" s="26" t="s">
        <v>348</v>
      </c>
      <c r="L226" s="26" t="s">
        <v>349</v>
      </c>
      <c r="M226" s="26" t="s">
        <v>349</v>
      </c>
      <c r="N226" s="26" t="s">
        <v>349</v>
      </c>
      <c r="O226" s="26" t="s">
        <v>349</v>
      </c>
      <c r="P226" s="26" t="s">
        <v>351</v>
      </c>
      <c r="Q226" s="26" t="s">
        <v>118</v>
      </c>
      <c r="R226" s="26" t="s">
        <v>349</v>
      </c>
      <c r="S226" s="26" t="s">
        <v>349</v>
      </c>
      <c r="T226" s="26" t="s">
        <v>348</v>
      </c>
      <c r="U226" s="26" t="s">
        <v>349</v>
      </c>
      <c r="V226" s="26" t="s">
        <v>349</v>
      </c>
      <c r="W226" s="150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145">
        <v>1.1200000000000001</v>
      </c>
      <c r="E227" s="22">
        <v>0.98</v>
      </c>
      <c r="F227" s="145">
        <v>0.81004711320732004</v>
      </c>
      <c r="G227" s="145">
        <v>0.84</v>
      </c>
      <c r="H227" s="22">
        <v>0.94</v>
      </c>
      <c r="I227" s="22">
        <v>1.02</v>
      </c>
      <c r="J227" s="22">
        <v>1</v>
      </c>
      <c r="K227" s="145">
        <v>1.2</v>
      </c>
      <c r="L227" s="22">
        <v>0.98</v>
      </c>
      <c r="M227" s="22">
        <v>0.97000000000000008</v>
      </c>
      <c r="N227" s="22">
        <v>1</v>
      </c>
      <c r="O227" s="22">
        <v>0.94</v>
      </c>
      <c r="P227" s="22">
        <v>1</v>
      </c>
      <c r="Q227" s="145">
        <v>1</v>
      </c>
      <c r="R227" s="22">
        <v>1</v>
      </c>
      <c r="S227" s="145">
        <v>0.9</v>
      </c>
      <c r="T227" s="22">
        <v>1.01</v>
      </c>
      <c r="U227" s="22">
        <v>1.01</v>
      </c>
      <c r="V227" s="22">
        <v>0.9900000000000001</v>
      </c>
      <c r="W227" s="150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46">
        <v>1.1100000000000001</v>
      </c>
      <c r="E228" s="11">
        <v>1.01</v>
      </c>
      <c r="F228" s="146">
        <v>0.80859802455434004</v>
      </c>
      <c r="G228" s="146">
        <v>0.89</v>
      </c>
      <c r="H228" s="11">
        <v>0.94</v>
      </c>
      <c r="I228" s="152">
        <v>1.1100000000000001</v>
      </c>
      <c r="J228" s="11">
        <v>0.98</v>
      </c>
      <c r="K228" s="146">
        <v>1.2</v>
      </c>
      <c r="L228" s="11">
        <v>0.97000000000000008</v>
      </c>
      <c r="M228" s="11">
        <v>1</v>
      </c>
      <c r="N228" s="11">
        <v>1.02</v>
      </c>
      <c r="O228" s="11">
        <v>0.9900000000000001</v>
      </c>
      <c r="P228" s="11">
        <v>0.98</v>
      </c>
      <c r="Q228" s="146">
        <v>1</v>
      </c>
      <c r="R228" s="11">
        <v>1</v>
      </c>
      <c r="S228" s="146">
        <v>0.89</v>
      </c>
      <c r="T228" s="11">
        <v>1.03</v>
      </c>
      <c r="U228" s="11">
        <v>1</v>
      </c>
      <c r="V228" s="11">
        <v>1.01</v>
      </c>
      <c r="W228" s="150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27</v>
      </c>
    </row>
    <row r="229" spans="1:65">
      <c r="A229" s="30"/>
      <c r="B229" s="19">
        <v>1</v>
      </c>
      <c r="C229" s="9">
        <v>3</v>
      </c>
      <c r="D229" s="146">
        <v>1.1200000000000001</v>
      </c>
      <c r="E229" s="11">
        <v>1.01</v>
      </c>
      <c r="F229" s="146">
        <v>0.79885773749010203</v>
      </c>
      <c r="G229" s="146">
        <v>0.83</v>
      </c>
      <c r="H229" s="11">
        <v>0.94</v>
      </c>
      <c r="I229" s="11">
        <v>1.0900000000000001</v>
      </c>
      <c r="J229" s="11">
        <v>0.95</v>
      </c>
      <c r="K229" s="146">
        <v>1.2</v>
      </c>
      <c r="L229" s="11">
        <v>0.92</v>
      </c>
      <c r="M229" s="11">
        <v>0.98</v>
      </c>
      <c r="N229" s="11">
        <v>1.01</v>
      </c>
      <c r="O229" s="11">
        <v>0.96</v>
      </c>
      <c r="P229" s="11">
        <v>0.97000000000000008</v>
      </c>
      <c r="Q229" s="146">
        <v>1</v>
      </c>
      <c r="R229" s="11">
        <v>0.9900000000000001</v>
      </c>
      <c r="S229" s="146">
        <v>0.92</v>
      </c>
      <c r="T229" s="11">
        <v>1.05</v>
      </c>
      <c r="U229" s="11">
        <v>1.01</v>
      </c>
      <c r="V229" s="11">
        <v>1.01</v>
      </c>
      <c r="W229" s="150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46">
        <v>1.1299999999999999</v>
      </c>
      <c r="E230" s="11">
        <v>1.02</v>
      </c>
      <c r="F230" s="146">
        <v>0.79732895279274896</v>
      </c>
      <c r="G230" s="146">
        <v>0.76</v>
      </c>
      <c r="H230" s="11">
        <v>0.94</v>
      </c>
      <c r="I230" s="11">
        <v>1.05</v>
      </c>
      <c r="J230" s="11">
        <v>1.01</v>
      </c>
      <c r="K230" s="146">
        <v>1.2</v>
      </c>
      <c r="L230" s="11">
        <v>0.96</v>
      </c>
      <c r="M230" s="11">
        <v>0.98</v>
      </c>
      <c r="N230" s="11">
        <v>0.98</v>
      </c>
      <c r="O230" s="11">
        <v>1</v>
      </c>
      <c r="P230" s="11">
        <v>0.95</v>
      </c>
      <c r="Q230" s="146">
        <v>1</v>
      </c>
      <c r="R230" s="11">
        <v>0.9900000000000001</v>
      </c>
      <c r="S230" s="146">
        <v>0.93</v>
      </c>
      <c r="T230" s="11">
        <v>1.04</v>
      </c>
      <c r="U230" s="11">
        <v>1</v>
      </c>
      <c r="V230" s="11">
        <v>1.05</v>
      </c>
      <c r="W230" s="150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0.99546153846153851</v>
      </c>
    </row>
    <row r="231" spans="1:65">
      <c r="A231" s="30"/>
      <c r="B231" s="19">
        <v>1</v>
      </c>
      <c r="C231" s="9">
        <v>5</v>
      </c>
      <c r="D231" s="146">
        <v>1.07</v>
      </c>
      <c r="E231" s="11">
        <v>0.98</v>
      </c>
      <c r="F231" s="146">
        <v>0.77784727177476898</v>
      </c>
      <c r="G231" s="146">
        <v>0.87</v>
      </c>
      <c r="H231" s="152">
        <v>0.91</v>
      </c>
      <c r="I231" s="11">
        <v>1.06</v>
      </c>
      <c r="J231" s="11">
        <v>0.95</v>
      </c>
      <c r="K231" s="146">
        <v>1.2</v>
      </c>
      <c r="L231" s="11">
        <v>0.96</v>
      </c>
      <c r="M231" s="11">
        <v>1.04</v>
      </c>
      <c r="N231" s="11">
        <v>0.9900000000000001</v>
      </c>
      <c r="O231" s="11">
        <v>1.01</v>
      </c>
      <c r="P231" s="11">
        <v>1</v>
      </c>
      <c r="Q231" s="146">
        <v>1</v>
      </c>
      <c r="R231" s="11">
        <v>1.02</v>
      </c>
      <c r="S231" s="146">
        <v>0.83</v>
      </c>
      <c r="T231" s="11">
        <v>1.05</v>
      </c>
      <c r="U231" s="11">
        <v>1.02</v>
      </c>
      <c r="V231" s="11">
        <v>1.03</v>
      </c>
      <c r="W231" s="150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87</v>
      </c>
    </row>
    <row r="232" spans="1:65">
      <c r="A232" s="30"/>
      <c r="B232" s="19">
        <v>1</v>
      </c>
      <c r="C232" s="9">
        <v>6</v>
      </c>
      <c r="D232" s="146">
        <v>1.1000000000000001</v>
      </c>
      <c r="E232" s="11">
        <v>1</v>
      </c>
      <c r="F232" s="146">
        <v>0.78382149501563603</v>
      </c>
      <c r="G232" s="146">
        <v>0.87</v>
      </c>
      <c r="H232" s="11">
        <v>0.93</v>
      </c>
      <c r="I232" s="11">
        <v>1.02</v>
      </c>
      <c r="J232" s="11">
        <v>0.97000000000000008</v>
      </c>
      <c r="K232" s="146">
        <v>1.1000000000000001</v>
      </c>
      <c r="L232" s="11">
        <v>0.98</v>
      </c>
      <c r="M232" s="11">
        <v>1</v>
      </c>
      <c r="N232" s="11">
        <v>0.9900000000000001</v>
      </c>
      <c r="O232" s="11">
        <v>0.9900000000000001</v>
      </c>
      <c r="P232" s="11">
        <v>0.97000000000000008</v>
      </c>
      <c r="Q232" s="146">
        <v>1</v>
      </c>
      <c r="R232" s="11">
        <v>1</v>
      </c>
      <c r="S232" s="146">
        <v>0.87</v>
      </c>
      <c r="T232" s="11">
        <v>1.05</v>
      </c>
      <c r="U232" s="11">
        <v>0.98</v>
      </c>
      <c r="V232" s="11">
        <v>1.04</v>
      </c>
      <c r="W232" s="150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273</v>
      </c>
      <c r="C233" s="12"/>
      <c r="D233" s="23">
        <v>1.1083333333333334</v>
      </c>
      <c r="E233" s="23">
        <v>1</v>
      </c>
      <c r="F233" s="23">
        <v>0.79608343247248603</v>
      </c>
      <c r="G233" s="23">
        <v>0.84333333333333338</v>
      </c>
      <c r="H233" s="23">
        <v>0.93333333333333324</v>
      </c>
      <c r="I233" s="23">
        <v>1.0583333333333333</v>
      </c>
      <c r="J233" s="23">
        <v>0.97666666666666657</v>
      </c>
      <c r="K233" s="23">
        <v>1.1833333333333333</v>
      </c>
      <c r="L233" s="23">
        <v>0.96166666666666656</v>
      </c>
      <c r="M233" s="23">
        <v>0.99500000000000011</v>
      </c>
      <c r="N233" s="23">
        <v>0.99833333333333341</v>
      </c>
      <c r="O233" s="23">
        <v>0.9816666666666668</v>
      </c>
      <c r="P233" s="23">
        <v>0.97833333333333339</v>
      </c>
      <c r="Q233" s="23">
        <v>1</v>
      </c>
      <c r="R233" s="23">
        <v>1</v>
      </c>
      <c r="S233" s="23">
        <v>0.89</v>
      </c>
      <c r="T233" s="23">
        <v>1.0383333333333333</v>
      </c>
      <c r="U233" s="23">
        <v>1.0033333333333332</v>
      </c>
      <c r="V233" s="23">
        <v>1.0216666666666667</v>
      </c>
      <c r="W233" s="150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274</v>
      </c>
      <c r="C234" s="29"/>
      <c r="D234" s="11">
        <v>1.1150000000000002</v>
      </c>
      <c r="E234" s="11">
        <v>1.0049999999999999</v>
      </c>
      <c r="F234" s="11">
        <v>0.79809334514142549</v>
      </c>
      <c r="G234" s="11">
        <v>0.85499999999999998</v>
      </c>
      <c r="H234" s="11">
        <v>0.94</v>
      </c>
      <c r="I234" s="11">
        <v>1.0550000000000002</v>
      </c>
      <c r="J234" s="11">
        <v>0.97500000000000009</v>
      </c>
      <c r="K234" s="11">
        <v>1.2</v>
      </c>
      <c r="L234" s="11">
        <v>0.96500000000000008</v>
      </c>
      <c r="M234" s="11">
        <v>0.99</v>
      </c>
      <c r="N234" s="11">
        <v>0.99500000000000011</v>
      </c>
      <c r="O234" s="11">
        <v>0.9900000000000001</v>
      </c>
      <c r="P234" s="11">
        <v>0.97500000000000009</v>
      </c>
      <c r="Q234" s="11">
        <v>1</v>
      </c>
      <c r="R234" s="11">
        <v>1</v>
      </c>
      <c r="S234" s="11">
        <v>0.89500000000000002</v>
      </c>
      <c r="T234" s="11">
        <v>1.0449999999999999</v>
      </c>
      <c r="U234" s="11">
        <v>1.0049999999999999</v>
      </c>
      <c r="V234" s="11">
        <v>1.02</v>
      </c>
      <c r="W234" s="150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275</v>
      </c>
      <c r="C235" s="29"/>
      <c r="D235" s="24">
        <v>2.1369760566432781E-2</v>
      </c>
      <c r="E235" s="24">
        <v>1.6733200530681523E-2</v>
      </c>
      <c r="F235" s="24">
        <v>1.2990459199175339E-2</v>
      </c>
      <c r="G235" s="24">
        <v>4.6332134277050817E-2</v>
      </c>
      <c r="H235" s="24">
        <v>1.211060141638993E-2</v>
      </c>
      <c r="I235" s="24">
        <v>3.6560452221856735E-2</v>
      </c>
      <c r="J235" s="24">
        <v>2.5033311140691468E-2</v>
      </c>
      <c r="K235" s="24">
        <v>4.0824829046386249E-2</v>
      </c>
      <c r="L235" s="24">
        <v>2.2286019533929023E-2</v>
      </c>
      <c r="M235" s="24">
        <v>2.5099800796022267E-2</v>
      </c>
      <c r="N235" s="24">
        <v>1.4719601443879734E-2</v>
      </c>
      <c r="O235" s="24">
        <v>2.639444385977224E-2</v>
      </c>
      <c r="P235" s="24">
        <v>1.9407902170679517E-2</v>
      </c>
      <c r="Q235" s="24">
        <v>0</v>
      </c>
      <c r="R235" s="24">
        <v>1.0954451150103291E-2</v>
      </c>
      <c r="S235" s="24">
        <v>3.633180424916993E-2</v>
      </c>
      <c r="T235" s="24">
        <v>1.6020819787597236E-2</v>
      </c>
      <c r="U235" s="24">
        <v>1.3662601021279476E-2</v>
      </c>
      <c r="V235" s="24">
        <v>2.2286019533929027E-2</v>
      </c>
      <c r="W235" s="205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  <c r="BB235" s="206"/>
      <c r="BC235" s="206"/>
      <c r="BD235" s="206"/>
      <c r="BE235" s="206"/>
      <c r="BF235" s="206"/>
      <c r="BG235" s="206"/>
      <c r="BH235" s="206"/>
      <c r="BI235" s="206"/>
      <c r="BJ235" s="206"/>
      <c r="BK235" s="206"/>
      <c r="BL235" s="206"/>
      <c r="BM235" s="56"/>
    </row>
    <row r="236" spans="1:65">
      <c r="A236" s="30"/>
      <c r="B236" s="3" t="s">
        <v>87</v>
      </c>
      <c r="C236" s="29"/>
      <c r="D236" s="13">
        <v>1.9280986977232583E-2</v>
      </c>
      <c r="E236" s="13">
        <v>1.6733200530681523E-2</v>
      </c>
      <c r="F236" s="13">
        <v>1.6317961999070131E-2</v>
      </c>
      <c r="G236" s="13">
        <v>5.4939289656581992E-2</v>
      </c>
      <c r="H236" s="13">
        <v>1.2975644374703497E-2</v>
      </c>
      <c r="I236" s="13">
        <v>3.4545309186006366E-2</v>
      </c>
      <c r="J236" s="13">
        <v>2.5631376594564645E-2</v>
      </c>
      <c r="K236" s="13">
        <v>3.449985553215739E-2</v>
      </c>
      <c r="L236" s="13">
        <v>2.3174370399232955E-2</v>
      </c>
      <c r="M236" s="13">
        <v>2.5225930448263583E-2</v>
      </c>
      <c r="N236" s="13">
        <v>1.4744175068994725E-2</v>
      </c>
      <c r="O236" s="13">
        <v>2.6887379144080376E-2</v>
      </c>
      <c r="P236" s="13">
        <v>1.9837719424885367E-2</v>
      </c>
      <c r="Q236" s="13">
        <v>0</v>
      </c>
      <c r="R236" s="13">
        <v>1.0954451150103291E-2</v>
      </c>
      <c r="S236" s="13">
        <v>4.082225196535947E-2</v>
      </c>
      <c r="T236" s="13">
        <v>1.5429360951136985E-2</v>
      </c>
      <c r="U236" s="13">
        <v>1.3617210320212104E-2</v>
      </c>
      <c r="V236" s="13">
        <v>2.181339595490606E-2</v>
      </c>
      <c r="W236" s="150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276</v>
      </c>
      <c r="C237" s="29"/>
      <c r="D237" s="13">
        <v>0.11338639466295763</v>
      </c>
      <c r="E237" s="13">
        <v>4.5591530793600565E-3</v>
      </c>
      <c r="F237" s="13">
        <v>-0.20028710129492944</v>
      </c>
      <c r="G237" s="13">
        <v>-0.15282178090307297</v>
      </c>
      <c r="H237" s="13">
        <v>-6.2411457125930658E-2</v>
      </c>
      <c r="I237" s="13">
        <v>6.3158437008989488E-2</v>
      </c>
      <c r="J237" s="13">
        <v>-1.888056049249176E-2</v>
      </c>
      <c r="K237" s="13">
        <v>0.18872833114390941</v>
      </c>
      <c r="L237" s="13">
        <v>-3.3948947788682071E-2</v>
      </c>
      <c r="M237" s="13">
        <v>-4.6364268603660275E-4</v>
      </c>
      <c r="N237" s="13">
        <v>2.8848878242280218E-3</v>
      </c>
      <c r="O237" s="13">
        <v>-1.3857764727094657E-2</v>
      </c>
      <c r="P237" s="13">
        <v>-1.7206295237359281E-2</v>
      </c>
      <c r="Q237" s="13">
        <v>4.5591530793600565E-3</v>
      </c>
      <c r="R237" s="13">
        <v>4.5591530793600565E-3</v>
      </c>
      <c r="S237" s="13">
        <v>-0.10594235375936945</v>
      </c>
      <c r="T237" s="13">
        <v>4.3067253947402184E-2</v>
      </c>
      <c r="U237" s="13">
        <v>7.9076835896245701E-3</v>
      </c>
      <c r="V237" s="13">
        <v>2.6324601396079617E-2</v>
      </c>
      <c r="W237" s="150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277</v>
      </c>
      <c r="C238" s="47"/>
      <c r="D238" s="45">
        <v>2.87</v>
      </c>
      <c r="E238" s="45">
        <v>0.13</v>
      </c>
      <c r="F238" s="45">
        <v>5.03</v>
      </c>
      <c r="G238" s="45">
        <v>3.84</v>
      </c>
      <c r="H238" s="45">
        <v>1.56</v>
      </c>
      <c r="I238" s="45">
        <v>1.6</v>
      </c>
      <c r="J238" s="45">
        <v>0.46</v>
      </c>
      <c r="K238" s="45" t="s">
        <v>278</v>
      </c>
      <c r="L238" s="45">
        <v>0.84</v>
      </c>
      <c r="M238" s="45">
        <v>0</v>
      </c>
      <c r="N238" s="45">
        <v>0.08</v>
      </c>
      <c r="O238" s="45">
        <v>0.34</v>
      </c>
      <c r="P238" s="45">
        <v>0.42</v>
      </c>
      <c r="Q238" s="45" t="s">
        <v>278</v>
      </c>
      <c r="R238" s="45">
        <v>0.13</v>
      </c>
      <c r="S238" s="45">
        <v>2.66</v>
      </c>
      <c r="T238" s="45">
        <v>1.1000000000000001</v>
      </c>
      <c r="U238" s="45">
        <v>0.21</v>
      </c>
      <c r="V238" s="45">
        <v>0.67</v>
      </c>
      <c r="W238" s="150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 t="s">
        <v>358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BM239" s="55"/>
    </row>
    <row r="240" spans="1:65">
      <c r="BM240" s="55"/>
    </row>
    <row r="241" spans="1:65" ht="15">
      <c r="B241" s="8" t="s">
        <v>595</v>
      </c>
      <c r="BM241" s="28" t="s">
        <v>67</v>
      </c>
    </row>
    <row r="242" spans="1:65" ht="15">
      <c r="A242" s="25" t="s">
        <v>0</v>
      </c>
      <c r="B242" s="18" t="s">
        <v>112</v>
      </c>
      <c r="C242" s="15" t="s">
        <v>113</v>
      </c>
      <c r="D242" s="16" t="s">
        <v>231</v>
      </c>
      <c r="E242" s="17" t="s">
        <v>231</v>
      </c>
      <c r="F242" s="17" t="s">
        <v>231</v>
      </c>
      <c r="G242" s="17" t="s">
        <v>231</v>
      </c>
      <c r="H242" s="17" t="s">
        <v>231</v>
      </c>
      <c r="I242" s="17" t="s">
        <v>231</v>
      </c>
      <c r="J242" s="17" t="s">
        <v>231</v>
      </c>
      <c r="K242" s="17" t="s">
        <v>231</v>
      </c>
      <c r="L242" s="17" t="s">
        <v>231</v>
      </c>
      <c r="M242" s="17" t="s">
        <v>231</v>
      </c>
      <c r="N242" s="17" t="s">
        <v>231</v>
      </c>
      <c r="O242" s="17" t="s">
        <v>231</v>
      </c>
      <c r="P242" s="17" t="s">
        <v>231</v>
      </c>
      <c r="Q242" s="17" t="s">
        <v>231</v>
      </c>
      <c r="R242" s="17" t="s">
        <v>231</v>
      </c>
      <c r="S242" s="17" t="s">
        <v>231</v>
      </c>
      <c r="T242" s="17" t="s">
        <v>231</v>
      </c>
      <c r="U242" s="17" t="s">
        <v>231</v>
      </c>
      <c r="V242" s="17" t="s">
        <v>231</v>
      </c>
      <c r="W242" s="17" t="s">
        <v>231</v>
      </c>
      <c r="X242" s="17" t="s">
        <v>231</v>
      </c>
      <c r="Y242" s="17" t="s">
        <v>231</v>
      </c>
      <c r="Z242" s="17" t="s">
        <v>231</v>
      </c>
      <c r="AA242" s="17" t="s">
        <v>231</v>
      </c>
      <c r="AB242" s="17" t="s">
        <v>231</v>
      </c>
      <c r="AC242" s="17" t="s">
        <v>231</v>
      </c>
      <c r="AD242" s="17" t="s">
        <v>231</v>
      </c>
      <c r="AE242" s="17" t="s">
        <v>231</v>
      </c>
      <c r="AF242" s="17" t="s">
        <v>231</v>
      </c>
      <c r="AG242" s="17" t="s">
        <v>231</v>
      </c>
      <c r="AH242" s="17" t="s">
        <v>231</v>
      </c>
      <c r="AI242" s="150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232</v>
      </c>
      <c r="C243" s="9" t="s">
        <v>232</v>
      </c>
      <c r="D243" s="148" t="s">
        <v>234</v>
      </c>
      <c r="E243" s="149" t="s">
        <v>235</v>
      </c>
      <c r="F243" s="149" t="s">
        <v>236</v>
      </c>
      <c r="G243" s="149" t="s">
        <v>237</v>
      </c>
      <c r="H243" s="149" t="s">
        <v>238</v>
      </c>
      <c r="I243" s="149" t="s">
        <v>240</v>
      </c>
      <c r="J243" s="149" t="s">
        <v>241</v>
      </c>
      <c r="K243" s="149" t="s">
        <v>243</v>
      </c>
      <c r="L243" s="149" t="s">
        <v>244</v>
      </c>
      <c r="M243" s="149" t="s">
        <v>245</v>
      </c>
      <c r="N243" s="149" t="s">
        <v>246</v>
      </c>
      <c r="O243" s="149" t="s">
        <v>247</v>
      </c>
      <c r="P243" s="149" t="s">
        <v>248</v>
      </c>
      <c r="Q243" s="149" t="s">
        <v>249</v>
      </c>
      <c r="R243" s="149" t="s">
        <v>250</v>
      </c>
      <c r="S243" s="149" t="s">
        <v>251</v>
      </c>
      <c r="T243" s="149" t="s">
        <v>252</v>
      </c>
      <c r="U243" s="149" t="s">
        <v>313</v>
      </c>
      <c r="V243" s="149" t="s">
        <v>253</v>
      </c>
      <c r="W243" s="149" t="s">
        <v>254</v>
      </c>
      <c r="X243" s="149" t="s">
        <v>255</v>
      </c>
      <c r="Y243" s="149" t="s">
        <v>256</v>
      </c>
      <c r="Z243" s="149" t="s">
        <v>257</v>
      </c>
      <c r="AA243" s="149" t="s">
        <v>258</v>
      </c>
      <c r="AB243" s="149" t="s">
        <v>259</v>
      </c>
      <c r="AC243" s="149" t="s">
        <v>305</v>
      </c>
      <c r="AD243" s="149" t="s">
        <v>260</v>
      </c>
      <c r="AE243" s="149" t="s">
        <v>261</v>
      </c>
      <c r="AF243" s="149" t="s">
        <v>262</v>
      </c>
      <c r="AG243" s="149" t="s">
        <v>263</v>
      </c>
      <c r="AH243" s="149" t="s">
        <v>264</v>
      </c>
      <c r="AI243" s="150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308</v>
      </c>
      <c r="E244" s="11" t="s">
        <v>307</v>
      </c>
      <c r="F244" s="11" t="s">
        <v>308</v>
      </c>
      <c r="G244" s="11" t="s">
        <v>347</v>
      </c>
      <c r="H244" s="11" t="s">
        <v>307</v>
      </c>
      <c r="I244" s="11" t="s">
        <v>308</v>
      </c>
      <c r="J244" s="11" t="s">
        <v>347</v>
      </c>
      <c r="K244" s="11" t="s">
        <v>308</v>
      </c>
      <c r="L244" s="11" t="s">
        <v>307</v>
      </c>
      <c r="M244" s="11" t="s">
        <v>347</v>
      </c>
      <c r="N244" s="11" t="s">
        <v>308</v>
      </c>
      <c r="O244" s="11" t="s">
        <v>307</v>
      </c>
      <c r="P244" s="11" t="s">
        <v>307</v>
      </c>
      <c r="Q244" s="11" t="s">
        <v>307</v>
      </c>
      <c r="R244" s="11" t="s">
        <v>347</v>
      </c>
      <c r="S244" s="11" t="s">
        <v>307</v>
      </c>
      <c r="T244" s="11" t="s">
        <v>347</v>
      </c>
      <c r="U244" s="11" t="s">
        <v>308</v>
      </c>
      <c r="V244" s="11" t="s">
        <v>308</v>
      </c>
      <c r="W244" s="11" t="s">
        <v>307</v>
      </c>
      <c r="X244" s="11" t="s">
        <v>347</v>
      </c>
      <c r="Y244" s="11" t="s">
        <v>308</v>
      </c>
      <c r="Z244" s="11" t="s">
        <v>308</v>
      </c>
      <c r="AA244" s="11" t="s">
        <v>307</v>
      </c>
      <c r="AB244" s="11" t="s">
        <v>307</v>
      </c>
      <c r="AC244" s="11" t="s">
        <v>307</v>
      </c>
      <c r="AD244" s="11" t="s">
        <v>308</v>
      </c>
      <c r="AE244" s="11" t="s">
        <v>308</v>
      </c>
      <c r="AF244" s="11" t="s">
        <v>308</v>
      </c>
      <c r="AG244" s="11" t="s">
        <v>308</v>
      </c>
      <c r="AH244" s="11" t="s">
        <v>307</v>
      </c>
      <c r="AI244" s="150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9"/>
      <c r="C245" s="9"/>
      <c r="D245" s="26" t="s">
        <v>348</v>
      </c>
      <c r="E245" s="26" t="s">
        <v>349</v>
      </c>
      <c r="F245" s="26" t="s">
        <v>349</v>
      </c>
      <c r="G245" s="26" t="s">
        <v>349</v>
      </c>
      <c r="H245" s="26" t="s">
        <v>350</v>
      </c>
      <c r="I245" s="26" t="s">
        <v>349</v>
      </c>
      <c r="J245" s="26" t="s">
        <v>349</v>
      </c>
      <c r="K245" s="26" t="s">
        <v>351</v>
      </c>
      <c r="L245" s="26" t="s">
        <v>351</v>
      </c>
      <c r="M245" s="26" t="s">
        <v>349</v>
      </c>
      <c r="N245" s="26" t="s">
        <v>348</v>
      </c>
      <c r="O245" s="26" t="s">
        <v>349</v>
      </c>
      <c r="P245" s="26" t="s">
        <v>349</v>
      </c>
      <c r="Q245" s="26" t="s">
        <v>349</v>
      </c>
      <c r="R245" s="26" t="s">
        <v>350</v>
      </c>
      <c r="S245" s="26" t="s">
        <v>349</v>
      </c>
      <c r="T245" s="26" t="s">
        <v>352</v>
      </c>
      <c r="U245" s="26" t="s">
        <v>348</v>
      </c>
      <c r="V245" s="26" t="s">
        <v>351</v>
      </c>
      <c r="W245" s="26" t="s">
        <v>271</v>
      </c>
      <c r="X245" s="26" t="s">
        <v>348</v>
      </c>
      <c r="Y245" s="26" t="s">
        <v>349</v>
      </c>
      <c r="Z245" s="26" t="s">
        <v>349</v>
      </c>
      <c r="AA245" s="26" t="s">
        <v>118</v>
      </c>
      <c r="AB245" s="26" t="s">
        <v>349</v>
      </c>
      <c r="AC245" s="26" t="s">
        <v>349</v>
      </c>
      <c r="AD245" s="26" t="s">
        <v>349</v>
      </c>
      <c r="AE245" s="26" t="s">
        <v>349</v>
      </c>
      <c r="AF245" s="26" t="s">
        <v>348</v>
      </c>
      <c r="AG245" s="26" t="s">
        <v>349</v>
      </c>
      <c r="AH245" s="26" t="s">
        <v>349</v>
      </c>
      <c r="AI245" s="150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8">
        <v>1</v>
      </c>
      <c r="C246" s="14">
        <v>1</v>
      </c>
      <c r="D246" s="215">
        <v>181.6</v>
      </c>
      <c r="E246" s="214">
        <v>164.52</v>
      </c>
      <c r="F246" s="214">
        <v>156.65</v>
      </c>
      <c r="G246" s="215">
        <v>180.1</v>
      </c>
      <c r="H246" s="214">
        <v>168.30489663450879</v>
      </c>
      <c r="I246" s="214">
        <v>160</v>
      </c>
      <c r="J246" s="214">
        <v>169</v>
      </c>
      <c r="K246" s="214">
        <v>155</v>
      </c>
      <c r="L246" s="214">
        <v>165.3</v>
      </c>
      <c r="M246" s="214">
        <v>158</v>
      </c>
      <c r="N246" s="214">
        <v>156.4</v>
      </c>
      <c r="O246" s="214">
        <v>169</v>
      </c>
      <c r="P246" s="214">
        <v>161.5</v>
      </c>
      <c r="Q246" s="214">
        <v>163.5</v>
      </c>
      <c r="R246" s="225">
        <v>170.565</v>
      </c>
      <c r="S246" s="214">
        <v>156</v>
      </c>
      <c r="T246" s="214">
        <v>176</v>
      </c>
      <c r="U246" s="214">
        <v>162.6273463</v>
      </c>
      <c r="V246" s="214">
        <v>164</v>
      </c>
      <c r="W246" s="214">
        <v>155.52000000000001</v>
      </c>
      <c r="X246" s="214">
        <v>158</v>
      </c>
      <c r="Y246" s="214">
        <v>163.07</v>
      </c>
      <c r="Z246" s="214">
        <v>155.27760000000001</v>
      </c>
      <c r="AA246" s="214">
        <v>156</v>
      </c>
      <c r="AB246" s="214">
        <v>168.9796</v>
      </c>
      <c r="AC246" s="214">
        <v>165</v>
      </c>
      <c r="AD246" s="215">
        <v>142.685</v>
      </c>
      <c r="AE246" s="214">
        <v>168</v>
      </c>
      <c r="AF246" s="214">
        <v>161.5</v>
      </c>
      <c r="AG246" s="214">
        <v>158.69999999999999</v>
      </c>
      <c r="AH246" s="214">
        <v>162</v>
      </c>
      <c r="AI246" s="216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  <c r="BI246" s="217"/>
      <c r="BJ246" s="217"/>
      <c r="BK246" s="217"/>
      <c r="BL246" s="217"/>
      <c r="BM246" s="218">
        <v>1</v>
      </c>
    </row>
    <row r="247" spans="1:65">
      <c r="A247" s="30"/>
      <c r="B247" s="19">
        <v>1</v>
      </c>
      <c r="C247" s="9">
        <v>2</v>
      </c>
      <c r="D247" s="220">
        <v>182.9</v>
      </c>
      <c r="E247" s="219">
        <v>168.87</v>
      </c>
      <c r="F247" s="219">
        <v>155.11000000000001</v>
      </c>
      <c r="G247" s="220">
        <v>174.84</v>
      </c>
      <c r="H247" s="219">
        <v>167.58919572416823</v>
      </c>
      <c r="I247" s="219">
        <v>166</v>
      </c>
      <c r="J247" s="219">
        <v>169</v>
      </c>
      <c r="K247" s="219">
        <v>155</v>
      </c>
      <c r="L247" s="219">
        <v>164.8</v>
      </c>
      <c r="M247" s="219">
        <v>159</v>
      </c>
      <c r="N247" s="219">
        <v>153.5</v>
      </c>
      <c r="O247" s="219">
        <v>165.5</v>
      </c>
      <c r="P247" s="219">
        <v>160.5</v>
      </c>
      <c r="Q247" s="219">
        <v>168.5</v>
      </c>
      <c r="R247" s="219">
        <v>164.851</v>
      </c>
      <c r="S247" s="219">
        <v>161.5</v>
      </c>
      <c r="T247" s="219">
        <v>168</v>
      </c>
      <c r="U247" s="219">
        <v>166.0013701</v>
      </c>
      <c r="V247" s="219">
        <v>163</v>
      </c>
      <c r="W247" s="219">
        <v>153.19999999999999</v>
      </c>
      <c r="X247" s="219">
        <v>162</v>
      </c>
      <c r="Y247" s="219">
        <v>159.41999999999999</v>
      </c>
      <c r="Z247" s="219">
        <v>160.9212</v>
      </c>
      <c r="AA247" s="219">
        <v>156</v>
      </c>
      <c r="AB247" s="219">
        <v>166.54640000000001</v>
      </c>
      <c r="AC247" s="219">
        <v>161</v>
      </c>
      <c r="AD247" s="220">
        <v>142.05699999999999</v>
      </c>
      <c r="AE247" s="219">
        <v>166</v>
      </c>
      <c r="AF247" s="219">
        <v>164.4</v>
      </c>
      <c r="AG247" s="219">
        <v>155.69999999999999</v>
      </c>
      <c r="AH247" s="219">
        <v>160</v>
      </c>
      <c r="AI247" s="216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18">
        <v>28</v>
      </c>
    </row>
    <row r="248" spans="1:65">
      <c r="A248" s="30"/>
      <c r="B248" s="19">
        <v>1</v>
      </c>
      <c r="C248" s="9">
        <v>3</v>
      </c>
      <c r="D248" s="220">
        <v>187.1</v>
      </c>
      <c r="E248" s="219">
        <v>167.94</v>
      </c>
      <c r="F248" s="219">
        <v>155.54</v>
      </c>
      <c r="G248" s="220">
        <v>178.59</v>
      </c>
      <c r="H248" s="219">
        <v>168.63483468256072</v>
      </c>
      <c r="I248" s="219">
        <v>161</v>
      </c>
      <c r="J248" s="219">
        <v>170</v>
      </c>
      <c r="K248" s="219">
        <v>158</v>
      </c>
      <c r="L248" s="219">
        <v>161.6</v>
      </c>
      <c r="M248" s="219">
        <v>159</v>
      </c>
      <c r="N248" s="219">
        <v>155.69999999999999</v>
      </c>
      <c r="O248" s="219">
        <v>170.5</v>
      </c>
      <c r="P248" s="219">
        <v>161</v>
      </c>
      <c r="Q248" s="219">
        <v>169</v>
      </c>
      <c r="R248" s="219">
        <v>160.71799999999999</v>
      </c>
      <c r="S248" s="219">
        <v>159.5</v>
      </c>
      <c r="T248" s="219">
        <v>177</v>
      </c>
      <c r="U248" s="219">
        <v>168.12511520000001</v>
      </c>
      <c r="V248" s="219">
        <v>165</v>
      </c>
      <c r="W248" s="219">
        <v>153.22999999999999</v>
      </c>
      <c r="X248" s="219">
        <v>158</v>
      </c>
      <c r="Y248" s="219">
        <v>162.38</v>
      </c>
      <c r="Z248" s="219">
        <v>161.63040000000001</v>
      </c>
      <c r="AA248" s="219">
        <v>159</v>
      </c>
      <c r="AB248" s="219">
        <v>169.76750000000001</v>
      </c>
      <c r="AC248" s="219">
        <v>164.5</v>
      </c>
      <c r="AD248" s="220">
        <v>141.369</v>
      </c>
      <c r="AE248" s="219">
        <v>166</v>
      </c>
      <c r="AF248" s="219">
        <v>169.4</v>
      </c>
      <c r="AG248" s="219">
        <v>160.69999999999999</v>
      </c>
      <c r="AH248" s="219">
        <v>164</v>
      </c>
      <c r="AI248" s="216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  <c r="BI248" s="217"/>
      <c r="BJ248" s="217"/>
      <c r="BK248" s="217"/>
      <c r="BL248" s="217"/>
      <c r="BM248" s="218">
        <v>16</v>
      </c>
    </row>
    <row r="249" spans="1:65">
      <c r="A249" s="30"/>
      <c r="B249" s="19">
        <v>1</v>
      </c>
      <c r="C249" s="9">
        <v>4</v>
      </c>
      <c r="D249" s="220">
        <v>180.9</v>
      </c>
      <c r="E249" s="219">
        <v>166.6</v>
      </c>
      <c r="F249" s="219">
        <v>155.94999999999999</v>
      </c>
      <c r="G249" s="220">
        <v>178.89</v>
      </c>
      <c r="H249" s="219">
        <v>168.08651948273655</v>
      </c>
      <c r="I249" s="219">
        <v>156</v>
      </c>
      <c r="J249" s="219">
        <v>167</v>
      </c>
      <c r="K249" s="219">
        <v>160</v>
      </c>
      <c r="L249" s="219">
        <v>168.4</v>
      </c>
      <c r="M249" s="219">
        <v>160</v>
      </c>
      <c r="N249" s="219">
        <v>155.5</v>
      </c>
      <c r="O249" s="219">
        <v>167.5</v>
      </c>
      <c r="P249" s="219">
        <v>164.5</v>
      </c>
      <c r="Q249" s="219">
        <v>163</v>
      </c>
      <c r="R249" s="219">
        <v>162.506</v>
      </c>
      <c r="S249" s="219">
        <v>163.5</v>
      </c>
      <c r="T249" s="219">
        <v>173</v>
      </c>
      <c r="U249" s="219">
        <v>162.12582209999999</v>
      </c>
      <c r="V249" s="219">
        <v>168</v>
      </c>
      <c r="W249" s="226">
        <v>133.35</v>
      </c>
      <c r="X249" s="219">
        <v>159</v>
      </c>
      <c r="Y249" s="219">
        <v>160.6</v>
      </c>
      <c r="Z249" s="219">
        <v>156.05040000000002</v>
      </c>
      <c r="AA249" s="219">
        <v>157</v>
      </c>
      <c r="AB249" s="219">
        <v>161.38460000000001</v>
      </c>
      <c r="AC249" s="219">
        <v>165.5</v>
      </c>
      <c r="AD249" s="220">
        <v>137.43700000000001</v>
      </c>
      <c r="AE249" s="219">
        <v>165</v>
      </c>
      <c r="AF249" s="219">
        <v>162.1</v>
      </c>
      <c r="AG249" s="219">
        <v>156.9</v>
      </c>
      <c r="AH249" s="219">
        <v>162</v>
      </c>
      <c r="AI249" s="216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  <c r="BI249" s="217"/>
      <c r="BJ249" s="217"/>
      <c r="BK249" s="217"/>
      <c r="BL249" s="217"/>
      <c r="BM249" s="218">
        <v>162.49804467442783</v>
      </c>
    </row>
    <row r="250" spans="1:65">
      <c r="A250" s="30"/>
      <c r="B250" s="19">
        <v>1</v>
      </c>
      <c r="C250" s="9">
        <v>5</v>
      </c>
      <c r="D250" s="220">
        <v>181.1</v>
      </c>
      <c r="E250" s="219">
        <v>168.87</v>
      </c>
      <c r="F250" s="219">
        <v>156.55000000000001</v>
      </c>
      <c r="G250" s="220">
        <v>176.03</v>
      </c>
      <c r="H250" s="219">
        <v>165.38154339439922</v>
      </c>
      <c r="I250" s="219">
        <v>159</v>
      </c>
      <c r="J250" s="219">
        <v>168</v>
      </c>
      <c r="K250" s="219">
        <v>156</v>
      </c>
      <c r="L250" s="219">
        <v>162.30000000000001</v>
      </c>
      <c r="M250" s="219">
        <v>160</v>
      </c>
      <c r="N250" s="226">
        <v>163.1</v>
      </c>
      <c r="O250" s="219">
        <v>169.5</v>
      </c>
      <c r="P250" s="219">
        <v>165.5</v>
      </c>
      <c r="Q250" s="219">
        <v>166</v>
      </c>
      <c r="R250" s="219">
        <v>160.357</v>
      </c>
      <c r="S250" s="219">
        <v>161</v>
      </c>
      <c r="T250" s="219">
        <v>170</v>
      </c>
      <c r="U250" s="219">
        <v>161.25873369999999</v>
      </c>
      <c r="V250" s="219">
        <v>167</v>
      </c>
      <c r="W250" s="219">
        <v>158.49</v>
      </c>
      <c r="X250" s="219">
        <v>161</v>
      </c>
      <c r="Y250" s="219">
        <v>160.88</v>
      </c>
      <c r="Z250" s="219">
        <v>163.18960000000001</v>
      </c>
      <c r="AA250" s="219">
        <v>154</v>
      </c>
      <c r="AB250" s="219">
        <v>171.4348</v>
      </c>
      <c r="AC250" s="219">
        <v>165.5</v>
      </c>
      <c r="AD250" s="220">
        <v>131.04</v>
      </c>
      <c r="AE250" s="219">
        <v>171</v>
      </c>
      <c r="AF250" s="219">
        <v>164.9</v>
      </c>
      <c r="AG250" s="219">
        <v>156.6</v>
      </c>
      <c r="AH250" s="219">
        <v>161</v>
      </c>
      <c r="AI250" s="216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  <c r="BI250" s="217"/>
      <c r="BJ250" s="217"/>
      <c r="BK250" s="217"/>
      <c r="BL250" s="217"/>
      <c r="BM250" s="218">
        <v>88</v>
      </c>
    </row>
    <row r="251" spans="1:65">
      <c r="A251" s="30"/>
      <c r="B251" s="19">
        <v>1</v>
      </c>
      <c r="C251" s="9">
        <v>6</v>
      </c>
      <c r="D251" s="220">
        <v>183.7</v>
      </c>
      <c r="E251" s="219">
        <v>164.15</v>
      </c>
      <c r="F251" s="219">
        <v>154.87</v>
      </c>
      <c r="G251" s="220">
        <v>180.49</v>
      </c>
      <c r="H251" s="219">
        <v>169.58313068549862</v>
      </c>
      <c r="I251" s="219">
        <v>166</v>
      </c>
      <c r="J251" s="219">
        <v>166</v>
      </c>
      <c r="K251" s="219">
        <v>156</v>
      </c>
      <c r="L251" s="219">
        <v>161.19999999999999</v>
      </c>
      <c r="M251" s="219">
        <v>157</v>
      </c>
      <c r="N251" s="219">
        <v>156</v>
      </c>
      <c r="O251" s="219">
        <v>169.5</v>
      </c>
      <c r="P251" s="219">
        <v>166</v>
      </c>
      <c r="Q251" s="219">
        <v>165</v>
      </c>
      <c r="R251" s="219">
        <v>162.66399999999999</v>
      </c>
      <c r="S251" s="219">
        <v>163.5</v>
      </c>
      <c r="T251" s="219">
        <v>171</v>
      </c>
      <c r="U251" s="219">
        <v>160.1476973</v>
      </c>
      <c r="V251" s="219">
        <v>162</v>
      </c>
      <c r="W251" s="219">
        <v>151.33000000000001</v>
      </c>
      <c r="X251" s="219">
        <v>159</v>
      </c>
      <c r="Y251" s="219">
        <v>164.04</v>
      </c>
      <c r="Z251" s="219">
        <v>157.87200000000001</v>
      </c>
      <c r="AA251" s="219">
        <v>154</v>
      </c>
      <c r="AB251" s="219">
        <v>164.78200000000001</v>
      </c>
      <c r="AC251" s="219">
        <v>163</v>
      </c>
      <c r="AD251" s="220">
        <v>152.51400000000001</v>
      </c>
      <c r="AE251" s="219">
        <v>167</v>
      </c>
      <c r="AF251" s="219">
        <v>163.5</v>
      </c>
      <c r="AG251" s="219">
        <v>160</v>
      </c>
      <c r="AH251" s="219">
        <v>164</v>
      </c>
      <c r="AI251" s="216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221"/>
    </row>
    <row r="252" spans="1:65">
      <c r="A252" s="30"/>
      <c r="B252" s="20" t="s">
        <v>273</v>
      </c>
      <c r="C252" s="12"/>
      <c r="D252" s="222">
        <v>182.88333333333333</v>
      </c>
      <c r="E252" s="222">
        <v>166.82499999999999</v>
      </c>
      <c r="F252" s="222">
        <v>155.77833333333334</v>
      </c>
      <c r="G252" s="222">
        <v>178.15666666666667</v>
      </c>
      <c r="H252" s="222">
        <v>167.93002010064535</v>
      </c>
      <c r="I252" s="222">
        <v>161.33333333333334</v>
      </c>
      <c r="J252" s="222">
        <v>168.16666666666666</v>
      </c>
      <c r="K252" s="222">
        <v>156.66666666666666</v>
      </c>
      <c r="L252" s="222">
        <v>163.93333333333337</v>
      </c>
      <c r="M252" s="222">
        <v>158.83333333333334</v>
      </c>
      <c r="N252" s="222">
        <v>156.69999999999999</v>
      </c>
      <c r="O252" s="222">
        <v>168.58333333333334</v>
      </c>
      <c r="P252" s="222">
        <v>163.16666666666666</v>
      </c>
      <c r="Q252" s="222">
        <v>165.83333333333334</v>
      </c>
      <c r="R252" s="222">
        <v>163.61016666666666</v>
      </c>
      <c r="S252" s="222">
        <v>160.83333333333334</v>
      </c>
      <c r="T252" s="222">
        <v>172.5</v>
      </c>
      <c r="U252" s="222">
        <v>163.38101411666668</v>
      </c>
      <c r="V252" s="222">
        <v>164.83333333333334</v>
      </c>
      <c r="W252" s="222">
        <v>150.85333333333335</v>
      </c>
      <c r="X252" s="222">
        <v>159.5</v>
      </c>
      <c r="Y252" s="222">
        <v>161.73166666666665</v>
      </c>
      <c r="Z252" s="222">
        <v>159.15686666666667</v>
      </c>
      <c r="AA252" s="222">
        <v>156</v>
      </c>
      <c r="AB252" s="222">
        <v>167.14914999999999</v>
      </c>
      <c r="AC252" s="222">
        <v>164.08333333333334</v>
      </c>
      <c r="AD252" s="222">
        <v>141.18366666666665</v>
      </c>
      <c r="AE252" s="222">
        <v>167.16666666666666</v>
      </c>
      <c r="AF252" s="222">
        <v>164.29999999999998</v>
      </c>
      <c r="AG252" s="222">
        <v>158.1</v>
      </c>
      <c r="AH252" s="222">
        <v>162.16666666666666</v>
      </c>
      <c r="AI252" s="216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  <c r="BI252" s="217"/>
      <c r="BJ252" s="217"/>
      <c r="BK252" s="217"/>
      <c r="BL252" s="217"/>
      <c r="BM252" s="221"/>
    </row>
    <row r="253" spans="1:65">
      <c r="A253" s="30"/>
      <c r="B253" s="3" t="s">
        <v>274</v>
      </c>
      <c r="C253" s="29"/>
      <c r="D253" s="219">
        <v>182.25</v>
      </c>
      <c r="E253" s="219">
        <v>167.26999999999998</v>
      </c>
      <c r="F253" s="219">
        <v>155.745</v>
      </c>
      <c r="G253" s="219">
        <v>178.74</v>
      </c>
      <c r="H253" s="219">
        <v>168.19570805862267</v>
      </c>
      <c r="I253" s="219">
        <v>160.5</v>
      </c>
      <c r="J253" s="219">
        <v>168.5</v>
      </c>
      <c r="K253" s="219">
        <v>156</v>
      </c>
      <c r="L253" s="219">
        <v>163.55000000000001</v>
      </c>
      <c r="M253" s="219">
        <v>159</v>
      </c>
      <c r="N253" s="219">
        <v>155.85</v>
      </c>
      <c r="O253" s="219">
        <v>169.25</v>
      </c>
      <c r="P253" s="219">
        <v>163</v>
      </c>
      <c r="Q253" s="219">
        <v>165.5</v>
      </c>
      <c r="R253" s="219">
        <v>162.58499999999998</v>
      </c>
      <c r="S253" s="219">
        <v>161.25</v>
      </c>
      <c r="T253" s="219">
        <v>172</v>
      </c>
      <c r="U253" s="219">
        <v>162.3765842</v>
      </c>
      <c r="V253" s="219">
        <v>164.5</v>
      </c>
      <c r="W253" s="219">
        <v>153.21499999999997</v>
      </c>
      <c r="X253" s="219">
        <v>159</v>
      </c>
      <c r="Y253" s="219">
        <v>161.63</v>
      </c>
      <c r="Z253" s="219">
        <v>159.39660000000001</v>
      </c>
      <c r="AA253" s="219">
        <v>156</v>
      </c>
      <c r="AB253" s="219">
        <v>167.76300000000001</v>
      </c>
      <c r="AC253" s="219">
        <v>164.75</v>
      </c>
      <c r="AD253" s="219">
        <v>141.71299999999999</v>
      </c>
      <c r="AE253" s="219">
        <v>166.5</v>
      </c>
      <c r="AF253" s="219">
        <v>163.95</v>
      </c>
      <c r="AG253" s="219">
        <v>157.80000000000001</v>
      </c>
      <c r="AH253" s="219">
        <v>162</v>
      </c>
      <c r="AI253" s="216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7"/>
      <c r="AY253" s="217"/>
      <c r="AZ253" s="217"/>
      <c r="BA253" s="217"/>
      <c r="BB253" s="217"/>
      <c r="BC253" s="217"/>
      <c r="BD253" s="217"/>
      <c r="BE253" s="217"/>
      <c r="BF253" s="217"/>
      <c r="BG253" s="217"/>
      <c r="BH253" s="217"/>
      <c r="BI253" s="217"/>
      <c r="BJ253" s="217"/>
      <c r="BK253" s="217"/>
      <c r="BL253" s="217"/>
      <c r="BM253" s="221"/>
    </row>
    <row r="254" spans="1:65">
      <c r="A254" s="30"/>
      <c r="B254" s="3" t="s">
        <v>275</v>
      </c>
      <c r="C254" s="29"/>
      <c r="D254" s="219">
        <v>2.3327380192954923</v>
      </c>
      <c r="E254" s="219">
        <v>2.1036420798225137</v>
      </c>
      <c r="F254" s="219">
        <v>0.73665233771886374</v>
      </c>
      <c r="G254" s="219">
        <v>2.2569684682482078</v>
      </c>
      <c r="H254" s="219">
        <v>1.4145994097800978</v>
      </c>
      <c r="I254" s="219">
        <v>3.9832984656772412</v>
      </c>
      <c r="J254" s="219">
        <v>1.4719601443879746</v>
      </c>
      <c r="K254" s="219">
        <v>1.9663841605003503</v>
      </c>
      <c r="L254" s="219">
        <v>2.7623661355198186</v>
      </c>
      <c r="M254" s="219">
        <v>1.1690451944500122</v>
      </c>
      <c r="N254" s="219">
        <v>3.2930229273419869</v>
      </c>
      <c r="O254" s="219">
        <v>1.8004629034408532</v>
      </c>
      <c r="P254" s="219">
        <v>2.4426761280748348</v>
      </c>
      <c r="Q254" s="219">
        <v>2.503331114069145</v>
      </c>
      <c r="R254" s="219">
        <v>3.7675326364434691</v>
      </c>
      <c r="S254" s="219">
        <v>2.8225284173355396</v>
      </c>
      <c r="T254" s="219">
        <v>3.5071355833500366</v>
      </c>
      <c r="U254" s="219">
        <v>3.0487602250345822</v>
      </c>
      <c r="V254" s="219">
        <v>2.3166067138525408</v>
      </c>
      <c r="W254" s="219">
        <v>8.9201539598073492</v>
      </c>
      <c r="X254" s="219">
        <v>1.6431676725154984</v>
      </c>
      <c r="Y254" s="219">
        <v>1.7256699182249977</v>
      </c>
      <c r="Z254" s="219">
        <v>3.2200591539079912</v>
      </c>
      <c r="AA254" s="219">
        <v>1.8973665961010275</v>
      </c>
      <c r="AB254" s="219">
        <v>3.6815714914965296</v>
      </c>
      <c r="AC254" s="219">
        <v>1.7724747294860559</v>
      </c>
      <c r="AD254" s="219">
        <v>7.0478223492555996</v>
      </c>
      <c r="AE254" s="219">
        <v>2.1369760566432809</v>
      </c>
      <c r="AF254" s="219">
        <v>2.8178005607210772</v>
      </c>
      <c r="AG254" s="219">
        <v>2.0089798406156287</v>
      </c>
      <c r="AH254" s="219">
        <v>1.6020819787597222</v>
      </c>
      <c r="AI254" s="216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7"/>
      <c r="AY254" s="217"/>
      <c r="AZ254" s="217"/>
      <c r="BA254" s="217"/>
      <c r="BB254" s="217"/>
      <c r="BC254" s="217"/>
      <c r="BD254" s="217"/>
      <c r="BE254" s="217"/>
      <c r="BF254" s="217"/>
      <c r="BG254" s="217"/>
      <c r="BH254" s="217"/>
      <c r="BI254" s="217"/>
      <c r="BJ254" s="217"/>
      <c r="BK254" s="217"/>
      <c r="BL254" s="217"/>
      <c r="BM254" s="221"/>
    </row>
    <row r="255" spans="1:65">
      <c r="A255" s="30"/>
      <c r="B255" s="3" t="s">
        <v>87</v>
      </c>
      <c r="C255" s="29"/>
      <c r="D255" s="13">
        <v>1.2755334107147503E-2</v>
      </c>
      <c r="E255" s="13">
        <v>1.2609873099490567E-2</v>
      </c>
      <c r="F255" s="13">
        <v>4.7288497826111697E-3</v>
      </c>
      <c r="G255" s="13">
        <v>1.2668448004087458E-2</v>
      </c>
      <c r="H255" s="13">
        <v>8.4237434672626565E-3</v>
      </c>
      <c r="I255" s="13">
        <v>2.4689866522792817E-2</v>
      </c>
      <c r="J255" s="13">
        <v>8.7529840102357273E-3</v>
      </c>
      <c r="K255" s="13">
        <v>1.2551388258512874E-2</v>
      </c>
      <c r="L255" s="13">
        <v>1.6850545763642647E-2</v>
      </c>
      <c r="M255" s="13">
        <v>7.3602005946485551E-3</v>
      </c>
      <c r="N255" s="13">
        <v>2.1014824041748481E-2</v>
      </c>
      <c r="O255" s="13">
        <v>1.0679957904740602E-2</v>
      </c>
      <c r="P255" s="13">
        <v>1.4970435922828406E-2</v>
      </c>
      <c r="Q255" s="13">
        <v>1.5095464004437054E-2</v>
      </c>
      <c r="R255" s="13">
        <v>2.3027497087753122E-2</v>
      </c>
      <c r="S255" s="13">
        <v>1.7549399486024079E-2</v>
      </c>
      <c r="T255" s="13">
        <v>2.0331220773043692E-2</v>
      </c>
      <c r="U255" s="13">
        <v>1.8660431516586938E-2</v>
      </c>
      <c r="V255" s="13">
        <v>1.4054236888893068E-2</v>
      </c>
      <c r="W255" s="13">
        <v>5.9131301660381039E-2</v>
      </c>
      <c r="X255" s="13">
        <v>1.0301991677213157E-2</v>
      </c>
      <c r="Y255" s="13">
        <v>1.0669956934170784E-2</v>
      </c>
      <c r="Z255" s="13">
        <v>2.0231983836751358E-2</v>
      </c>
      <c r="AA255" s="13">
        <v>1.2162606385262996E-2</v>
      </c>
      <c r="AB255" s="13">
        <v>2.2025666846026616E-2</v>
      </c>
      <c r="AC255" s="13">
        <v>1.0802283775435587E-2</v>
      </c>
      <c r="AD255" s="13">
        <v>4.9919530464493773E-2</v>
      </c>
      <c r="AE255" s="13">
        <v>1.2783505822392509E-2</v>
      </c>
      <c r="AF255" s="13">
        <v>1.7150338166287752E-2</v>
      </c>
      <c r="AG255" s="13">
        <v>1.2707019864741485E-2</v>
      </c>
      <c r="AH255" s="13">
        <v>9.8792311125984935E-3</v>
      </c>
      <c r="AI255" s="150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276</v>
      </c>
      <c r="C256" s="29"/>
      <c r="D256" s="13">
        <v>0.12544943971324907</v>
      </c>
      <c r="E256" s="13">
        <v>2.6627737793654127E-2</v>
      </c>
      <c r="F256" s="13">
        <v>-4.1352567377396676E-2</v>
      </c>
      <c r="G256" s="13">
        <v>9.6361910222437341E-2</v>
      </c>
      <c r="H256" s="13">
        <v>3.3427943315260888E-2</v>
      </c>
      <c r="I256" s="13">
        <v>-7.1675406521232166E-3</v>
      </c>
      <c r="J256" s="13">
        <v>3.4884247398768276E-2</v>
      </c>
      <c r="K256" s="13">
        <v>-3.5885834930780902E-2</v>
      </c>
      <c r="L256" s="13">
        <v>8.8326518745576177E-3</v>
      </c>
      <c r="M256" s="13">
        <v>-2.2552341158546874E-2</v>
      </c>
      <c r="N256" s="13">
        <v>-3.5680704257361917E-2</v>
      </c>
      <c r="O256" s="13">
        <v>3.7448380816505589E-2</v>
      </c>
      <c r="P256" s="13">
        <v>4.1146463859207394E-3</v>
      </c>
      <c r="Q256" s="13">
        <v>2.0525100259439544E-2</v>
      </c>
      <c r="R256" s="13">
        <v>6.8439099957602334E-3</v>
      </c>
      <c r="S256" s="13">
        <v>-1.0244500753407881E-2</v>
      </c>
      <c r="T256" s="13">
        <v>6.1551234943236111E-2</v>
      </c>
      <c r="U256" s="13">
        <v>5.4337234888450769E-3</v>
      </c>
      <c r="V256" s="13">
        <v>1.4371180056869992E-2</v>
      </c>
      <c r="W256" s="13">
        <v>-7.1660624375051274E-2</v>
      </c>
      <c r="X256" s="13">
        <v>-1.8449727690167284E-2</v>
      </c>
      <c r="Y256" s="13">
        <v>-4.716229104766434E-3</v>
      </c>
      <c r="Z256" s="13">
        <v>-2.0561342842342234E-2</v>
      </c>
      <c r="AA256" s="13">
        <v>-3.9988448399160492E-2</v>
      </c>
      <c r="AB256" s="13">
        <v>2.8622531027316933E-2</v>
      </c>
      <c r="AC256" s="13">
        <v>9.7557399049428284E-3</v>
      </c>
      <c r="AD256" s="13">
        <v>-0.13116698142716421</v>
      </c>
      <c r="AE256" s="13">
        <v>2.8730327196198724E-2</v>
      </c>
      <c r="AF256" s="13">
        <v>1.1089089282166231E-2</v>
      </c>
      <c r="AG256" s="13">
        <v>-2.7065215973764545E-2</v>
      </c>
      <c r="AH256" s="13">
        <v>-2.0392738166487012E-3</v>
      </c>
      <c r="AI256" s="150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277</v>
      </c>
      <c r="C257" s="47"/>
      <c r="D257" s="45">
        <v>3.39</v>
      </c>
      <c r="E257" s="45">
        <v>0.6</v>
      </c>
      <c r="F257" s="45">
        <v>1.32</v>
      </c>
      <c r="G257" s="45">
        <v>2.57</v>
      </c>
      <c r="H257" s="45">
        <v>0.79</v>
      </c>
      <c r="I257" s="45">
        <v>0.36</v>
      </c>
      <c r="J257" s="45">
        <v>0.83</v>
      </c>
      <c r="K257" s="45">
        <v>1.17</v>
      </c>
      <c r="L257" s="45">
        <v>0.1</v>
      </c>
      <c r="M257" s="45">
        <v>0.79</v>
      </c>
      <c r="N257" s="45">
        <v>1.1599999999999999</v>
      </c>
      <c r="O257" s="45">
        <v>0.9</v>
      </c>
      <c r="P257" s="45">
        <v>0.04</v>
      </c>
      <c r="Q257" s="45">
        <v>0.43</v>
      </c>
      <c r="R257" s="45">
        <v>0.04</v>
      </c>
      <c r="S257" s="45">
        <v>0.44</v>
      </c>
      <c r="T257" s="45">
        <v>1.58</v>
      </c>
      <c r="U257" s="45">
        <v>0</v>
      </c>
      <c r="V257" s="45">
        <v>0.25</v>
      </c>
      <c r="W257" s="45">
        <v>2.1800000000000002</v>
      </c>
      <c r="X257" s="45">
        <v>0.67</v>
      </c>
      <c r="Y257" s="45">
        <v>0.28999999999999998</v>
      </c>
      <c r="Z257" s="45">
        <v>0.73</v>
      </c>
      <c r="AA257" s="45">
        <v>1.28</v>
      </c>
      <c r="AB257" s="45">
        <v>0.65</v>
      </c>
      <c r="AC257" s="45">
        <v>0.12</v>
      </c>
      <c r="AD257" s="45">
        <v>3.86</v>
      </c>
      <c r="AE257" s="45">
        <v>0.66</v>
      </c>
      <c r="AF257" s="45">
        <v>0.16</v>
      </c>
      <c r="AG257" s="45">
        <v>0.92</v>
      </c>
      <c r="AH257" s="45">
        <v>0.21</v>
      </c>
      <c r="AI257" s="150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BM258" s="55"/>
    </row>
    <row r="259" spans="1:65" ht="15">
      <c r="B259" s="8" t="s">
        <v>596</v>
      </c>
      <c r="BM259" s="28" t="s">
        <v>67</v>
      </c>
    </row>
    <row r="260" spans="1:65" ht="15">
      <c r="A260" s="25" t="s">
        <v>33</v>
      </c>
      <c r="B260" s="18" t="s">
        <v>112</v>
      </c>
      <c r="C260" s="15" t="s">
        <v>113</v>
      </c>
      <c r="D260" s="16" t="s">
        <v>231</v>
      </c>
      <c r="E260" s="17" t="s">
        <v>231</v>
      </c>
      <c r="F260" s="17" t="s">
        <v>231</v>
      </c>
      <c r="G260" s="17" t="s">
        <v>231</v>
      </c>
      <c r="H260" s="17" t="s">
        <v>231</v>
      </c>
      <c r="I260" s="17" t="s">
        <v>231</v>
      </c>
      <c r="J260" s="15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232</v>
      </c>
      <c r="C261" s="9" t="s">
        <v>232</v>
      </c>
      <c r="D261" s="148" t="s">
        <v>235</v>
      </c>
      <c r="E261" s="149" t="s">
        <v>236</v>
      </c>
      <c r="F261" s="149" t="s">
        <v>237</v>
      </c>
      <c r="G261" s="149" t="s">
        <v>240</v>
      </c>
      <c r="H261" s="149" t="s">
        <v>241</v>
      </c>
      <c r="I261" s="149" t="s">
        <v>258</v>
      </c>
      <c r="J261" s="15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307</v>
      </c>
      <c r="E262" s="11" t="s">
        <v>307</v>
      </c>
      <c r="F262" s="11" t="s">
        <v>307</v>
      </c>
      <c r="G262" s="11" t="s">
        <v>308</v>
      </c>
      <c r="H262" s="11" t="s">
        <v>307</v>
      </c>
      <c r="I262" s="11" t="s">
        <v>307</v>
      </c>
      <c r="J262" s="15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 t="s">
        <v>349</v>
      </c>
      <c r="E263" s="26" t="s">
        <v>349</v>
      </c>
      <c r="F263" s="26" t="s">
        <v>349</v>
      </c>
      <c r="G263" s="26" t="s">
        <v>349</v>
      </c>
      <c r="H263" s="26" t="s">
        <v>349</v>
      </c>
      <c r="I263" s="26" t="s">
        <v>118</v>
      </c>
      <c r="J263" s="15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8">
        <v>1</v>
      </c>
      <c r="C264" s="14">
        <v>1</v>
      </c>
      <c r="D264" s="22">
        <v>2.0230000000000001</v>
      </c>
      <c r="E264" s="22">
        <v>1.821</v>
      </c>
      <c r="F264" s="22">
        <v>1.6510201452569799</v>
      </c>
      <c r="G264" s="22">
        <v>2.2000000000000002</v>
      </c>
      <c r="H264" s="22">
        <v>2.39</v>
      </c>
      <c r="I264" s="22">
        <v>1.7</v>
      </c>
      <c r="J264" s="15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2.0150000000000001</v>
      </c>
      <c r="E265" s="11">
        <v>1.782</v>
      </c>
      <c r="F265" s="11">
        <v>1.6412229250669701</v>
      </c>
      <c r="G265" s="11">
        <v>2.1</v>
      </c>
      <c r="H265" s="152">
        <v>2.5</v>
      </c>
      <c r="I265" s="11">
        <v>1.6</v>
      </c>
      <c r="J265" s="15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29</v>
      </c>
    </row>
    <row r="266" spans="1:65">
      <c r="A266" s="30"/>
      <c r="B266" s="19">
        <v>1</v>
      </c>
      <c r="C266" s="9">
        <v>3</v>
      </c>
      <c r="D266" s="11">
        <v>2.0099999999999998</v>
      </c>
      <c r="E266" s="11">
        <v>1.881</v>
      </c>
      <c r="F266" s="11">
        <v>1.64366512536511</v>
      </c>
      <c r="G266" s="11">
        <v>2.1</v>
      </c>
      <c r="H266" s="11">
        <v>2.31</v>
      </c>
      <c r="I266" s="11">
        <v>1.7</v>
      </c>
      <c r="J266" s="15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2.0430000000000001</v>
      </c>
      <c r="E267" s="11">
        <v>1.806</v>
      </c>
      <c r="F267" s="11">
        <v>1.61331577513865</v>
      </c>
      <c r="G267" s="11">
        <v>2.1</v>
      </c>
      <c r="H267" s="11">
        <v>2.34</v>
      </c>
      <c r="I267" s="11">
        <v>1.7</v>
      </c>
      <c r="J267" s="15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1.9331052832615778</v>
      </c>
    </row>
    <row r="268" spans="1:65">
      <c r="A268" s="30"/>
      <c r="B268" s="19">
        <v>1</v>
      </c>
      <c r="C268" s="9">
        <v>5</v>
      </c>
      <c r="D268" s="11">
        <v>2.0390000000000001</v>
      </c>
      <c r="E268" s="11">
        <v>1.875</v>
      </c>
      <c r="F268" s="11">
        <v>1.5750029940101</v>
      </c>
      <c r="G268" s="11">
        <v>2.2000000000000002</v>
      </c>
      <c r="H268" s="11">
        <v>2.3199999999999998</v>
      </c>
      <c r="I268" s="11">
        <v>1.5</v>
      </c>
      <c r="J268" s="15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89</v>
      </c>
    </row>
    <row r="269" spans="1:65">
      <c r="A269" s="30"/>
      <c r="B269" s="19">
        <v>1</v>
      </c>
      <c r="C269" s="9">
        <v>6</v>
      </c>
      <c r="D269" s="11">
        <v>1.9759999999999998</v>
      </c>
      <c r="E269" s="11">
        <v>1.9479999999999997</v>
      </c>
      <c r="F269" s="11">
        <v>1.60856323257899</v>
      </c>
      <c r="G269" s="11">
        <v>2.2000000000000002</v>
      </c>
      <c r="H269" s="11">
        <v>2.34</v>
      </c>
      <c r="I269" s="11">
        <v>1.5</v>
      </c>
      <c r="J269" s="15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273</v>
      </c>
      <c r="C270" s="12"/>
      <c r="D270" s="23">
        <v>2.0176666666666665</v>
      </c>
      <c r="E270" s="23">
        <v>1.8521666666666665</v>
      </c>
      <c r="F270" s="23">
        <v>1.6221316995694668</v>
      </c>
      <c r="G270" s="23">
        <v>2.15</v>
      </c>
      <c r="H270" s="23">
        <v>2.3666666666666667</v>
      </c>
      <c r="I270" s="23">
        <v>1.6166666666666665</v>
      </c>
      <c r="J270" s="15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274</v>
      </c>
      <c r="C271" s="29"/>
      <c r="D271" s="11">
        <v>2.0190000000000001</v>
      </c>
      <c r="E271" s="11">
        <v>1.8479999999999999</v>
      </c>
      <c r="F271" s="11">
        <v>1.6272693501028099</v>
      </c>
      <c r="G271" s="11">
        <v>2.1500000000000004</v>
      </c>
      <c r="H271" s="11">
        <v>2.34</v>
      </c>
      <c r="I271" s="11">
        <v>1.65</v>
      </c>
      <c r="J271" s="15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275</v>
      </c>
      <c r="C272" s="29"/>
      <c r="D272" s="24">
        <v>2.4196418467754152E-2</v>
      </c>
      <c r="E272" s="24">
        <v>6.093083510560688E-2</v>
      </c>
      <c r="F272" s="24">
        <v>2.8794597824857382E-2</v>
      </c>
      <c r="G272" s="24">
        <v>5.4772255750516662E-2</v>
      </c>
      <c r="H272" s="24">
        <v>7.0898989179442276E-2</v>
      </c>
      <c r="I272" s="24">
        <v>9.8319208025017479E-2</v>
      </c>
      <c r="J272" s="15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87</v>
      </c>
      <c r="C273" s="29"/>
      <c r="D273" s="13">
        <v>1.1992277449737727E-2</v>
      </c>
      <c r="E273" s="13">
        <v>3.2897058457090012E-2</v>
      </c>
      <c r="F273" s="13">
        <v>1.7751085089145236E-2</v>
      </c>
      <c r="G273" s="13">
        <v>2.5475467790937983E-2</v>
      </c>
      <c r="H273" s="13">
        <v>2.9957319371595327E-2</v>
      </c>
      <c r="I273" s="13">
        <v>6.0816004963928347E-2</v>
      </c>
      <c r="J273" s="15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276</v>
      </c>
      <c r="C274" s="29"/>
      <c r="D274" s="13">
        <v>4.3743806474117575E-2</v>
      </c>
      <c r="E274" s="13">
        <v>-4.1869740513227449E-2</v>
      </c>
      <c r="F274" s="13">
        <v>-0.16086738078095242</v>
      </c>
      <c r="G274" s="13">
        <v>0.11220015723741272</v>
      </c>
      <c r="H274" s="13">
        <v>0.22428234362567911</v>
      </c>
      <c r="I274" s="13">
        <v>-0.16369445541062777</v>
      </c>
      <c r="J274" s="15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277</v>
      </c>
      <c r="C275" s="47"/>
      <c r="D275" s="45">
        <v>0.21</v>
      </c>
      <c r="E275" s="45">
        <v>0.21</v>
      </c>
      <c r="F275" s="45">
        <v>0.8</v>
      </c>
      <c r="G275" s="45">
        <v>0.55000000000000004</v>
      </c>
      <c r="H275" s="45">
        <v>1.1000000000000001</v>
      </c>
      <c r="I275" s="45">
        <v>0.81</v>
      </c>
      <c r="J275" s="15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BM276" s="55"/>
    </row>
    <row r="277" spans="1:65" ht="15">
      <c r="B277" s="8" t="s">
        <v>597</v>
      </c>
      <c r="BM277" s="28" t="s">
        <v>67</v>
      </c>
    </row>
    <row r="278" spans="1:65" ht="15">
      <c r="A278" s="25" t="s">
        <v>36</v>
      </c>
      <c r="B278" s="18" t="s">
        <v>112</v>
      </c>
      <c r="C278" s="15" t="s">
        <v>113</v>
      </c>
      <c r="D278" s="16" t="s">
        <v>231</v>
      </c>
      <c r="E278" s="17" t="s">
        <v>231</v>
      </c>
      <c r="F278" s="17" t="s">
        <v>231</v>
      </c>
      <c r="G278" s="17" t="s">
        <v>231</v>
      </c>
      <c r="H278" s="17" t="s">
        <v>231</v>
      </c>
      <c r="I278" s="17" t="s">
        <v>231</v>
      </c>
      <c r="J278" s="15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232</v>
      </c>
      <c r="C279" s="9" t="s">
        <v>232</v>
      </c>
      <c r="D279" s="148" t="s">
        <v>235</v>
      </c>
      <c r="E279" s="149" t="s">
        <v>236</v>
      </c>
      <c r="F279" s="149" t="s">
        <v>237</v>
      </c>
      <c r="G279" s="149" t="s">
        <v>240</v>
      </c>
      <c r="H279" s="149" t="s">
        <v>241</v>
      </c>
      <c r="I279" s="149" t="s">
        <v>258</v>
      </c>
      <c r="J279" s="15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307</v>
      </c>
      <c r="E280" s="11" t="s">
        <v>307</v>
      </c>
      <c r="F280" s="11" t="s">
        <v>307</v>
      </c>
      <c r="G280" s="11" t="s">
        <v>308</v>
      </c>
      <c r="H280" s="11" t="s">
        <v>307</v>
      </c>
      <c r="I280" s="11" t="s">
        <v>307</v>
      </c>
      <c r="J280" s="15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 t="s">
        <v>349</v>
      </c>
      <c r="E281" s="26" t="s">
        <v>349</v>
      </c>
      <c r="F281" s="26" t="s">
        <v>349</v>
      </c>
      <c r="G281" s="26" t="s">
        <v>349</v>
      </c>
      <c r="H281" s="26" t="s">
        <v>349</v>
      </c>
      <c r="I281" s="26" t="s">
        <v>118</v>
      </c>
      <c r="J281" s="15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8">
        <v>1</v>
      </c>
      <c r="C282" s="14">
        <v>1</v>
      </c>
      <c r="D282" s="22">
        <v>1.1779999999999999</v>
      </c>
      <c r="E282" s="22">
        <v>1.0309999999999999</v>
      </c>
      <c r="F282" s="22">
        <v>1.00653271802623</v>
      </c>
      <c r="G282" s="22">
        <v>1.2</v>
      </c>
      <c r="H282" s="22">
        <v>1.35</v>
      </c>
      <c r="I282" s="22">
        <v>0.9</v>
      </c>
      <c r="J282" s="15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1.137</v>
      </c>
      <c r="E283" s="11">
        <v>1.03</v>
      </c>
      <c r="F283" s="11">
        <v>0.99264842496383088</v>
      </c>
      <c r="G283" s="11">
        <v>1.4</v>
      </c>
      <c r="H283" s="11">
        <v>1.42</v>
      </c>
      <c r="I283" s="11">
        <v>0.9</v>
      </c>
      <c r="J283" s="15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30</v>
      </c>
    </row>
    <row r="284" spans="1:65">
      <c r="A284" s="30"/>
      <c r="B284" s="19">
        <v>1</v>
      </c>
      <c r="C284" s="9">
        <v>3</v>
      </c>
      <c r="D284" s="11">
        <v>1.161</v>
      </c>
      <c r="E284" s="11">
        <v>1.056</v>
      </c>
      <c r="F284" s="11">
        <v>0.968303634442919</v>
      </c>
      <c r="G284" s="11">
        <v>1.2</v>
      </c>
      <c r="H284" s="11">
        <v>1.3</v>
      </c>
      <c r="I284" s="11">
        <v>0.9</v>
      </c>
      <c r="J284" s="15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1.163</v>
      </c>
      <c r="E285" s="11">
        <v>1.0129999999999999</v>
      </c>
      <c r="F285" s="11">
        <v>0.98276029629127803</v>
      </c>
      <c r="G285" s="11">
        <v>1.3</v>
      </c>
      <c r="H285" s="11">
        <v>1.29</v>
      </c>
      <c r="I285" s="11">
        <v>0.9</v>
      </c>
      <c r="J285" s="15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1.1140798222995465</v>
      </c>
    </row>
    <row r="286" spans="1:65">
      <c r="A286" s="30"/>
      <c r="B286" s="19">
        <v>1</v>
      </c>
      <c r="C286" s="9">
        <v>5</v>
      </c>
      <c r="D286" s="11">
        <v>1.1719999999999999</v>
      </c>
      <c r="E286" s="11">
        <v>1.06</v>
      </c>
      <c r="F286" s="11">
        <v>0.97071445176939808</v>
      </c>
      <c r="G286" s="11">
        <v>1.3</v>
      </c>
      <c r="H286" s="11">
        <v>1.31</v>
      </c>
      <c r="I286" s="11">
        <v>0.85</v>
      </c>
      <c r="J286" s="15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90</v>
      </c>
    </row>
    <row r="287" spans="1:65">
      <c r="A287" s="30"/>
      <c r="B287" s="19">
        <v>1</v>
      </c>
      <c r="C287" s="9">
        <v>6</v>
      </c>
      <c r="D287" s="11">
        <v>1.141</v>
      </c>
      <c r="E287" s="11">
        <v>1.08</v>
      </c>
      <c r="F287" s="11">
        <v>0.983914077290024</v>
      </c>
      <c r="G287" s="11">
        <v>1.3</v>
      </c>
      <c r="H287" s="11">
        <v>1.27</v>
      </c>
      <c r="I287" s="152">
        <v>0.8</v>
      </c>
      <c r="J287" s="15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273</v>
      </c>
      <c r="C288" s="12"/>
      <c r="D288" s="23">
        <v>1.1586666666666667</v>
      </c>
      <c r="E288" s="23">
        <v>1.0449999999999999</v>
      </c>
      <c r="F288" s="23">
        <v>0.98414560046394672</v>
      </c>
      <c r="G288" s="23">
        <v>1.2833333333333332</v>
      </c>
      <c r="H288" s="23">
        <v>1.3233333333333333</v>
      </c>
      <c r="I288" s="23">
        <v>0.875</v>
      </c>
      <c r="J288" s="15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274</v>
      </c>
      <c r="C289" s="29"/>
      <c r="D289" s="11">
        <v>1.1619999999999999</v>
      </c>
      <c r="E289" s="11">
        <v>1.0434999999999999</v>
      </c>
      <c r="F289" s="11">
        <v>0.98333718679065107</v>
      </c>
      <c r="G289" s="11">
        <v>1.3</v>
      </c>
      <c r="H289" s="11">
        <v>1.3050000000000002</v>
      </c>
      <c r="I289" s="11">
        <v>0.9</v>
      </c>
      <c r="J289" s="15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275</v>
      </c>
      <c r="C290" s="29"/>
      <c r="D290" s="24">
        <v>1.647624552702058E-2</v>
      </c>
      <c r="E290" s="24">
        <v>2.4560130292814068E-2</v>
      </c>
      <c r="F290" s="24">
        <v>1.4190259832157213E-2</v>
      </c>
      <c r="G290" s="24">
        <v>7.5277265270908097E-2</v>
      </c>
      <c r="H290" s="24">
        <v>5.4283207962192721E-2</v>
      </c>
      <c r="I290" s="24">
        <v>4.1833001326703777E-2</v>
      </c>
      <c r="J290" s="15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87</v>
      </c>
      <c r="C291" s="29"/>
      <c r="D291" s="13">
        <v>1.4220004770155852E-2</v>
      </c>
      <c r="E291" s="13">
        <v>2.3502517026616335E-2</v>
      </c>
      <c r="F291" s="13">
        <v>1.441886223488438E-2</v>
      </c>
      <c r="G291" s="13">
        <v>5.8657609302006315E-2</v>
      </c>
      <c r="H291" s="13">
        <v>4.1020056394604071E-2</v>
      </c>
      <c r="I291" s="13">
        <v>4.7809144373375745E-2</v>
      </c>
      <c r="J291" s="15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276</v>
      </c>
      <c r="C292" s="29"/>
      <c r="D292" s="13">
        <v>4.0021229605513797E-2</v>
      </c>
      <c r="E292" s="13">
        <v>-6.200616950135629E-2</v>
      </c>
      <c r="F292" s="13">
        <v>-0.11662918512194709</v>
      </c>
      <c r="G292" s="13">
        <v>0.15192224798079046</v>
      </c>
      <c r="H292" s="13">
        <v>0.18782631804772421</v>
      </c>
      <c r="I292" s="13">
        <v>-0.21459846728582455</v>
      </c>
      <c r="J292" s="15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277</v>
      </c>
      <c r="C293" s="47"/>
      <c r="D293" s="45">
        <v>0.26</v>
      </c>
      <c r="E293" s="45">
        <v>0.26</v>
      </c>
      <c r="F293" s="45">
        <v>0.53</v>
      </c>
      <c r="G293" s="45">
        <v>0.82</v>
      </c>
      <c r="H293" s="45">
        <v>1</v>
      </c>
      <c r="I293" s="45">
        <v>1.02</v>
      </c>
      <c r="J293" s="15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E294" s="20"/>
      <c r="F294" s="20"/>
      <c r="G294" s="20"/>
      <c r="H294" s="20"/>
      <c r="I294" s="20"/>
      <c r="BM294" s="55"/>
    </row>
    <row r="295" spans="1:65" ht="15">
      <c r="B295" s="8" t="s">
        <v>598</v>
      </c>
      <c r="BM295" s="28" t="s">
        <v>67</v>
      </c>
    </row>
    <row r="296" spans="1:65" ht="15">
      <c r="A296" s="25" t="s">
        <v>39</v>
      </c>
      <c r="B296" s="18" t="s">
        <v>112</v>
      </c>
      <c r="C296" s="15" t="s">
        <v>113</v>
      </c>
      <c r="D296" s="16" t="s">
        <v>231</v>
      </c>
      <c r="E296" s="17" t="s">
        <v>231</v>
      </c>
      <c r="F296" s="17" t="s">
        <v>231</v>
      </c>
      <c r="G296" s="17" t="s">
        <v>231</v>
      </c>
      <c r="H296" s="17" t="s">
        <v>231</v>
      </c>
      <c r="I296" s="17" t="s">
        <v>231</v>
      </c>
      <c r="J296" s="15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232</v>
      </c>
      <c r="C297" s="9" t="s">
        <v>232</v>
      </c>
      <c r="D297" s="148" t="s">
        <v>235</v>
      </c>
      <c r="E297" s="149" t="s">
        <v>236</v>
      </c>
      <c r="F297" s="149" t="s">
        <v>237</v>
      </c>
      <c r="G297" s="149" t="s">
        <v>240</v>
      </c>
      <c r="H297" s="149" t="s">
        <v>241</v>
      </c>
      <c r="I297" s="149" t="s">
        <v>258</v>
      </c>
      <c r="J297" s="15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307</v>
      </c>
      <c r="E298" s="11" t="s">
        <v>307</v>
      </c>
      <c r="F298" s="11" t="s">
        <v>307</v>
      </c>
      <c r="G298" s="11" t="s">
        <v>308</v>
      </c>
      <c r="H298" s="11" t="s">
        <v>307</v>
      </c>
      <c r="I298" s="11" t="s">
        <v>307</v>
      </c>
      <c r="J298" s="15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 t="s">
        <v>349</v>
      </c>
      <c r="E299" s="26" t="s">
        <v>349</v>
      </c>
      <c r="F299" s="26" t="s">
        <v>349</v>
      </c>
      <c r="G299" s="26" t="s">
        <v>349</v>
      </c>
      <c r="H299" s="26" t="s">
        <v>349</v>
      </c>
      <c r="I299" s="26" t="s">
        <v>118</v>
      </c>
      <c r="J299" s="15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0.46700000000000003</v>
      </c>
      <c r="E300" s="22">
        <v>0.38100000000000001</v>
      </c>
      <c r="F300" s="22">
        <v>0.48321812053183499</v>
      </c>
      <c r="G300" s="22">
        <v>0.5</v>
      </c>
      <c r="H300" s="22">
        <v>0.53</v>
      </c>
      <c r="I300" s="22">
        <v>0.4</v>
      </c>
      <c r="J300" s="15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0.47299999999999998</v>
      </c>
      <c r="E301" s="11">
        <v>0.37</v>
      </c>
      <c r="F301" s="11">
        <v>0.49411063447549697</v>
      </c>
      <c r="G301" s="11">
        <v>0.5</v>
      </c>
      <c r="H301" s="152">
        <v>0.57999999999999996</v>
      </c>
      <c r="I301" s="11">
        <v>0.3</v>
      </c>
      <c r="J301" s="15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0.47199999999999998</v>
      </c>
      <c r="E302" s="11">
        <v>0.39300000000000002</v>
      </c>
      <c r="F302" s="11">
        <v>0.49267079295426108</v>
      </c>
      <c r="G302" s="11">
        <v>0.5</v>
      </c>
      <c r="H302" s="11">
        <v>0.53</v>
      </c>
      <c r="I302" s="11">
        <v>0.3</v>
      </c>
      <c r="J302" s="15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0.46800000000000003</v>
      </c>
      <c r="E303" s="11">
        <v>0.373</v>
      </c>
      <c r="F303" s="11">
        <v>0.48223135699204195</v>
      </c>
      <c r="G303" s="11">
        <v>0.5</v>
      </c>
      <c r="H303" s="11">
        <v>0.53</v>
      </c>
      <c r="I303" s="11">
        <v>0.4</v>
      </c>
      <c r="J303" s="15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0.45028027503921281</v>
      </c>
    </row>
    <row r="304" spans="1:65">
      <c r="A304" s="30"/>
      <c r="B304" s="19">
        <v>1</v>
      </c>
      <c r="C304" s="9">
        <v>5</v>
      </c>
      <c r="D304" s="11">
        <v>0.47499999999999998</v>
      </c>
      <c r="E304" s="11">
        <v>0.39500000000000002</v>
      </c>
      <c r="F304" s="11">
        <v>0.46559140205440303</v>
      </c>
      <c r="G304" s="11">
        <v>0.5</v>
      </c>
      <c r="H304" s="11">
        <v>0.55000000000000004</v>
      </c>
      <c r="I304" s="11">
        <v>0.3</v>
      </c>
      <c r="J304" s="15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91</v>
      </c>
    </row>
    <row r="305" spans="1:65">
      <c r="A305" s="30"/>
      <c r="B305" s="19">
        <v>1</v>
      </c>
      <c r="C305" s="9">
        <v>6</v>
      </c>
      <c r="D305" s="11">
        <v>0.46700000000000003</v>
      </c>
      <c r="E305" s="11">
        <v>0.40699999999999997</v>
      </c>
      <c r="F305" s="11">
        <v>0.47126759440362298</v>
      </c>
      <c r="G305" s="11">
        <v>0.5</v>
      </c>
      <c r="H305" s="11">
        <v>0.51</v>
      </c>
      <c r="I305" s="11">
        <v>0.3</v>
      </c>
      <c r="J305" s="15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273</v>
      </c>
      <c r="C306" s="12"/>
      <c r="D306" s="23">
        <v>0.47033333333333333</v>
      </c>
      <c r="E306" s="23">
        <v>0.38650000000000001</v>
      </c>
      <c r="F306" s="23">
        <v>0.48151498356861017</v>
      </c>
      <c r="G306" s="23">
        <v>0.5</v>
      </c>
      <c r="H306" s="23">
        <v>0.53833333333333322</v>
      </c>
      <c r="I306" s="23">
        <v>0.33333333333333331</v>
      </c>
      <c r="J306" s="15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274</v>
      </c>
      <c r="C307" s="29"/>
      <c r="D307" s="11">
        <v>0.47</v>
      </c>
      <c r="E307" s="11">
        <v>0.38700000000000001</v>
      </c>
      <c r="F307" s="11">
        <v>0.48272473876193844</v>
      </c>
      <c r="G307" s="11">
        <v>0.5</v>
      </c>
      <c r="H307" s="11">
        <v>0.53</v>
      </c>
      <c r="I307" s="11">
        <v>0.3</v>
      </c>
      <c r="J307" s="15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275</v>
      </c>
      <c r="C308" s="29"/>
      <c r="D308" s="24">
        <v>3.4448028487369907E-3</v>
      </c>
      <c r="E308" s="24">
        <v>1.4279355727763067E-2</v>
      </c>
      <c r="F308" s="24">
        <v>1.1358572129917859E-2</v>
      </c>
      <c r="G308" s="24">
        <v>0</v>
      </c>
      <c r="H308" s="24">
        <v>2.401388487243715E-2</v>
      </c>
      <c r="I308" s="24">
        <v>5.1639777949432177E-2</v>
      </c>
      <c r="J308" s="15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87</v>
      </c>
      <c r="C309" s="29"/>
      <c r="D309" s="13">
        <v>7.324173314111249E-3</v>
      </c>
      <c r="E309" s="13">
        <v>3.6945292956696164E-2</v>
      </c>
      <c r="F309" s="13">
        <v>2.3589239208585078E-2</v>
      </c>
      <c r="G309" s="13">
        <v>0</v>
      </c>
      <c r="H309" s="13">
        <v>4.4607835676353846E-2</v>
      </c>
      <c r="I309" s="13">
        <v>0.15491933384829654</v>
      </c>
      <c r="J309" s="15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276</v>
      </c>
      <c r="C310" s="29"/>
      <c r="D310" s="13">
        <v>4.4534614118671323E-2</v>
      </c>
      <c r="E310" s="13">
        <v>-0.14164572284153121</v>
      </c>
      <c r="F310" s="13">
        <v>6.9367259151374761E-2</v>
      </c>
      <c r="G310" s="13">
        <v>0.11041950473281847</v>
      </c>
      <c r="H310" s="13">
        <v>0.19555166676233449</v>
      </c>
      <c r="I310" s="13">
        <v>-0.25972033017812102</v>
      </c>
      <c r="J310" s="15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277</v>
      </c>
      <c r="C311" s="47"/>
      <c r="D311" s="45">
        <v>0.09</v>
      </c>
      <c r="E311" s="45">
        <v>1.39</v>
      </c>
      <c r="F311" s="45">
        <v>0.09</v>
      </c>
      <c r="G311" s="45">
        <v>0.38</v>
      </c>
      <c r="H311" s="45">
        <v>0.97</v>
      </c>
      <c r="I311" s="45">
        <v>2.2200000000000002</v>
      </c>
      <c r="J311" s="150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/>
      <c r="C312" s="20"/>
      <c r="D312" s="20"/>
      <c r="E312" s="20"/>
      <c r="F312" s="20"/>
      <c r="G312" s="20"/>
      <c r="H312" s="20"/>
      <c r="I312" s="20"/>
      <c r="BM312" s="55"/>
    </row>
    <row r="313" spans="1:65" ht="15">
      <c r="B313" s="8" t="s">
        <v>599</v>
      </c>
      <c r="BM313" s="28" t="s">
        <v>67</v>
      </c>
    </row>
    <row r="314" spans="1:65" ht="15">
      <c r="A314" s="25" t="s">
        <v>52</v>
      </c>
      <c r="B314" s="18" t="s">
        <v>112</v>
      </c>
      <c r="C314" s="15" t="s">
        <v>113</v>
      </c>
      <c r="D314" s="16" t="s">
        <v>231</v>
      </c>
      <c r="E314" s="17" t="s">
        <v>231</v>
      </c>
      <c r="F314" s="17" t="s">
        <v>231</v>
      </c>
      <c r="G314" s="17" t="s">
        <v>231</v>
      </c>
      <c r="H314" s="17" t="s">
        <v>231</v>
      </c>
      <c r="I314" s="17" t="s">
        <v>231</v>
      </c>
      <c r="J314" s="17" t="s">
        <v>231</v>
      </c>
      <c r="K314" s="17" t="s">
        <v>231</v>
      </c>
      <c r="L314" s="17" t="s">
        <v>231</v>
      </c>
      <c r="M314" s="17" t="s">
        <v>231</v>
      </c>
      <c r="N314" s="17" t="s">
        <v>231</v>
      </c>
      <c r="O314" s="17" t="s">
        <v>231</v>
      </c>
      <c r="P314" s="17" t="s">
        <v>231</v>
      </c>
      <c r="Q314" s="17" t="s">
        <v>231</v>
      </c>
      <c r="R314" s="17" t="s">
        <v>231</v>
      </c>
      <c r="S314" s="17" t="s">
        <v>231</v>
      </c>
      <c r="T314" s="17" t="s">
        <v>231</v>
      </c>
      <c r="U314" s="17" t="s">
        <v>231</v>
      </c>
      <c r="V314" s="17" t="s">
        <v>231</v>
      </c>
      <c r="W314" s="17" t="s">
        <v>231</v>
      </c>
      <c r="X314" s="17" t="s">
        <v>231</v>
      </c>
      <c r="Y314" s="17" t="s">
        <v>231</v>
      </c>
      <c r="Z314" s="17" t="s">
        <v>231</v>
      </c>
      <c r="AA314" s="17" t="s">
        <v>231</v>
      </c>
      <c r="AB314" s="17" t="s">
        <v>231</v>
      </c>
      <c r="AC314" s="17" t="s">
        <v>231</v>
      </c>
      <c r="AD314" s="17" t="s">
        <v>231</v>
      </c>
      <c r="AE314" s="17" t="s">
        <v>231</v>
      </c>
      <c r="AF314" s="17" t="s">
        <v>231</v>
      </c>
      <c r="AG314" s="150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 t="s">
        <v>232</v>
      </c>
      <c r="C315" s="9" t="s">
        <v>232</v>
      </c>
      <c r="D315" s="148" t="s">
        <v>234</v>
      </c>
      <c r="E315" s="149" t="s">
        <v>235</v>
      </c>
      <c r="F315" s="149" t="s">
        <v>236</v>
      </c>
      <c r="G315" s="149" t="s">
        <v>237</v>
      </c>
      <c r="H315" s="149" t="s">
        <v>238</v>
      </c>
      <c r="I315" s="149" t="s">
        <v>240</v>
      </c>
      <c r="J315" s="149" t="s">
        <v>241</v>
      </c>
      <c r="K315" s="149" t="s">
        <v>243</v>
      </c>
      <c r="L315" s="149" t="s">
        <v>244</v>
      </c>
      <c r="M315" s="149" t="s">
        <v>245</v>
      </c>
      <c r="N315" s="149" t="s">
        <v>246</v>
      </c>
      <c r="O315" s="149" t="s">
        <v>247</v>
      </c>
      <c r="P315" s="149" t="s">
        <v>248</v>
      </c>
      <c r="Q315" s="149" t="s">
        <v>249</v>
      </c>
      <c r="R315" s="149" t="s">
        <v>250</v>
      </c>
      <c r="S315" s="149" t="s">
        <v>251</v>
      </c>
      <c r="T315" s="149" t="s">
        <v>252</v>
      </c>
      <c r="U315" s="149" t="s">
        <v>313</v>
      </c>
      <c r="V315" s="149" t="s">
        <v>253</v>
      </c>
      <c r="W315" s="149" t="s">
        <v>254</v>
      </c>
      <c r="X315" s="149" t="s">
        <v>255</v>
      </c>
      <c r="Y315" s="149" t="s">
        <v>256</v>
      </c>
      <c r="Z315" s="149" t="s">
        <v>257</v>
      </c>
      <c r="AA315" s="149" t="s">
        <v>258</v>
      </c>
      <c r="AB315" s="149" t="s">
        <v>305</v>
      </c>
      <c r="AC315" s="149" t="s">
        <v>261</v>
      </c>
      <c r="AD315" s="149" t="s">
        <v>262</v>
      </c>
      <c r="AE315" s="149" t="s">
        <v>263</v>
      </c>
      <c r="AF315" s="149" t="s">
        <v>264</v>
      </c>
      <c r="AG315" s="150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s">
        <v>1</v>
      </c>
    </row>
    <row r="316" spans="1:65">
      <c r="A316" s="30"/>
      <c r="B316" s="19"/>
      <c r="C316" s="9"/>
      <c r="D316" s="10" t="s">
        <v>308</v>
      </c>
      <c r="E316" s="11" t="s">
        <v>307</v>
      </c>
      <c r="F316" s="11" t="s">
        <v>308</v>
      </c>
      <c r="G316" s="11" t="s">
        <v>347</v>
      </c>
      <c r="H316" s="11" t="s">
        <v>307</v>
      </c>
      <c r="I316" s="11" t="s">
        <v>308</v>
      </c>
      <c r="J316" s="11" t="s">
        <v>347</v>
      </c>
      <c r="K316" s="11" t="s">
        <v>308</v>
      </c>
      <c r="L316" s="11" t="s">
        <v>307</v>
      </c>
      <c r="M316" s="11" t="s">
        <v>347</v>
      </c>
      <c r="N316" s="11" t="s">
        <v>308</v>
      </c>
      <c r="O316" s="11" t="s">
        <v>307</v>
      </c>
      <c r="P316" s="11" t="s">
        <v>307</v>
      </c>
      <c r="Q316" s="11" t="s">
        <v>307</v>
      </c>
      <c r="R316" s="11" t="s">
        <v>347</v>
      </c>
      <c r="S316" s="11" t="s">
        <v>307</v>
      </c>
      <c r="T316" s="11" t="s">
        <v>347</v>
      </c>
      <c r="U316" s="11" t="s">
        <v>308</v>
      </c>
      <c r="V316" s="11" t="s">
        <v>308</v>
      </c>
      <c r="W316" s="11" t="s">
        <v>307</v>
      </c>
      <c r="X316" s="11" t="s">
        <v>347</v>
      </c>
      <c r="Y316" s="11" t="s">
        <v>308</v>
      </c>
      <c r="Z316" s="11" t="s">
        <v>308</v>
      </c>
      <c r="AA316" s="11" t="s">
        <v>307</v>
      </c>
      <c r="AB316" s="11" t="s">
        <v>307</v>
      </c>
      <c r="AC316" s="11" t="s">
        <v>308</v>
      </c>
      <c r="AD316" s="11" t="s">
        <v>308</v>
      </c>
      <c r="AE316" s="11" t="s">
        <v>308</v>
      </c>
      <c r="AF316" s="11" t="s">
        <v>307</v>
      </c>
      <c r="AG316" s="150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2</v>
      </c>
    </row>
    <row r="317" spans="1:65">
      <c r="A317" s="30"/>
      <c r="B317" s="19"/>
      <c r="C317" s="9"/>
      <c r="D317" s="26" t="s">
        <v>348</v>
      </c>
      <c r="E317" s="26" t="s">
        <v>349</v>
      </c>
      <c r="F317" s="26" t="s">
        <v>349</v>
      </c>
      <c r="G317" s="26" t="s">
        <v>349</v>
      </c>
      <c r="H317" s="26" t="s">
        <v>350</v>
      </c>
      <c r="I317" s="26" t="s">
        <v>349</v>
      </c>
      <c r="J317" s="26" t="s">
        <v>349</v>
      </c>
      <c r="K317" s="26" t="s">
        <v>351</v>
      </c>
      <c r="L317" s="26" t="s">
        <v>351</v>
      </c>
      <c r="M317" s="26" t="s">
        <v>349</v>
      </c>
      <c r="N317" s="26" t="s">
        <v>348</v>
      </c>
      <c r="O317" s="26" t="s">
        <v>349</v>
      </c>
      <c r="P317" s="26" t="s">
        <v>349</v>
      </c>
      <c r="Q317" s="26" t="s">
        <v>349</v>
      </c>
      <c r="R317" s="26" t="s">
        <v>350</v>
      </c>
      <c r="S317" s="26" t="s">
        <v>349</v>
      </c>
      <c r="T317" s="26" t="s">
        <v>352</v>
      </c>
      <c r="U317" s="26" t="s">
        <v>348</v>
      </c>
      <c r="V317" s="26" t="s">
        <v>351</v>
      </c>
      <c r="W317" s="26" t="s">
        <v>271</v>
      </c>
      <c r="X317" s="26" t="s">
        <v>348</v>
      </c>
      <c r="Y317" s="26" t="s">
        <v>349</v>
      </c>
      <c r="Z317" s="26" t="s">
        <v>349</v>
      </c>
      <c r="AA317" s="26" t="s">
        <v>118</v>
      </c>
      <c r="AB317" s="26" t="s">
        <v>349</v>
      </c>
      <c r="AC317" s="26" t="s">
        <v>349</v>
      </c>
      <c r="AD317" s="26" t="s">
        <v>348</v>
      </c>
      <c r="AE317" s="26" t="s">
        <v>349</v>
      </c>
      <c r="AF317" s="26" t="s">
        <v>349</v>
      </c>
      <c r="AG317" s="150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3</v>
      </c>
    </row>
    <row r="318" spans="1:65">
      <c r="A318" s="30"/>
      <c r="B318" s="18">
        <v>1</v>
      </c>
      <c r="C318" s="14">
        <v>1</v>
      </c>
      <c r="D318" s="22">
        <v>5.57</v>
      </c>
      <c r="E318" s="22">
        <v>5.3559999999999999</v>
      </c>
      <c r="F318" s="145">
        <v>3.8631489999999999</v>
      </c>
      <c r="G318" s="22">
        <v>5.1888999999999994</v>
      </c>
      <c r="H318" s="22">
        <v>5.5814849063365415</v>
      </c>
      <c r="I318" s="22">
        <v>5.59</v>
      </c>
      <c r="J318" s="22">
        <v>5.4980000000000002</v>
      </c>
      <c r="K318" s="145">
        <v>5.81</v>
      </c>
      <c r="L318" s="22">
        <v>5.42</v>
      </c>
      <c r="M318" s="22">
        <v>5.41</v>
      </c>
      <c r="N318" s="22">
        <v>5.17</v>
      </c>
      <c r="O318" s="22">
        <v>5.33</v>
      </c>
      <c r="P318" s="22">
        <v>5.27</v>
      </c>
      <c r="Q318" s="22">
        <v>5.35</v>
      </c>
      <c r="R318" s="151">
        <v>5.6008687000000004</v>
      </c>
      <c r="S318" s="22">
        <v>5.3</v>
      </c>
      <c r="T318" s="22">
        <v>5.42</v>
      </c>
      <c r="U318" s="22" t="s">
        <v>272</v>
      </c>
      <c r="V318" s="151">
        <v>5.99</v>
      </c>
      <c r="W318" s="145">
        <v>4.8600000000000003</v>
      </c>
      <c r="X318" s="22">
        <v>5.33</v>
      </c>
      <c r="Y318" s="145">
        <v>6.5</v>
      </c>
      <c r="Z318" s="22">
        <v>5.5672300000000003</v>
      </c>
      <c r="AA318" s="145">
        <v>4.8265000000000002</v>
      </c>
      <c r="AB318" s="22">
        <v>5.23</v>
      </c>
      <c r="AC318" s="22">
        <v>5.27</v>
      </c>
      <c r="AD318" s="22">
        <v>5.41</v>
      </c>
      <c r="AE318" s="22">
        <v>5.42</v>
      </c>
      <c r="AF318" s="22">
        <v>5.27</v>
      </c>
      <c r="AG318" s="150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>
        <v>1</v>
      </c>
      <c r="C319" s="9">
        <v>2</v>
      </c>
      <c r="D319" s="11">
        <v>5.65</v>
      </c>
      <c r="E319" s="11">
        <v>5.4009999999999998</v>
      </c>
      <c r="F319" s="146">
        <v>3.8176930000000007</v>
      </c>
      <c r="G319" s="11">
        <v>5.1993</v>
      </c>
      <c r="H319" s="11">
        <v>5.4604332241987592</v>
      </c>
      <c r="I319" s="11">
        <v>5.78</v>
      </c>
      <c r="J319" s="11">
        <v>5.6379999999999999</v>
      </c>
      <c r="K319" s="146">
        <v>5.7799999999999994</v>
      </c>
      <c r="L319" s="11">
        <v>5.48</v>
      </c>
      <c r="M319" s="11">
        <v>5.36</v>
      </c>
      <c r="N319" s="11">
        <v>5.28</v>
      </c>
      <c r="O319" s="11">
        <v>5.21</v>
      </c>
      <c r="P319" s="11">
        <v>5.2</v>
      </c>
      <c r="Q319" s="11">
        <v>5.28</v>
      </c>
      <c r="R319" s="11">
        <v>5.4080527999999992</v>
      </c>
      <c r="S319" s="11">
        <v>5.42</v>
      </c>
      <c r="T319" s="152">
        <v>5.2</v>
      </c>
      <c r="U319" s="11" t="s">
        <v>272</v>
      </c>
      <c r="V319" s="11">
        <v>5.74</v>
      </c>
      <c r="W319" s="146">
        <v>4.91</v>
      </c>
      <c r="X319" s="11">
        <v>5.42</v>
      </c>
      <c r="Y319" s="146">
        <v>6.64</v>
      </c>
      <c r="Z319" s="11">
        <v>5.8317600000000001</v>
      </c>
      <c r="AA319" s="146">
        <v>4.7445000000000004</v>
      </c>
      <c r="AB319" s="11">
        <v>5.24</v>
      </c>
      <c r="AC319" s="11">
        <v>5.37</v>
      </c>
      <c r="AD319" s="11">
        <v>5.58</v>
      </c>
      <c r="AE319" s="11">
        <v>5.33</v>
      </c>
      <c r="AF319" s="11">
        <v>5.14</v>
      </c>
      <c r="AG319" s="150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 t="e">
        <v>#N/A</v>
      </c>
    </row>
    <row r="320" spans="1:65">
      <c r="A320" s="30"/>
      <c r="B320" s="19">
        <v>1</v>
      </c>
      <c r="C320" s="9">
        <v>3</v>
      </c>
      <c r="D320" s="11">
        <v>5.62</v>
      </c>
      <c r="E320" s="11">
        <v>5.4349999999999996</v>
      </c>
      <c r="F320" s="146">
        <v>3.830965</v>
      </c>
      <c r="G320" s="11">
        <v>5.1413000000000002</v>
      </c>
      <c r="H320" s="11">
        <v>5.5031752679343144</v>
      </c>
      <c r="I320" s="11">
        <v>5.52</v>
      </c>
      <c r="J320" s="11">
        <v>5.6449999999999996</v>
      </c>
      <c r="K320" s="146">
        <v>5.94</v>
      </c>
      <c r="L320" s="11">
        <v>5.21</v>
      </c>
      <c r="M320" s="11">
        <v>5.37</v>
      </c>
      <c r="N320" s="11">
        <v>5.17</v>
      </c>
      <c r="O320" s="11">
        <v>5.32</v>
      </c>
      <c r="P320" s="11">
        <v>5.18</v>
      </c>
      <c r="Q320" s="11">
        <v>5.32</v>
      </c>
      <c r="R320" s="11">
        <v>5.3305930000000004</v>
      </c>
      <c r="S320" s="11">
        <v>5.44</v>
      </c>
      <c r="T320" s="11">
        <v>5.5</v>
      </c>
      <c r="U320" s="11" t="s">
        <v>272</v>
      </c>
      <c r="V320" s="11">
        <v>5.74</v>
      </c>
      <c r="W320" s="146">
        <v>4.71</v>
      </c>
      <c r="X320" s="11">
        <v>5.32</v>
      </c>
      <c r="Y320" s="146">
        <v>7.21</v>
      </c>
      <c r="Z320" s="11">
        <v>5.6820500000000012</v>
      </c>
      <c r="AA320" s="146">
        <v>4.8970000000000002</v>
      </c>
      <c r="AB320" s="11">
        <v>5.26</v>
      </c>
      <c r="AC320" s="11">
        <v>5.3</v>
      </c>
      <c r="AD320" s="11">
        <v>5.45</v>
      </c>
      <c r="AE320" s="11">
        <v>5.49</v>
      </c>
      <c r="AF320" s="11">
        <v>5.23</v>
      </c>
      <c r="AG320" s="150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16</v>
      </c>
    </row>
    <row r="321" spans="1:65">
      <c r="A321" s="30"/>
      <c r="B321" s="19">
        <v>1</v>
      </c>
      <c r="C321" s="9">
        <v>4</v>
      </c>
      <c r="D321" s="11">
        <v>5.63</v>
      </c>
      <c r="E321" s="11">
        <v>5.4809999999999999</v>
      </c>
      <c r="F321" s="146">
        <v>3.8053270000000001</v>
      </c>
      <c r="G321" s="11">
        <v>5.1681999999999997</v>
      </c>
      <c r="H321" s="11">
        <v>5.4988228929175031</v>
      </c>
      <c r="I321" s="11">
        <v>5.39</v>
      </c>
      <c r="J321" s="11">
        <v>5.5469999999999997</v>
      </c>
      <c r="K321" s="146">
        <v>5.9799999999999995</v>
      </c>
      <c r="L321" s="11">
        <v>5.41</v>
      </c>
      <c r="M321" s="11">
        <v>5.38</v>
      </c>
      <c r="N321" s="11">
        <v>5.21</v>
      </c>
      <c r="O321" s="11">
        <v>5.24</v>
      </c>
      <c r="P321" s="11">
        <v>5.33</v>
      </c>
      <c r="Q321" s="11">
        <v>5.3</v>
      </c>
      <c r="R321" s="11">
        <v>5.3818334000000005</v>
      </c>
      <c r="S321" s="11">
        <v>5.45</v>
      </c>
      <c r="T321" s="11">
        <v>5.49</v>
      </c>
      <c r="U321" s="11" t="s">
        <v>272</v>
      </c>
      <c r="V321" s="152">
        <v>5.9</v>
      </c>
      <c r="W321" s="152">
        <v>4.2300000000000004</v>
      </c>
      <c r="X321" s="11">
        <v>5.36</v>
      </c>
      <c r="Y321" s="146">
        <v>5.49</v>
      </c>
      <c r="Z321" s="11">
        <v>5.4739399999999998</v>
      </c>
      <c r="AA321" s="146">
        <v>4.8149999999999995</v>
      </c>
      <c r="AB321" s="11">
        <v>5.28</v>
      </c>
      <c r="AC321" s="11">
        <v>5.3</v>
      </c>
      <c r="AD321" s="11">
        <v>5.44</v>
      </c>
      <c r="AE321" s="11">
        <v>5.31</v>
      </c>
      <c r="AF321" s="11">
        <v>5.27</v>
      </c>
      <c r="AG321" s="150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5.3987800184815873</v>
      </c>
    </row>
    <row r="322" spans="1:65">
      <c r="A322" s="30"/>
      <c r="B322" s="19">
        <v>1</v>
      </c>
      <c r="C322" s="9">
        <v>5</v>
      </c>
      <c r="D322" s="11">
        <v>5.49</v>
      </c>
      <c r="E322" s="11">
        <v>5.4169999999999998</v>
      </c>
      <c r="F322" s="146">
        <v>3.8130910000000005</v>
      </c>
      <c r="G322" s="11">
        <v>5.1959999999999997</v>
      </c>
      <c r="H322" s="11">
        <v>5.4040633261488171</v>
      </c>
      <c r="I322" s="11">
        <v>5.73</v>
      </c>
      <c r="J322" s="11">
        <v>5.5750000000000002</v>
      </c>
      <c r="K322" s="146">
        <v>5.84</v>
      </c>
      <c r="L322" s="11">
        <v>5.31</v>
      </c>
      <c r="M322" s="11">
        <v>5.35</v>
      </c>
      <c r="N322" s="11">
        <v>5.18</v>
      </c>
      <c r="O322" s="11">
        <v>5.32</v>
      </c>
      <c r="P322" s="11">
        <v>5.32</v>
      </c>
      <c r="Q322" s="11">
        <v>5.32</v>
      </c>
      <c r="R322" s="11">
        <v>5.3498686000000006</v>
      </c>
      <c r="S322" s="11">
        <v>5.47</v>
      </c>
      <c r="T322" s="11">
        <v>5.45</v>
      </c>
      <c r="U322" s="11" t="s">
        <v>272</v>
      </c>
      <c r="V322" s="11">
        <v>5.63</v>
      </c>
      <c r="W322" s="146">
        <v>4.95</v>
      </c>
      <c r="X322" s="11">
        <v>5.4</v>
      </c>
      <c r="Y322" s="146">
        <v>5.66</v>
      </c>
      <c r="Z322" s="11">
        <v>5.6866700000000003</v>
      </c>
      <c r="AA322" s="146">
        <v>4.6875</v>
      </c>
      <c r="AB322" s="11">
        <v>5.26</v>
      </c>
      <c r="AC322" s="11">
        <v>5.3</v>
      </c>
      <c r="AD322" s="11">
        <v>5.41</v>
      </c>
      <c r="AE322" s="11">
        <v>5.4</v>
      </c>
      <c r="AF322" s="11">
        <v>5.2</v>
      </c>
      <c r="AG322" s="150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92</v>
      </c>
    </row>
    <row r="323" spans="1:65">
      <c r="A323" s="30"/>
      <c r="B323" s="19">
        <v>1</v>
      </c>
      <c r="C323" s="9">
        <v>6</v>
      </c>
      <c r="D323" s="11">
        <v>5.57</v>
      </c>
      <c r="E323" s="11">
        <v>5.3159999999999998</v>
      </c>
      <c r="F323" s="146">
        <v>3.7900410000000004</v>
      </c>
      <c r="G323" s="11">
        <v>5.157</v>
      </c>
      <c r="H323" s="11">
        <v>5.5365840602729843</v>
      </c>
      <c r="I323" s="11">
        <v>5.76</v>
      </c>
      <c r="J323" s="11">
        <v>5.6239999999999997</v>
      </c>
      <c r="K323" s="146">
        <v>5.81</v>
      </c>
      <c r="L323" s="11">
        <v>5.31</v>
      </c>
      <c r="M323" s="11">
        <v>5.33</v>
      </c>
      <c r="N323" s="11">
        <v>5.18</v>
      </c>
      <c r="O323" s="11">
        <v>5.29</v>
      </c>
      <c r="P323" s="11">
        <v>5.34</v>
      </c>
      <c r="Q323" s="11">
        <v>5.33</v>
      </c>
      <c r="R323" s="11">
        <v>5.3531798999999998</v>
      </c>
      <c r="S323" s="11">
        <v>5.4</v>
      </c>
      <c r="T323" s="11">
        <v>5.38</v>
      </c>
      <c r="U323" s="11" t="s">
        <v>272</v>
      </c>
      <c r="V323" s="11">
        <v>5.51</v>
      </c>
      <c r="W323" s="146">
        <v>4.8</v>
      </c>
      <c r="X323" s="11">
        <v>5.35</v>
      </c>
      <c r="Y323" s="146">
        <v>6.39</v>
      </c>
      <c r="Z323" s="11">
        <v>5.4579800000000001</v>
      </c>
      <c r="AA323" s="146">
        <v>4.7010000000000005</v>
      </c>
      <c r="AB323" s="11">
        <v>5.27</v>
      </c>
      <c r="AC323" s="11">
        <v>5.26</v>
      </c>
      <c r="AD323" s="11">
        <v>5.45</v>
      </c>
      <c r="AE323" s="11">
        <v>5.4</v>
      </c>
      <c r="AF323" s="11">
        <v>5.28</v>
      </c>
      <c r="AG323" s="150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20" t="s">
        <v>273</v>
      </c>
      <c r="C324" s="12"/>
      <c r="D324" s="23">
        <v>5.5883333333333338</v>
      </c>
      <c r="E324" s="23">
        <v>5.4010000000000007</v>
      </c>
      <c r="F324" s="23">
        <v>3.820044333333334</v>
      </c>
      <c r="G324" s="23">
        <v>5.1751166666666659</v>
      </c>
      <c r="H324" s="23">
        <v>5.4974272796348203</v>
      </c>
      <c r="I324" s="23">
        <v>5.6283333333333339</v>
      </c>
      <c r="J324" s="23">
        <v>5.5878333333333332</v>
      </c>
      <c r="K324" s="23">
        <v>5.86</v>
      </c>
      <c r="L324" s="23">
        <v>5.3566666666666665</v>
      </c>
      <c r="M324" s="23">
        <v>5.3666666666666663</v>
      </c>
      <c r="N324" s="23">
        <v>5.1983333333333333</v>
      </c>
      <c r="O324" s="23">
        <v>5.2850000000000001</v>
      </c>
      <c r="P324" s="23">
        <v>5.2733333333333325</v>
      </c>
      <c r="Q324" s="23">
        <v>5.3166666666666664</v>
      </c>
      <c r="R324" s="23">
        <v>5.4040660666666662</v>
      </c>
      <c r="S324" s="23">
        <v>5.4133333333333331</v>
      </c>
      <c r="T324" s="23">
        <v>5.4066666666666663</v>
      </c>
      <c r="U324" s="23" t="s">
        <v>712</v>
      </c>
      <c r="V324" s="23">
        <v>5.751666666666666</v>
      </c>
      <c r="W324" s="23">
        <v>4.7433333333333332</v>
      </c>
      <c r="X324" s="23">
        <v>5.3633333333333333</v>
      </c>
      <c r="Y324" s="23">
        <v>6.3150000000000004</v>
      </c>
      <c r="Z324" s="23">
        <v>5.6166049999999998</v>
      </c>
      <c r="AA324" s="23">
        <v>4.7785833333333336</v>
      </c>
      <c r="AB324" s="23">
        <v>5.2566666666666668</v>
      </c>
      <c r="AC324" s="23">
        <v>5.3000000000000007</v>
      </c>
      <c r="AD324" s="23">
        <v>5.456666666666667</v>
      </c>
      <c r="AE324" s="23">
        <v>5.3916666666666666</v>
      </c>
      <c r="AF324" s="23">
        <v>5.2316666666666665</v>
      </c>
      <c r="AG324" s="150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274</v>
      </c>
      <c r="C325" s="29"/>
      <c r="D325" s="11">
        <v>5.5950000000000006</v>
      </c>
      <c r="E325" s="11">
        <v>5.4089999999999998</v>
      </c>
      <c r="F325" s="11">
        <v>3.8153920000000006</v>
      </c>
      <c r="G325" s="11">
        <v>5.1785499999999995</v>
      </c>
      <c r="H325" s="11">
        <v>5.5009990804259088</v>
      </c>
      <c r="I325" s="11">
        <v>5.66</v>
      </c>
      <c r="J325" s="11">
        <v>5.5994999999999999</v>
      </c>
      <c r="K325" s="11">
        <v>5.8249999999999993</v>
      </c>
      <c r="L325" s="11">
        <v>5.3599999999999994</v>
      </c>
      <c r="M325" s="11">
        <v>5.3650000000000002</v>
      </c>
      <c r="N325" s="11">
        <v>5.18</v>
      </c>
      <c r="O325" s="11">
        <v>5.3049999999999997</v>
      </c>
      <c r="P325" s="11">
        <v>5.2949999999999999</v>
      </c>
      <c r="Q325" s="11">
        <v>5.32</v>
      </c>
      <c r="R325" s="11">
        <v>5.3675066500000002</v>
      </c>
      <c r="S325" s="11">
        <v>5.43</v>
      </c>
      <c r="T325" s="11">
        <v>5.4350000000000005</v>
      </c>
      <c r="U325" s="11" t="s">
        <v>712</v>
      </c>
      <c r="V325" s="11">
        <v>5.74</v>
      </c>
      <c r="W325" s="11">
        <v>4.83</v>
      </c>
      <c r="X325" s="11">
        <v>5.3550000000000004</v>
      </c>
      <c r="Y325" s="11">
        <v>6.4450000000000003</v>
      </c>
      <c r="Z325" s="11">
        <v>5.6246400000000012</v>
      </c>
      <c r="AA325" s="11">
        <v>4.7797499999999999</v>
      </c>
      <c r="AB325" s="11">
        <v>5.26</v>
      </c>
      <c r="AC325" s="11">
        <v>5.3</v>
      </c>
      <c r="AD325" s="11">
        <v>5.4450000000000003</v>
      </c>
      <c r="AE325" s="11">
        <v>5.4</v>
      </c>
      <c r="AF325" s="11">
        <v>5.25</v>
      </c>
      <c r="AG325" s="150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275</v>
      </c>
      <c r="C326" s="29"/>
      <c r="D326" s="24">
        <v>5.8109092805400615E-2</v>
      </c>
      <c r="E326" s="24">
        <v>5.8415751300483994E-2</v>
      </c>
      <c r="F326" s="24">
        <v>2.5091635153306723E-2</v>
      </c>
      <c r="G326" s="24">
        <v>2.3368989423307535E-2</v>
      </c>
      <c r="H326" s="24">
        <v>6.1187111601611097E-2</v>
      </c>
      <c r="I326" s="24">
        <v>0.15535979745953177</v>
      </c>
      <c r="J326" s="24">
        <v>5.83006575148741E-2</v>
      </c>
      <c r="K326" s="24">
        <v>8.0746516952745567E-2</v>
      </c>
      <c r="L326" s="24">
        <v>9.791152468768273E-2</v>
      </c>
      <c r="M326" s="24">
        <v>2.7325202042558974E-2</v>
      </c>
      <c r="N326" s="24">
        <v>4.2622372841814901E-2</v>
      </c>
      <c r="O326" s="24">
        <v>4.9295030175465021E-2</v>
      </c>
      <c r="P326" s="24">
        <v>6.9185740341971308E-2</v>
      </c>
      <c r="Q326" s="24">
        <v>2.4221202832779804E-2</v>
      </c>
      <c r="R326" s="24">
        <v>0.10016638245762231</v>
      </c>
      <c r="S326" s="24">
        <v>6.055300708194989E-2</v>
      </c>
      <c r="T326" s="24">
        <v>0.11057425860780919</v>
      </c>
      <c r="U326" s="24" t="s">
        <v>712</v>
      </c>
      <c r="V326" s="24">
        <v>0.17451838489588062</v>
      </c>
      <c r="W326" s="24">
        <v>0.26530485609326232</v>
      </c>
      <c r="X326" s="24">
        <v>3.9327683210006993E-2</v>
      </c>
      <c r="Y326" s="24">
        <v>0.64127217310592832</v>
      </c>
      <c r="Z326" s="24">
        <v>0.14383108825980581</v>
      </c>
      <c r="AA326" s="24">
        <v>8.1390058770507437E-2</v>
      </c>
      <c r="AB326" s="24">
        <v>1.8618986725025079E-2</v>
      </c>
      <c r="AC326" s="24">
        <v>3.8470768123342838E-2</v>
      </c>
      <c r="AD326" s="24">
        <v>6.3140055960275027E-2</v>
      </c>
      <c r="AE326" s="24">
        <v>6.4935865795927347E-2</v>
      </c>
      <c r="AF326" s="24">
        <v>5.4191020166321539E-2</v>
      </c>
      <c r="AG326" s="205"/>
      <c r="AH326" s="206"/>
      <c r="AI326" s="206"/>
      <c r="AJ326" s="206"/>
      <c r="AK326" s="206"/>
      <c r="AL326" s="206"/>
      <c r="AM326" s="206"/>
      <c r="AN326" s="206"/>
      <c r="AO326" s="206"/>
      <c r="AP326" s="206"/>
      <c r="AQ326" s="206"/>
      <c r="AR326" s="206"/>
      <c r="AS326" s="206"/>
      <c r="AT326" s="206"/>
      <c r="AU326" s="206"/>
      <c r="AV326" s="206"/>
      <c r="AW326" s="206"/>
      <c r="AX326" s="206"/>
      <c r="AY326" s="206"/>
      <c r="AZ326" s="206"/>
      <c r="BA326" s="206"/>
      <c r="BB326" s="206"/>
      <c r="BC326" s="206"/>
      <c r="BD326" s="206"/>
      <c r="BE326" s="206"/>
      <c r="BF326" s="206"/>
      <c r="BG326" s="206"/>
      <c r="BH326" s="206"/>
      <c r="BI326" s="206"/>
      <c r="BJ326" s="206"/>
      <c r="BK326" s="206"/>
      <c r="BL326" s="206"/>
      <c r="BM326" s="56"/>
    </row>
    <row r="327" spans="1:65">
      <c r="A327" s="30"/>
      <c r="B327" s="3" t="s">
        <v>87</v>
      </c>
      <c r="C327" s="29"/>
      <c r="D327" s="13">
        <v>1.0398286812776728E-2</v>
      </c>
      <c r="E327" s="13">
        <v>1.0815728809569337E-2</v>
      </c>
      <c r="F327" s="13">
        <v>6.5684146475368261E-3</v>
      </c>
      <c r="G327" s="13">
        <v>4.5156449464857544E-3</v>
      </c>
      <c r="H327" s="13">
        <v>1.1130135696069743E-2</v>
      </c>
      <c r="I327" s="13">
        <v>2.7603162118957372E-2</v>
      </c>
      <c r="J327" s="13">
        <v>1.0433499719308159E-2</v>
      </c>
      <c r="K327" s="13">
        <v>1.3779269104564089E-2</v>
      </c>
      <c r="L327" s="13">
        <v>1.8278442692162302E-2</v>
      </c>
      <c r="M327" s="13">
        <v>5.0916525545140947E-3</v>
      </c>
      <c r="N327" s="13">
        <v>8.199238122824283E-3</v>
      </c>
      <c r="O327" s="13">
        <v>9.3273472422828792E-3</v>
      </c>
      <c r="P327" s="13">
        <v>1.3119925475721489E-2</v>
      </c>
      <c r="Q327" s="13">
        <v>4.5557121315573301E-3</v>
      </c>
      <c r="R327" s="13">
        <v>1.853537340623352E-2</v>
      </c>
      <c r="S327" s="13">
        <v>1.11859003230203E-2</v>
      </c>
      <c r="T327" s="13">
        <v>2.0451465833750158E-2</v>
      </c>
      <c r="U327" s="13" t="s">
        <v>712</v>
      </c>
      <c r="V327" s="13">
        <v>3.034222861128032E-2</v>
      </c>
      <c r="W327" s="13">
        <v>5.5932155184805835E-2</v>
      </c>
      <c r="X327" s="13">
        <v>7.3326941970180849E-3</v>
      </c>
      <c r="Y327" s="13">
        <v>0.10154745417354367</v>
      </c>
      <c r="Z327" s="13">
        <v>2.5608190047155855E-2</v>
      </c>
      <c r="AA327" s="13">
        <v>1.7032256862146891E-2</v>
      </c>
      <c r="AB327" s="13">
        <v>3.5419759147162482E-3</v>
      </c>
      <c r="AC327" s="13">
        <v>7.2586354949703462E-3</v>
      </c>
      <c r="AD327" s="13">
        <v>1.157117702387447E-2</v>
      </c>
      <c r="AE327" s="13">
        <v>1.2043746360913881E-2</v>
      </c>
      <c r="AF327" s="13">
        <v>1.0358270818666112E-2</v>
      </c>
      <c r="AG327" s="150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276</v>
      </c>
      <c r="C328" s="29"/>
      <c r="D328" s="13">
        <v>3.5110397942285321E-2</v>
      </c>
      <c r="E328" s="13">
        <v>4.1120058806143334E-4</v>
      </c>
      <c r="F328" s="13">
        <v>-0.2924245254934974</v>
      </c>
      <c r="G328" s="13">
        <v>-4.1428498855159313E-2</v>
      </c>
      <c r="H328" s="13">
        <v>1.8272139412151445E-2</v>
      </c>
      <c r="I328" s="13">
        <v>4.2519479227884682E-2</v>
      </c>
      <c r="J328" s="13">
        <v>3.5017784426215171E-2</v>
      </c>
      <c r="K328" s="13">
        <v>8.5430408340314568E-2</v>
      </c>
      <c r="L328" s="13">
        <v>-7.8005311701448976E-3</v>
      </c>
      <c r="M328" s="13">
        <v>-5.9482608487450017E-3</v>
      </c>
      <c r="N328" s="13">
        <v>-3.7128144592309176E-2</v>
      </c>
      <c r="O328" s="13">
        <v>-2.1075135140177115E-2</v>
      </c>
      <c r="P328" s="13">
        <v>-2.3236117181810401E-2</v>
      </c>
      <c r="Q328" s="13">
        <v>-1.5209612455744259E-2</v>
      </c>
      <c r="R328" s="13">
        <v>9.7911901707115057E-4</v>
      </c>
      <c r="S328" s="13">
        <v>2.6956673177875867E-3</v>
      </c>
      <c r="T328" s="13">
        <v>1.4608204368544708E-3</v>
      </c>
      <c r="U328" s="13" t="s">
        <v>712</v>
      </c>
      <c r="V328" s="13">
        <v>6.5364146525149325E-2</v>
      </c>
      <c r="W328" s="13">
        <v>-0.12140644421600255</v>
      </c>
      <c r="X328" s="13">
        <v>-6.5656842892115597E-3</v>
      </c>
      <c r="Y328" s="13">
        <v>0.16970870796400805</v>
      </c>
      <c r="Z328" s="13">
        <v>4.0347074852602693E-2</v>
      </c>
      <c r="AA328" s="13">
        <v>-0.11487719133306795</v>
      </c>
      <c r="AB328" s="13">
        <v>-2.6323234384143301E-2</v>
      </c>
      <c r="AC328" s="13">
        <v>-1.829672965807716E-2</v>
      </c>
      <c r="AD328" s="13">
        <v>1.0722172043853728E-2</v>
      </c>
      <c r="AE328" s="13">
        <v>-1.317585045245373E-3</v>
      </c>
      <c r="AF328" s="13">
        <v>-3.0953910187643041E-2</v>
      </c>
      <c r="AG328" s="150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46" t="s">
        <v>277</v>
      </c>
      <c r="C329" s="47"/>
      <c r="D329" s="45">
        <v>1.17</v>
      </c>
      <c r="E329" s="45">
        <v>0.12</v>
      </c>
      <c r="F329" s="45">
        <v>8.73</v>
      </c>
      <c r="G329" s="45">
        <v>1.1399999999999999</v>
      </c>
      <c r="H329" s="45">
        <v>0.66</v>
      </c>
      <c r="I329" s="45">
        <v>1.4</v>
      </c>
      <c r="J329" s="45">
        <v>1.17</v>
      </c>
      <c r="K329" s="45">
        <v>2.69</v>
      </c>
      <c r="L329" s="45">
        <v>0.13</v>
      </c>
      <c r="M329" s="45">
        <v>7.0000000000000007E-2</v>
      </c>
      <c r="N329" s="45">
        <v>1.01</v>
      </c>
      <c r="O329" s="45">
        <v>0.53</v>
      </c>
      <c r="P329" s="45">
        <v>0.59</v>
      </c>
      <c r="Q329" s="45">
        <v>0.35</v>
      </c>
      <c r="R329" s="45">
        <v>0.14000000000000001</v>
      </c>
      <c r="S329" s="45">
        <v>0.19</v>
      </c>
      <c r="T329" s="45">
        <v>0.15</v>
      </c>
      <c r="U329" s="45" t="s">
        <v>278</v>
      </c>
      <c r="V329" s="45">
        <v>2.09</v>
      </c>
      <c r="W329" s="45">
        <v>3.56</v>
      </c>
      <c r="X329" s="45">
        <v>0.09</v>
      </c>
      <c r="Y329" s="45">
        <v>5.24</v>
      </c>
      <c r="Z329" s="45">
        <v>1.33</v>
      </c>
      <c r="AA329" s="45">
        <v>3.36</v>
      </c>
      <c r="AB329" s="45">
        <v>0.69</v>
      </c>
      <c r="AC329" s="45">
        <v>0.44</v>
      </c>
      <c r="AD329" s="45">
        <v>0.43</v>
      </c>
      <c r="AE329" s="45">
        <v>7.0000000000000007E-2</v>
      </c>
      <c r="AF329" s="45">
        <v>0.83</v>
      </c>
      <c r="AG329" s="150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BM330" s="55"/>
    </row>
    <row r="331" spans="1:65" ht="15">
      <c r="B331" s="8" t="s">
        <v>600</v>
      </c>
      <c r="BM331" s="28" t="s">
        <v>67</v>
      </c>
    </row>
    <row r="332" spans="1:65" ht="15">
      <c r="A332" s="25" t="s">
        <v>42</v>
      </c>
      <c r="B332" s="18" t="s">
        <v>112</v>
      </c>
      <c r="C332" s="15" t="s">
        <v>113</v>
      </c>
      <c r="D332" s="16" t="s">
        <v>231</v>
      </c>
      <c r="E332" s="17" t="s">
        <v>231</v>
      </c>
      <c r="F332" s="17" t="s">
        <v>231</v>
      </c>
      <c r="G332" s="17" t="s">
        <v>231</v>
      </c>
      <c r="H332" s="17" t="s">
        <v>231</v>
      </c>
      <c r="I332" s="17" t="s">
        <v>231</v>
      </c>
      <c r="J332" s="17" t="s">
        <v>231</v>
      </c>
      <c r="K332" s="17" t="s">
        <v>231</v>
      </c>
      <c r="L332" s="17" t="s">
        <v>231</v>
      </c>
      <c r="M332" s="17" t="s">
        <v>231</v>
      </c>
      <c r="N332" s="17" t="s">
        <v>231</v>
      </c>
      <c r="O332" s="17" t="s">
        <v>231</v>
      </c>
      <c r="P332" s="17" t="s">
        <v>231</v>
      </c>
      <c r="Q332" s="17" t="s">
        <v>231</v>
      </c>
      <c r="R332" s="17" t="s">
        <v>231</v>
      </c>
      <c r="S332" s="17" t="s">
        <v>231</v>
      </c>
      <c r="T332" s="17" t="s">
        <v>231</v>
      </c>
      <c r="U332" s="17" t="s">
        <v>231</v>
      </c>
      <c r="V332" s="17" t="s">
        <v>231</v>
      </c>
      <c r="W332" s="17" t="s">
        <v>231</v>
      </c>
      <c r="X332" s="17" t="s">
        <v>231</v>
      </c>
      <c r="Y332" s="17" t="s">
        <v>231</v>
      </c>
      <c r="Z332" s="17" t="s">
        <v>231</v>
      </c>
      <c r="AA332" s="17" t="s">
        <v>231</v>
      </c>
      <c r="AB332" s="17" t="s">
        <v>231</v>
      </c>
      <c r="AC332" s="150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 t="s">
        <v>232</v>
      </c>
      <c r="C333" s="9" t="s">
        <v>232</v>
      </c>
      <c r="D333" s="148" t="s">
        <v>234</v>
      </c>
      <c r="E333" s="149" t="s">
        <v>235</v>
      </c>
      <c r="F333" s="149" t="s">
        <v>237</v>
      </c>
      <c r="G333" s="149" t="s">
        <v>238</v>
      </c>
      <c r="H333" s="149" t="s">
        <v>240</v>
      </c>
      <c r="I333" s="149" t="s">
        <v>241</v>
      </c>
      <c r="J333" s="149" t="s">
        <v>243</v>
      </c>
      <c r="K333" s="149" t="s">
        <v>244</v>
      </c>
      <c r="L333" s="149" t="s">
        <v>245</v>
      </c>
      <c r="M333" s="149" t="s">
        <v>246</v>
      </c>
      <c r="N333" s="149" t="s">
        <v>247</v>
      </c>
      <c r="O333" s="149" t="s">
        <v>248</v>
      </c>
      <c r="P333" s="149" t="s">
        <v>249</v>
      </c>
      <c r="Q333" s="149" t="s">
        <v>251</v>
      </c>
      <c r="R333" s="149" t="s">
        <v>252</v>
      </c>
      <c r="S333" s="149" t="s">
        <v>253</v>
      </c>
      <c r="T333" s="149" t="s">
        <v>254</v>
      </c>
      <c r="U333" s="149" t="s">
        <v>255</v>
      </c>
      <c r="V333" s="149" t="s">
        <v>256</v>
      </c>
      <c r="W333" s="149" t="s">
        <v>258</v>
      </c>
      <c r="X333" s="149" t="s">
        <v>305</v>
      </c>
      <c r="Y333" s="149" t="s">
        <v>261</v>
      </c>
      <c r="Z333" s="149" t="s">
        <v>262</v>
      </c>
      <c r="AA333" s="149" t="s">
        <v>263</v>
      </c>
      <c r="AB333" s="149" t="s">
        <v>264</v>
      </c>
      <c r="AC333" s="150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 t="s">
        <v>3</v>
      </c>
    </row>
    <row r="334" spans="1:65">
      <c r="A334" s="30"/>
      <c r="B334" s="19"/>
      <c r="C334" s="9"/>
      <c r="D334" s="10" t="s">
        <v>308</v>
      </c>
      <c r="E334" s="11" t="s">
        <v>307</v>
      </c>
      <c r="F334" s="11" t="s">
        <v>307</v>
      </c>
      <c r="G334" s="11" t="s">
        <v>307</v>
      </c>
      <c r="H334" s="11" t="s">
        <v>308</v>
      </c>
      <c r="I334" s="11" t="s">
        <v>307</v>
      </c>
      <c r="J334" s="11" t="s">
        <v>308</v>
      </c>
      <c r="K334" s="11" t="s">
        <v>307</v>
      </c>
      <c r="L334" s="11" t="s">
        <v>347</v>
      </c>
      <c r="M334" s="11" t="s">
        <v>308</v>
      </c>
      <c r="N334" s="11" t="s">
        <v>307</v>
      </c>
      <c r="O334" s="11" t="s">
        <v>307</v>
      </c>
      <c r="P334" s="11" t="s">
        <v>307</v>
      </c>
      <c r="Q334" s="11" t="s">
        <v>307</v>
      </c>
      <c r="R334" s="11" t="s">
        <v>347</v>
      </c>
      <c r="S334" s="11" t="s">
        <v>308</v>
      </c>
      <c r="T334" s="11" t="s">
        <v>307</v>
      </c>
      <c r="U334" s="11" t="s">
        <v>307</v>
      </c>
      <c r="V334" s="11" t="s">
        <v>308</v>
      </c>
      <c r="W334" s="11" t="s">
        <v>307</v>
      </c>
      <c r="X334" s="11" t="s">
        <v>307</v>
      </c>
      <c r="Y334" s="11" t="s">
        <v>308</v>
      </c>
      <c r="Z334" s="11" t="s">
        <v>308</v>
      </c>
      <c r="AA334" s="11" t="s">
        <v>308</v>
      </c>
      <c r="AB334" s="11" t="s">
        <v>307</v>
      </c>
      <c r="AC334" s="150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9"/>
      <c r="C335" s="9"/>
      <c r="D335" s="26" t="s">
        <v>348</v>
      </c>
      <c r="E335" s="26" t="s">
        <v>349</v>
      </c>
      <c r="F335" s="26" t="s">
        <v>349</v>
      </c>
      <c r="G335" s="26" t="s">
        <v>350</v>
      </c>
      <c r="H335" s="26" t="s">
        <v>349</v>
      </c>
      <c r="I335" s="26" t="s">
        <v>349</v>
      </c>
      <c r="J335" s="26" t="s">
        <v>351</v>
      </c>
      <c r="K335" s="26" t="s">
        <v>351</v>
      </c>
      <c r="L335" s="26" t="s">
        <v>349</v>
      </c>
      <c r="M335" s="26" t="s">
        <v>348</v>
      </c>
      <c r="N335" s="26" t="s">
        <v>349</v>
      </c>
      <c r="O335" s="26" t="s">
        <v>349</v>
      </c>
      <c r="P335" s="26" t="s">
        <v>349</v>
      </c>
      <c r="Q335" s="26" t="s">
        <v>349</v>
      </c>
      <c r="R335" s="26" t="s">
        <v>352</v>
      </c>
      <c r="S335" s="26" t="s">
        <v>351</v>
      </c>
      <c r="T335" s="26" t="s">
        <v>271</v>
      </c>
      <c r="U335" s="26" t="s">
        <v>348</v>
      </c>
      <c r="V335" s="26" t="s">
        <v>349</v>
      </c>
      <c r="W335" s="26" t="s">
        <v>118</v>
      </c>
      <c r="X335" s="26" t="s">
        <v>349</v>
      </c>
      <c r="Y335" s="26" t="s">
        <v>349</v>
      </c>
      <c r="Z335" s="26" t="s">
        <v>348</v>
      </c>
      <c r="AA335" s="26" t="s">
        <v>349</v>
      </c>
      <c r="AB335" s="26" t="s">
        <v>349</v>
      </c>
      <c r="AC335" s="150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</v>
      </c>
    </row>
    <row r="336" spans="1:65">
      <c r="A336" s="30"/>
      <c r="B336" s="18">
        <v>1</v>
      </c>
      <c r="C336" s="14">
        <v>1</v>
      </c>
      <c r="D336" s="22">
        <v>9</v>
      </c>
      <c r="E336" s="22">
        <v>9.9</v>
      </c>
      <c r="F336" s="22">
        <v>8.4007426638642499</v>
      </c>
      <c r="G336" s="22">
        <v>8.1928791478926204</v>
      </c>
      <c r="H336" s="22">
        <v>8.93</v>
      </c>
      <c r="I336" s="22">
        <v>10.7</v>
      </c>
      <c r="J336" s="22">
        <v>9.8000000000000007</v>
      </c>
      <c r="K336" s="22">
        <v>9.4</v>
      </c>
      <c r="L336" s="145">
        <v>10</v>
      </c>
      <c r="M336" s="145">
        <v>9</v>
      </c>
      <c r="N336" s="22">
        <v>9.41</v>
      </c>
      <c r="O336" s="22">
        <v>9.3000000000000007</v>
      </c>
      <c r="P336" s="22">
        <v>9.07</v>
      </c>
      <c r="Q336" s="151">
        <v>8.7799999999999994</v>
      </c>
      <c r="R336" s="145">
        <v>6</v>
      </c>
      <c r="S336" s="22">
        <v>10.1</v>
      </c>
      <c r="T336" s="22">
        <v>8.4</v>
      </c>
      <c r="U336" s="22">
        <v>10.6</v>
      </c>
      <c r="V336" s="145">
        <v>11.8</v>
      </c>
      <c r="W336" s="145">
        <v>9</v>
      </c>
      <c r="X336" s="22">
        <v>9.08</v>
      </c>
      <c r="Y336" s="22">
        <v>11</v>
      </c>
      <c r="Z336" s="22">
        <v>9.3000000000000007</v>
      </c>
      <c r="AA336" s="145">
        <v>7.31</v>
      </c>
      <c r="AB336" s="22">
        <v>8.36</v>
      </c>
      <c r="AC336" s="150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>
        <v>1</v>
      </c>
      <c r="C337" s="9">
        <v>2</v>
      </c>
      <c r="D337" s="11">
        <v>8.9</v>
      </c>
      <c r="E337" s="11">
        <v>9.6999999999999993</v>
      </c>
      <c r="F337" s="11">
        <v>8.4670962396374403</v>
      </c>
      <c r="G337" s="11">
        <v>7.913249904755471</v>
      </c>
      <c r="H337" s="11">
        <v>9.2799999999999994</v>
      </c>
      <c r="I337" s="11">
        <v>10.7</v>
      </c>
      <c r="J337" s="11">
        <v>9.5</v>
      </c>
      <c r="K337" s="11">
        <v>9.34</v>
      </c>
      <c r="L337" s="146">
        <v>10</v>
      </c>
      <c r="M337" s="146">
        <v>9</v>
      </c>
      <c r="N337" s="11">
        <v>9.2899999999999991</v>
      </c>
      <c r="O337" s="11">
        <v>9.36</v>
      </c>
      <c r="P337" s="11">
        <v>9</v>
      </c>
      <c r="Q337" s="11">
        <v>9.31</v>
      </c>
      <c r="R337" s="146">
        <v>6</v>
      </c>
      <c r="S337" s="11">
        <v>10</v>
      </c>
      <c r="T337" s="11">
        <v>8.4</v>
      </c>
      <c r="U337" s="11">
        <v>10.9</v>
      </c>
      <c r="V337" s="146">
        <v>11.69</v>
      </c>
      <c r="W337" s="146">
        <v>9</v>
      </c>
      <c r="X337" s="11">
        <v>9.01</v>
      </c>
      <c r="Y337" s="11">
        <v>11.4</v>
      </c>
      <c r="Z337" s="11">
        <v>9.1999999999999993</v>
      </c>
      <c r="AA337" s="146">
        <v>7.45</v>
      </c>
      <c r="AB337" s="11">
        <v>8.26</v>
      </c>
      <c r="AC337" s="150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32</v>
      </c>
    </row>
    <row r="338" spans="1:65">
      <c r="A338" s="30"/>
      <c r="B338" s="19">
        <v>1</v>
      </c>
      <c r="C338" s="9">
        <v>3</v>
      </c>
      <c r="D338" s="11">
        <v>8.8000000000000007</v>
      </c>
      <c r="E338" s="11">
        <v>9.8000000000000007</v>
      </c>
      <c r="F338" s="11">
        <v>8.4405275006738893</v>
      </c>
      <c r="G338" s="11">
        <v>8.224207107787942</v>
      </c>
      <c r="H338" s="11">
        <v>8.9499999999999993</v>
      </c>
      <c r="I338" s="11">
        <v>10.5</v>
      </c>
      <c r="J338" s="11">
        <v>9.6999999999999993</v>
      </c>
      <c r="K338" s="11">
        <v>9.0500000000000007</v>
      </c>
      <c r="L338" s="146">
        <v>10</v>
      </c>
      <c r="M338" s="146">
        <v>9</v>
      </c>
      <c r="N338" s="11">
        <v>9.27</v>
      </c>
      <c r="O338" s="11">
        <v>9.24</v>
      </c>
      <c r="P338" s="11">
        <v>9</v>
      </c>
      <c r="Q338" s="11">
        <v>9.27</v>
      </c>
      <c r="R338" s="146">
        <v>6</v>
      </c>
      <c r="S338" s="11">
        <v>9.6999999999999993</v>
      </c>
      <c r="T338" s="11">
        <v>8.1</v>
      </c>
      <c r="U338" s="11">
        <v>10.6</v>
      </c>
      <c r="V338" s="146">
        <v>12.04</v>
      </c>
      <c r="W338" s="146">
        <v>9</v>
      </c>
      <c r="X338" s="11">
        <v>9.09</v>
      </c>
      <c r="Y338" s="11">
        <v>11.3</v>
      </c>
      <c r="Z338" s="11">
        <v>9.8000000000000007</v>
      </c>
      <c r="AA338" s="146">
        <v>7.45</v>
      </c>
      <c r="AB338" s="11">
        <v>8.33</v>
      </c>
      <c r="AC338" s="150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16</v>
      </c>
    </row>
    <row r="339" spans="1:65">
      <c r="A339" s="30"/>
      <c r="B339" s="19">
        <v>1</v>
      </c>
      <c r="C339" s="9">
        <v>4</v>
      </c>
      <c r="D339" s="11">
        <v>8.9</v>
      </c>
      <c r="E339" s="11">
        <v>9.9</v>
      </c>
      <c r="F339" s="11">
        <v>8.3308463067296294</v>
      </c>
      <c r="G339" s="11">
        <v>8.1015327078810007</v>
      </c>
      <c r="H339" s="11">
        <v>8.81</v>
      </c>
      <c r="I339" s="11">
        <v>10.199999999999999</v>
      </c>
      <c r="J339" s="11">
        <v>9.9</v>
      </c>
      <c r="K339" s="11">
        <v>9.15</v>
      </c>
      <c r="L339" s="146">
        <v>10</v>
      </c>
      <c r="M339" s="146">
        <v>9</v>
      </c>
      <c r="N339" s="152">
        <v>9.74</v>
      </c>
      <c r="O339" s="11">
        <v>9.2899999999999991</v>
      </c>
      <c r="P339" s="11">
        <v>8.82</v>
      </c>
      <c r="Q339" s="11">
        <v>9.6199999999999992</v>
      </c>
      <c r="R339" s="146">
        <v>6</v>
      </c>
      <c r="S339" s="11">
        <v>9.8000000000000007</v>
      </c>
      <c r="T339" s="152">
        <v>7.4</v>
      </c>
      <c r="U339" s="11">
        <v>11.1</v>
      </c>
      <c r="V339" s="146">
        <v>12.38</v>
      </c>
      <c r="W339" s="146">
        <v>9</v>
      </c>
      <c r="X339" s="11">
        <v>9.1300000000000008</v>
      </c>
      <c r="Y339" s="11">
        <v>11.2</v>
      </c>
      <c r="Z339" s="11">
        <v>9.5</v>
      </c>
      <c r="AA339" s="146">
        <v>7.22</v>
      </c>
      <c r="AB339" s="11">
        <v>8.34</v>
      </c>
      <c r="AC339" s="150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9.3294228847031615</v>
      </c>
    </row>
    <row r="340" spans="1:65">
      <c r="A340" s="30"/>
      <c r="B340" s="19">
        <v>1</v>
      </c>
      <c r="C340" s="9">
        <v>5</v>
      </c>
      <c r="D340" s="11">
        <v>8.6</v>
      </c>
      <c r="E340" s="11">
        <v>9.8000000000000007</v>
      </c>
      <c r="F340" s="11">
        <v>8.4095879756281509</v>
      </c>
      <c r="G340" s="11">
        <v>7.7602793333223659</v>
      </c>
      <c r="H340" s="11">
        <v>8.99</v>
      </c>
      <c r="I340" s="11">
        <v>10.1</v>
      </c>
      <c r="J340" s="11">
        <v>9.6</v>
      </c>
      <c r="K340" s="11">
        <v>8.86</v>
      </c>
      <c r="L340" s="146">
        <v>10</v>
      </c>
      <c r="M340" s="146">
        <v>10</v>
      </c>
      <c r="N340" s="11">
        <v>9.3000000000000007</v>
      </c>
      <c r="O340" s="152">
        <v>9.7100000000000009</v>
      </c>
      <c r="P340" s="11">
        <v>8.92</v>
      </c>
      <c r="Q340" s="11">
        <v>9.4499999999999993</v>
      </c>
      <c r="R340" s="146">
        <v>6</v>
      </c>
      <c r="S340" s="11">
        <v>9.3000000000000007</v>
      </c>
      <c r="T340" s="11">
        <v>8.6</v>
      </c>
      <c r="U340" s="11">
        <v>10.7</v>
      </c>
      <c r="V340" s="146">
        <v>11.59</v>
      </c>
      <c r="W340" s="146">
        <v>8</v>
      </c>
      <c r="X340" s="11">
        <v>9.2799999999999994</v>
      </c>
      <c r="Y340" s="11">
        <v>11.1</v>
      </c>
      <c r="Z340" s="11">
        <v>9.6</v>
      </c>
      <c r="AA340" s="146">
        <v>7.37</v>
      </c>
      <c r="AB340" s="11">
        <v>8.2100000000000009</v>
      </c>
      <c r="AC340" s="150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93</v>
      </c>
    </row>
    <row r="341" spans="1:65">
      <c r="A341" s="30"/>
      <c r="B341" s="19">
        <v>1</v>
      </c>
      <c r="C341" s="9">
        <v>6</v>
      </c>
      <c r="D341" s="11">
        <v>8.6999999999999993</v>
      </c>
      <c r="E341" s="11">
        <v>9.8000000000000007</v>
      </c>
      <c r="F341" s="11">
        <v>8.4350300403235892</v>
      </c>
      <c r="G341" s="11">
        <v>8.2002299276639601</v>
      </c>
      <c r="H341" s="11">
        <v>9.32</v>
      </c>
      <c r="I341" s="11">
        <v>9.7799999999999994</v>
      </c>
      <c r="J341" s="11">
        <v>9.5</v>
      </c>
      <c r="K341" s="11">
        <v>9.01</v>
      </c>
      <c r="L341" s="146">
        <v>9</v>
      </c>
      <c r="M341" s="146">
        <v>9</v>
      </c>
      <c r="N341" s="11">
        <v>9.4499999999999993</v>
      </c>
      <c r="O341" s="11">
        <v>9.42</v>
      </c>
      <c r="P341" s="11">
        <v>8.99</v>
      </c>
      <c r="Q341" s="11">
        <v>9.4600000000000009</v>
      </c>
      <c r="R341" s="146">
        <v>6</v>
      </c>
      <c r="S341" s="11">
        <v>9.5</v>
      </c>
      <c r="T341" s="11">
        <v>8.1999999999999993</v>
      </c>
      <c r="U341" s="11">
        <v>10.8</v>
      </c>
      <c r="V341" s="146">
        <v>12.09</v>
      </c>
      <c r="W341" s="146">
        <v>8</v>
      </c>
      <c r="X341" s="11">
        <v>9.2799999999999994</v>
      </c>
      <c r="Y341" s="11">
        <v>10.8</v>
      </c>
      <c r="Z341" s="11">
        <v>9.4</v>
      </c>
      <c r="AA341" s="146">
        <v>7.28</v>
      </c>
      <c r="AB341" s="11">
        <v>8.3699999999999992</v>
      </c>
      <c r="AC341" s="150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20" t="s">
        <v>273</v>
      </c>
      <c r="C342" s="12"/>
      <c r="D342" s="23">
        <v>8.8166666666666682</v>
      </c>
      <c r="E342" s="23">
        <v>9.8166666666666682</v>
      </c>
      <c r="F342" s="23">
        <v>8.4139717878094924</v>
      </c>
      <c r="G342" s="23">
        <v>8.0653963548838927</v>
      </c>
      <c r="H342" s="23">
        <v>9.0466666666666669</v>
      </c>
      <c r="I342" s="23">
        <v>10.33</v>
      </c>
      <c r="J342" s="23">
        <v>9.6666666666666661</v>
      </c>
      <c r="K342" s="23">
        <v>9.1349999999999998</v>
      </c>
      <c r="L342" s="23">
        <v>9.8333333333333339</v>
      </c>
      <c r="M342" s="23">
        <v>9.1666666666666661</v>
      </c>
      <c r="N342" s="23">
        <v>9.4100000000000019</v>
      </c>
      <c r="O342" s="23">
        <v>9.3866666666666667</v>
      </c>
      <c r="P342" s="23">
        <v>8.9666666666666668</v>
      </c>
      <c r="Q342" s="23">
        <v>9.3149999999999995</v>
      </c>
      <c r="R342" s="23">
        <v>6</v>
      </c>
      <c r="S342" s="23">
        <v>9.7333333333333343</v>
      </c>
      <c r="T342" s="23">
        <v>8.1833333333333318</v>
      </c>
      <c r="U342" s="23">
        <v>10.783333333333333</v>
      </c>
      <c r="V342" s="23">
        <v>11.931666666666667</v>
      </c>
      <c r="W342" s="23">
        <v>8.6666666666666661</v>
      </c>
      <c r="X342" s="23">
        <v>9.1450000000000014</v>
      </c>
      <c r="Y342" s="23">
        <v>11.133333333333335</v>
      </c>
      <c r="Z342" s="23">
        <v>9.4666666666666668</v>
      </c>
      <c r="AA342" s="23">
        <v>7.3466666666666667</v>
      </c>
      <c r="AB342" s="23">
        <v>8.3116666666666656</v>
      </c>
      <c r="AC342" s="150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274</v>
      </c>
      <c r="C343" s="29"/>
      <c r="D343" s="11">
        <v>8.8500000000000014</v>
      </c>
      <c r="E343" s="11">
        <v>9.8000000000000007</v>
      </c>
      <c r="F343" s="11">
        <v>8.4223090079758691</v>
      </c>
      <c r="G343" s="11">
        <v>8.1472059278868105</v>
      </c>
      <c r="H343" s="11">
        <v>8.9699999999999989</v>
      </c>
      <c r="I343" s="11">
        <v>10.35</v>
      </c>
      <c r="J343" s="11">
        <v>9.6499999999999986</v>
      </c>
      <c r="K343" s="11">
        <v>9.1000000000000014</v>
      </c>
      <c r="L343" s="11">
        <v>10</v>
      </c>
      <c r="M343" s="11">
        <v>9</v>
      </c>
      <c r="N343" s="11">
        <v>9.3550000000000004</v>
      </c>
      <c r="O343" s="11">
        <v>9.33</v>
      </c>
      <c r="P343" s="11">
        <v>8.995000000000001</v>
      </c>
      <c r="Q343" s="11">
        <v>9.379999999999999</v>
      </c>
      <c r="R343" s="11">
        <v>6</v>
      </c>
      <c r="S343" s="11">
        <v>9.75</v>
      </c>
      <c r="T343" s="11">
        <v>8.3000000000000007</v>
      </c>
      <c r="U343" s="11">
        <v>10.75</v>
      </c>
      <c r="V343" s="11">
        <v>11.92</v>
      </c>
      <c r="W343" s="11">
        <v>9</v>
      </c>
      <c r="X343" s="11">
        <v>9.11</v>
      </c>
      <c r="Y343" s="11">
        <v>11.149999999999999</v>
      </c>
      <c r="Z343" s="11">
        <v>9.4499999999999993</v>
      </c>
      <c r="AA343" s="11">
        <v>7.34</v>
      </c>
      <c r="AB343" s="11">
        <v>8.3350000000000009</v>
      </c>
      <c r="AC343" s="150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275</v>
      </c>
      <c r="C344" s="29"/>
      <c r="D344" s="24">
        <v>0.14719601443879773</v>
      </c>
      <c r="E344" s="24">
        <v>7.5277265270908375E-2</v>
      </c>
      <c r="F344" s="24">
        <v>4.7063651369315229E-2</v>
      </c>
      <c r="G344" s="24">
        <v>0.18825705046084409</v>
      </c>
      <c r="H344" s="24">
        <v>0.20558858593479024</v>
      </c>
      <c r="I344" s="24">
        <v>0.36742346141747667</v>
      </c>
      <c r="J344" s="24">
        <v>0.16329931618554541</v>
      </c>
      <c r="K344" s="24">
        <v>0.20540204478047455</v>
      </c>
      <c r="L344" s="24">
        <v>0.40824829046386302</v>
      </c>
      <c r="M344" s="24">
        <v>0.40824829046386302</v>
      </c>
      <c r="N344" s="24">
        <v>0.17697457444503167</v>
      </c>
      <c r="O344" s="24">
        <v>0.17013719953809858</v>
      </c>
      <c r="P344" s="24">
        <v>8.617811013631399E-2</v>
      </c>
      <c r="Q344" s="24">
        <v>0.2900172408668148</v>
      </c>
      <c r="R344" s="24">
        <v>0</v>
      </c>
      <c r="S344" s="24">
        <v>0.30110906108363217</v>
      </c>
      <c r="T344" s="24">
        <v>0.42150523919242872</v>
      </c>
      <c r="U344" s="24">
        <v>0.19407902170679528</v>
      </c>
      <c r="V344" s="24">
        <v>0.29335416592689939</v>
      </c>
      <c r="W344" s="24">
        <v>0.51639777949432231</v>
      </c>
      <c r="X344" s="24">
        <v>0.11148990985734959</v>
      </c>
      <c r="Y344" s="24">
        <v>0.21602468994692864</v>
      </c>
      <c r="Z344" s="24">
        <v>0.21602468994692889</v>
      </c>
      <c r="AA344" s="24">
        <v>9.3523615556001125E-2</v>
      </c>
      <c r="AB344" s="24">
        <v>6.3060817205826042E-2</v>
      </c>
      <c r="AC344" s="205"/>
      <c r="AD344" s="206"/>
      <c r="AE344" s="206"/>
      <c r="AF344" s="206"/>
      <c r="AG344" s="206"/>
      <c r="AH344" s="206"/>
      <c r="AI344" s="206"/>
      <c r="AJ344" s="206"/>
      <c r="AK344" s="206"/>
      <c r="AL344" s="206"/>
      <c r="AM344" s="206"/>
      <c r="AN344" s="206"/>
      <c r="AO344" s="206"/>
      <c r="AP344" s="206"/>
      <c r="AQ344" s="206"/>
      <c r="AR344" s="206"/>
      <c r="AS344" s="206"/>
      <c r="AT344" s="206"/>
      <c r="AU344" s="206"/>
      <c r="AV344" s="206"/>
      <c r="AW344" s="206"/>
      <c r="AX344" s="206"/>
      <c r="AY344" s="206"/>
      <c r="AZ344" s="206"/>
      <c r="BA344" s="206"/>
      <c r="BB344" s="206"/>
      <c r="BC344" s="206"/>
      <c r="BD344" s="206"/>
      <c r="BE344" s="206"/>
      <c r="BF344" s="206"/>
      <c r="BG344" s="206"/>
      <c r="BH344" s="206"/>
      <c r="BI344" s="206"/>
      <c r="BJ344" s="206"/>
      <c r="BK344" s="206"/>
      <c r="BL344" s="206"/>
      <c r="BM344" s="56"/>
    </row>
    <row r="345" spans="1:65">
      <c r="A345" s="30"/>
      <c r="B345" s="3" t="s">
        <v>87</v>
      </c>
      <c r="C345" s="29"/>
      <c r="D345" s="13">
        <v>1.6695200125383482E-2</v>
      </c>
      <c r="E345" s="13">
        <v>7.6683122517054361E-3</v>
      </c>
      <c r="F345" s="13">
        <v>5.5935119056974942E-3</v>
      </c>
      <c r="G345" s="13">
        <v>2.3341326597898386E-2</v>
      </c>
      <c r="H345" s="13">
        <v>2.2725341112909754E-2</v>
      </c>
      <c r="I345" s="13">
        <v>3.5568582905854469E-2</v>
      </c>
      <c r="J345" s="13">
        <v>1.6893032708849526E-2</v>
      </c>
      <c r="K345" s="13">
        <v>2.2485171842416482E-2</v>
      </c>
      <c r="L345" s="13">
        <v>4.1516775301409799E-2</v>
      </c>
      <c r="M345" s="13">
        <v>4.4536177141512333E-2</v>
      </c>
      <c r="N345" s="13">
        <v>1.8807074861321108E-2</v>
      </c>
      <c r="O345" s="13">
        <v>1.8125411882609934E-2</v>
      </c>
      <c r="P345" s="13">
        <v>9.6109416508900359E-3</v>
      </c>
      <c r="Q345" s="13">
        <v>3.113443272858989E-2</v>
      </c>
      <c r="R345" s="13">
        <v>0</v>
      </c>
      <c r="S345" s="13">
        <v>3.0935862440099191E-2</v>
      </c>
      <c r="T345" s="13">
        <v>5.1507768536753012E-2</v>
      </c>
      <c r="U345" s="13">
        <v>1.7998054563226763E-2</v>
      </c>
      <c r="V345" s="13">
        <v>2.4586185159399306E-2</v>
      </c>
      <c r="W345" s="13">
        <v>5.9584359172421809E-2</v>
      </c>
      <c r="X345" s="13">
        <v>1.2191351542629805E-2</v>
      </c>
      <c r="Y345" s="13">
        <v>1.9403415264694187E-2</v>
      </c>
      <c r="Z345" s="13">
        <v>2.2819509501436151E-2</v>
      </c>
      <c r="AA345" s="13">
        <v>1.2730074712704327E-2</v>
      </c>
      <c r="AB345" s="13">
        <v>7.5870243279518006E-3</v>
      </c>
      <c r="AC345" s="150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276</v>
      </c>
      <c r="C346" s="29"/>
      <c r="D346" s="13">
        <v>-5.4961193674393893E-2</v>
      </c>
      <c r="E346" s="13">
        <v>5.2226572638529145E-2</v>
      </c>
      <c r="F346" s="13">
        <v>-9.8125158244747768E-2</v>
      </c>
      <c r="G346" s="13">
        <v>-0.13548818029160303</v>
      </c>
      <c r="H346" s="13">
        <v>-3.030800742242179E-2</v>
      </c>
      <c r="I346" s="13">
        <v>0.10724962601249621</v>
      </c>
      <c r="J346" s="13">
        <v>3.6148407691590556E-2</v>
      </c>
      <c r="K346" s="13">
        <v>-2.0839754731446947E-2</v>
      </c>
      <c r="L346" s="13">
        <v>5.4013035410411137E-2</v>
      </c>
      <c r="M346" s="13">
        <v>-1.7445475464871074E-2</v>
      </c>
      <c r="N346" s="13">
        <v>8.6368810046071331E-3</v>
      </c>
      <c r="O346" s="13">
        <v>6.1358331239720343E-3</v>
      </c>
      <c r="P346" s="13">
        <v>-3.8883028727455637E-2</v>
      </c>
      <c r="Q346" s="13">
        <v>-1.5459567951208175E-3</v>
      </c>
      <c r="R346" s="13">
        <v>-0.35687340212246099</v>
      </c>
      <c r="S346" s="13">
        <v>4.3294258779118966E-2</v>
      </c>
      <c r="T346" s="13">
        <v>-0.12284677900591223</v>
      </c>
      <c r="U346" s="13">
        <v>0.1558414134076882</v>
      </c>
      <c r="V346" s="13">
        <v>0.27892869839036161</v>
      </c>
      <c r="W346" s="13">
        <v>-7.1039358621332593E-2</v>
      </c>
      <c r="X346" s="13">
        <v>-1.9767877068317508E-2</v>
      </c>
      <c r="Y346" s="13">
        <v>0.19335713161721135</v>
      </c>
      <c r="Z346" s="13">
        <v>1.4710854429005993E-2</v>
      </c>
      <c r="AA346" s="13">
        <v>-0.21252721015439113</v>
      </c>
      <c r="AB346" s="13">
        <v>-0.10909101566242041</v>
      </c>
      <c r="AC346" s="150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46" t="s">
        <v>277</v>
      </c>
      <c r="C347" s="47"/>
      <c r="D347" s="45">
        <v>0.67</v>
      </c>
      <c r="E347" s="45">
        <v>0.68</v>
      </c>
      <c r="F347" s="45">
        <v>1.22</v>
      </c>
      <c r="G347" s="45">
        <v>1.69</v>
      </c>
      <c r="H347" s="45">
        <v>0.36</v>
      </c>
      <c r="I347" s="45">
        <v>1.37</v>
      </c>
      <c r="J347" s="45">
        <v>0.48</v>
      </c>
      <c r="K347" s="45">
        <v>0.24</v>
      </c>
      <c r="L347" s="45" t="s">
        <v>278</v>
      </c>
      <c r="M347" s="45" t="s">
        <v>278</v>
      </c>
      <c r="N347" s="45">
        <v>0.13</v>
      </c>
      <c r="O347" s="45">
        <v>0.1</v>
      </c>
      <c r="P347" s="45">
        <v>0.47</v>
      </c>
      <c r="Q347" s="45">
        <v>0</v>
      </c>
      <c r="R347" s="45" t="s">
        <v>278</v>
      </c>
      <c r="S347" s="45">
        <v>0.56999999999999995</v>
      </c>
      <c r="T347" s="45">
        <v>1.53</v>
      </c>
      <c r="U347" s="45">
        <v>1.99</v>
      </c>
      <c r="V347" s="45">
        <v>3.54</v>
      </c>
      <c r="W347" s="45" t="s">
        <v>278</v>
      </c>
      <c r="X347" s="45">
        <v>0.23</v>
      </c>
      <c r="Y347" s="45">
        <v>2.46</v>
      </c>
      <c r="Z347" s="45">
        <v>0.21</v>
      </c>
      <c r="AA347" s="45">
        <v>2.66</v>
      </c>
      <c r="AB347" s="45">
        <v>1.36</v>
      </c>
      <c r="AC347" s="150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1" t="s">
        <v>329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BM348" s="55"/>
    </row>
    <row r="349" spans="1:65">
      <c r="BM349" s="55"/>
    </row>
    <row r="350" spans="1:65" ht="15">
      <c r="B350" s="8" t="s">
        <v>601</v>
      </c>
      <c r="BM350" s="28" t="s">
        <v>67</v>
      </c>
    </row>
    <row r="351" spans="1:65" ht="15">
      <c r="A351" s="25" t="s">
        <v>5</v>
      </c>
      <c r="B351" s="18" t="s">
        <v>112</v>
      </c>
      <c r="C351" s="15" t="s">
        <v>113</v>
      </c>
      <c r="D351" s="16" t="s">
        <v>231</v>
      </c>
      <c r="E351" s="17" t="s">
        <v>231</v>
      </c>
      <c r="F351" s="17" t="s">
        <v>231</v>
      </c>
      <c r="G351" s="17" t="s">
        <v>231</v>
      </c>
      <c r="H351" s="17" t="s">
        <v>231</v>
      </c>
      <c r="I351" s="17" t="s">
        <v>231</v>
      </c>
      <c r="J351" s="15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 t="s">
        <v>232</v>
      </c>
      <c r="C352" s="9" t="s">
        <v>232</v>
      </c>
      <c r="D352" s="148" t="s">
        <v>235</v>
      </c>
      <c r="E352" s="149" t="s">
        <v>236</v>
      </c>
      <c r="F352" s="149" t="s">
        <v>237</v>
      </c>
      <c r="G352" s="149" t="s">
        <v>240</v>
      </c>
      <c r="H352" s="149" t="s">
        <v>241</v>
      </c>
      <c r="I352" s="149" t="s">
        <v>258</v>
      </c>
      <c r="J352" s="15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s">
        <v>3</v>
      </c>
    </row>
    <row r="353" spans="1:65">
      <c r="A353" s="30"/>
      <c r="B353" s="19"/>
      <c r="C353" s="9"/>
      <c r="D353" s="10" t="s">
        <v>307</v>
      </c>
      <c r="E353" s="11" t="s">
        <v>307</v>
      </c>
      <c r="F353" s="11" t="s">
        <v>307</v>
      </c>
      <c r="G353" s="11" t="s">
        <v>308</v>
      </c>
      <c r="H353" s="11" t="s">
        <v>307</v>
      </c>
      <c r="I353" s="11" t="s">
        <v>307</v>
      </c>
      <c r="J353" s="15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9"/>
      <c r="C354" s="9"/>
      <c r="D354" s="26" t="s">
        <v>349</v>
      </c>
      <c r="E354" s="26" t="s">
        <v>349</v>
      </c>
      <c r="F354" s="26" t="s">
        <v>349</v>
      </c>
      <c r="G354" s="26" t="s">
        <v>349</v>
      </c>
      <c r="H354" s="26" t="s">
        <v>349</v>
      </c>
      <c r="I354" s="26" t="s">
        <v>118</v>
      </c>
      <c r="J354" s="15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8">
        <v>1</v>
      </c>
      <c r="C355" s="14">
        <v>1</v>
      </c>
      <c r="D355" s="22">
        <v>1.9319999999999999</v>
      </c>
      <c r="E355" s="22">
        <v>1.488</v>
      </c>
      <c r="F355" s="22">
        <v>1.9637906247224099</v>
      </c>
      <c r="G355" s="22">
        <v>2</v>
      </c>
      <c r="H355" s="22">
        <v>1.89</v>
      </c>
      <c r="I355" s="22">
        <v>1.6</v>
      </c>
      <c r="J355" s="15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>
        <v>1</v>
      </c>
      <c r="C356" s="9">
        <v>2</v>
      </c>
      <c r="D356" s="11">
        <v>1.9180000000000001</v>
      </c>
      <c r="E356" s="11">
        <v>1.4630000000000001</v>
      </c>
      <c r="F356" s="11">
        <v>1.94034385000091</v>
      </c>
      <c r="G356" s="11">
        <v>2</v>
      </c>
      <c r="H356" s="11">
        <v>1.95</v>
      </c>
      <c r="I356" s="11">
        <v>1.6</v>
      </c>
      <c r="J356" s="15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33</v>
      </c>
    </row>
    <row r="357" spans="1:65">
      <c r="A357" s="30"/>
      <c r="B357" s="19">
        <v>1</v>
      </c>
      <c r="C357" s="9">
        <v>3</v>
      </c>
      <c r="D357" s="11">
        <v>1.9219999999999999</v>
      </c>
      <c r="E357" s="11">
        <v>1.5309999999999999</v>
      </c>
      <c r="F357" s="11">
        <v>1.9262550593824399</v>
      </c>
      <c r="G357" s="11">
        <v>2.1</v>
      </c>
      <c r="H357" s="11">
        <v>1.89</v>
      </c>
      <c r="I357" s="11">
        <v>1.6</v>
      </c>
      <c r="J357" s="15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16</v>
      </c>
    </row>
    <row r="358" spans="1:65">
      <c r="A358" s="30"/>
      <c r="B358" s="19">
        <v>1</v>
      </c>
      <c r="C358" s="9">
        <v>4</v>
      </c>
      <c r="D358" s="11">
        <v>1.9539999999999997</v>
      </c>
      <c r="E358" s="11">
        <v>1.4610000000000001</v>
      </c>
      <c r="F358" s="11">
        <v>1.8997174789078199</v>
      </c>
      <c r="G358" s="11">
        <v>1.9</v>
      </c>
      <c r="H358" s="11">
        <v>1.83</v>
      </c>
      <c r="I358" s="11">
        <v>1.7</v>
      </c>
      <c r="J358" s="15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1.8069412223504535</v>
      </c>
    </row>
    <row r="359" spans="1:65">
      <c r="A359" s="30"/>
      <c r="B359" s="19">
        <v>1</v>
      </c>
      <c r="C359" s="9">
        <v>5</v>
      </c>
      <c r="D359" s="11">
        <v>1.9520000000000002</v>
      </c>
      <c r="E359" s="11">
        <v>1.5549999999999999</v>
      </c>
      <c r="F359" s="11">
        <v>1.8916714589256201</v>
      </c>
      <c r="G359" s="11">
        <v>2</v>
      </c>
      <c r="H359" s="11">
        <v>1.88</v>
      </c>
      <c r="I359" s="11">
        <v>1.5</v>
      </c>
      <c r="J359" s="15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94</v>
      </c>
    </row>
    <row r="360" spans="1:65">
      <c r="A360" s="30"/>
      <c r="B360" s="19">
        <v>1</v>
      </c>
      <c r="C360" s="9">
        <v>6</v>
      </c>
      <c r="D360" s="11">
        <v>1.9359999999999997</v>
      </c>
      <c r="E360" s="11">
        <v>1.6040000000000001</v>
      </c>
      <c r="F360" s="11">
        <v>1.9321055326771299</v>
      </c>
      <c r="G360" s="11">
        <v>2</v>
      </c>
      <c r="H360" s="11">
        <v>1.84</v>
      </c>
      <c r="I360" s="11">
        <v>1.5</v>
      </c>
      <c r="J360" s="15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20" t="s">
        <v>273</v>
      </c>
      <c r="C361" s="12"/>
      <c r="D361" s="23">
        <v>1.9356666666666669</v>
      </c>
      <c r="E361" s="23">
        <v>1.5170000000000001</v>
      </c>
      <c r="F361" s="23">
        <v>1.9256473341027214</v>
      </c>
      <c r="G361" s="23">
        <v>2</v>
      </c>
      <c r="H361" s="23">
        <v>1.88</v>
      </c>
      <c r="I361" s="23">
        <v>1.5833333333333333</v>
      </c>
      <c r="J361" s="15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274</v>
      </c>
      <c r="C362" s="29"/>
      <c r="D362" s="11">
        <v>1.9339999999999997</v>
      </c>
      <c r="E362" s="11">
        <v>1.5095000000000001</v>
      </c>
      <c r="F362" s="11">
        <v>1.9291802960297848</v>
      </c>
      <c r="G362" s="11">
        <v>2</v>
      </c>
      <c r="H362" s="11">
        <v>1.8849999999999998</v>
      </c>
      <c r="I362" s="11">
        <v>1.6</v>
      </c>
      <c r="J362" s="15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275</v>
      </c>
      <c r="C363" s="29"/>
      <c r="D363" s="24">
        <v>1.493541652136509E-2</v>
      </c>
      <c r="E363" s="24">
        <v>5.6748568263877794E-2</v>
      </c>
      <c r="F363" s="24">
        <v>2.6607116875619435E-2</v>
      </c>
      <c r="G363" s="24">
        <v>6.3245553203367638E-2</v>
      </c>
      <c r="H363" s="24">
        <v>4.2895221179054373E-2</v>
      </c>
      <c r="I363" s="24">
        <v>7.5277265270908097E-2</v>
      </c>
      <c r="J363" s="15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87</v>
      </c>
      <c r="C364" s="29"/>
      <c r="D364" s="13">
        <v>7.7159031451860278E-3</v>
      </c>
      <c r="E364" s="13">
        <v>3.7408416785680812E-2</v>
      </c>
      <c r="F364" s="13">
        <v>1.3817232472641385E-2</v>
      </c>
      <c r="G364" s="13">
        <v>3.1622776601683819E-2</v>
      </c>
      <c r="H364" s="13">
        <v>2.2816607010135305E-2</v>
      </c>
      <c r="I364" s="13">
        <v>4.7543535960573535E-2</v>
      </c>
      <c r="J364" s="15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276</v>
      </c>
      <c r="C365" s="29"/>
      <c r="D365" s="13">
        <v>7.123941981287496E-2</v>
      </c>
      <c r="E365" s="13">
        <v>-0.16045968665948107</v>
      </c>
      <c r="F365" s="13">
        <v>6.5694506431070332E-2</v>
      </c>
      <c r="G365" s="13">
        <v>0.10684286531380205</v>
      </c>
      <c r="H365" s="13">
        <v>4.0432293394973895E-2</v>
      </c>
      <c r="I365" s="13">
        <v>-0.12374939829324005</v>
      </c>
      <c r="J365" s="15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46" t="s">
        <v>277</v>
      </c>
      <c r="C366" s="47"/>
      <c r="D366" s="45">
        <v>0.34</v>
      </c>
      <c r="E366" s="45">
        <v>4</v>
      </c>
      <c r="F366" s="45">
        <v>0.24</v>
      </c>
      <c r="G366" s="45">
        <v>1.01</v>
      </c>
      <c r="H366" s="45">
        <v>0.24</v>
      </c>
      <c r="I366" s="45">
        <v>3.31</v>
      </c>
      <c r="J366" s="150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1"/>
      <c r="C367" s="20"/>
      <c r="D367" s="20"/>
      <c r="E367" s="20"/>
      <c r="F367" s="20"/>
      <c r="G367" s="20"/>
      <c r="H367" s="20"/>
      <c r="I367" s="20"/>
      <c r="BM367" s="55"/>
    </row>
    <row r="368" spans="1:65" ht="15">
      <c r="B368" s="8" t="s">
        <v>602</v>
      </c>
      <c r="BM368" s="28" t="s">
        <v>67</v>
      </c>
    </row>
    <row r="369" spans="1:65" ht="15">
      <c r="A369" s="25" t="s">
        <v>82</v>
      </c>
      <c r="B369" s="18" t="s">
        <v>112</v>
      </c>
      <c r="C369" s="15" t="s">
        <v>113</v>
      </c>
      <c r="D369" s="16" t="s">
        <v>231</v>
      </c>
      <c r="E369" s="17" t="s">
        <v>231</v>
      </c>
      <c r="F369" s="17" t="s">
        <v>231</v>
      </c>
      <c r="G369" s="17" t="s">
        <v>231</v>
      </c>
      <c r="H369" s="17" t="s">
        <v>231</v>
      </c>
      <c r="I369" s="17" t="s">
        <v>231</v>
      </c>
      <c r="J369" s="17" t="s">
        <v>231</v>
      </c>
      <c r="K369" s="17" t="s">
        <v>231</v>
      </c>
      <c r="L369" s="17" t="s">
        <v>231</v>
      </c>
      <c r="M369" s="17" t="s">
        <v>231</v>
      </c>
      <c r="N369" s="17" t="s">
        <v>231</v>
      </c>
      <c r="O369" s="17" t="s">
        <v>231</v>
      </c>
      <c r="P369" s="17" t="s">
        <v>231</v>
      </c>
      <c r="Q369" s="17" t="s">
        <v>231</v>
      </c>
      <c r="R369" s="17" t="s">
        <v>231</v>
      </c>
      <c r="S369" s="17" t="s">
        <v>231</v>
      </c>
      <c r="T369" s="17" t="s">
        <v>231</v>
      </c>
      <c r="U369" s="17" t="s">
        <v>231</v>
      </c>
      <c r="V369" s="150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9" t="s">
        <v>232</v>
      </c>
      <c r="C370" s="9" t="s">
        <v>232</v>
      </c>
      <c r="D370" s="148" t="s">
        <v>234</v>
      </c>
      <c r="E370" s="149" t="s">
        <v>235</v>
      </c>
      <c r="F370" s="149" t="s">
        <v>237</v>
      </c>
      <c r="G370" s="149" t="s">
        <v>238</v>
      </c>
      <c r="H370" s="149" t="s">
        <v>240</v>
      </c>
      <c r="I370" s="149" t="s">
        <v>241</v>
      </c>
      <c r="J370" s="149" t="s">
        <v>246</v>
      </c>
      <c r="K370" s="149" t="s">
        <v>247</v>
      </c>
      <c r="L370" s="149" t="s">
        <v>248</v>
      </c>
      <c r="M370" s="149" t="s">
        <v>249</v>
      </c>
      <c r="N370" s="149" t="s">
        <v>251</v>
      </c>
      <c r="O370" s="149" t="s">
        <v>252</v>
      </c>
      <c r="P370" s="149" t="s">
        <v>258</v>
      </c>
      <c r="Q370" s="149" t="s">
        <v>305</v>
      </c>
      <c r="R370" s="149" t="s">
        <v>261</v>
      </c>
      <c r="S370" s="149" t="s">
        <v>262</v>
      </c>
      <c r="T370" s="149" t="s">
        <v>263</v>
      </c>
      <c r="U370" s="149" t="s">
        <v>264</v>
      </c>
      <c r="V370" s="150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 t="s">
        <v>3</v>
      </c>
    </row>
    <row r="371" spans="1:65">
      <c r="A371" s="30"/>
      <c r="B371" s="19"/>
      <c r="C371" s="9"/>
      <c r="D371" s="10" t="s">
        <v>308</v>
      </c>
      <c r="E371" s="11" t="s">
        <v>307</v>
      </c>
      <c r="F371" s="11" t="s">
        <v>307</v>
      </c>
      <c r="G371" s="11" t="s">
        <v>307</v>
      </c>
      <c r="H371" s="11" t="s">
        <v>308</v>
      </c>
      <c r="I371" s="11" t="s">
        <v>307</v>
      </c>
      <c r="J371" s="11" t="s">
        <v>308</v>
      </c>
      <c r="K371" s="11" t="s">
        <v>307</v>
      </c>
      <c r="L371" s="11" t="s">
        <v>307</v>
      </c>
      <c r="M371" s="11" t="s">
        <v>307</v>
      </c>
      <c r="N371" s="11" t="s">
        <v>307</v>
      </c>
      <c r="O371" s="11" t="s">
        <v>347</v>
      </c>
      <c r="P371" s="11" t="s">
        <v>307</v>
      </c>
      <c r="Q371" s="11" t="s">
        <v>307</v>
      </c>
      <c r="R371" s="11" t="s">
        <v>308</v>
      </c>
      <c r="S371" s="11" t="s">
        <v>308</v>
      </c>
      <c r="T371" s="11" t="s">
        <v>308</v>
      </c>
      <c r="U371" s="11" t="s">
        <v>307</v>
      </c>
      <c r="V371" s="150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3</v>
      </c>
    </row>
    <row r="372" spans="1:65">
      <c r="A372" s="30"/>
      <c r="B372" s="19"/>
      <c r="C372" s="9"/>
      <c r="D372" s="26" t="s">
        <v>348</v>
      </c>
      <c r="E372" s="26" t="s">
        <v>349</v>
      </c>
      <c r="F372" s="26" t="s">
        <v>349</v>
      </c>
      <c r="G372" s="26" t="s">
        <v>350</v>
      </c>
      <c r="H372" s="26" t="s">
        <v>349</v>
      </c>
      <c r="I372" s="26" t="s">
        <v>349</v>
      </c>
      <c r="J372" s="26" t="s">
        <v>348</v>
      </c>
      <c r="K372" s="26" t="s">
        <v>349</v>
      </c>
      <c r="L372" s="26" t="s">
        <v>118</v>
      </c>
      <c r="M372" s="26" t="s">
        <v>349</v>
      </c>
      <c r="N372" s="26" t="s">
        <v>349</v>
      </c>
      <c r="O372" s="26" t="s">
        <v>352</v>
      </c>
      <c r="P372" s="26" t="s">
        <v>118</v>
      </c>
      <c r="Q372" s="26" t="s">
        <v>349</v>
      </c>
      <c r="R372" s="26" t="s">
        <v>349</v>
      </c>
      <c r="S372" s="26" t="s">
        <v>348</v>
      </c>
      <c r="T372" s="26" t="s">
        <v>349</v>
      </c>
      <c r="U372" s="26" t="s">
        <v>349</v>
      </c>
      <c r="V372" s="150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</v>
      </c>
    </row>
    <row r="373" spans="1:65">
      <c r="A373" s="30"/>
      <c r="B373" s="18">
        <v>1</v>
      </c>
      <c r="C373" s="14">
        <v>1</v>
      </c>
      <c r="D373" s="227" t="s">
        <v>107</v>
      </c>
      <c r="E373" s="228">
        <v>0.06</v>
      </c>
      <c r="F373" s="227">
        <v>0.19115250200605999</v>
      </c>
      <c r="G373" s="227" t="s">
        <v>98</v>
      </c>
      <c r="H373" s="227" t="s">
        <v>107</v>
      </c>
      <c r="I373" s="228">
        <v>7.0000000000000007E-2</v>
      </c>
      <c r="J373" s="227">
        <v>2</v>
      </c>
      <c r="K373" s="228">
        <v>0.1</v>
      </c>
      <c r="L373" s="228">
        <v>0.05</v>
      </c>
      <c r="M373" s="228">
        <v>0.08</v>
      </c>
      <c r="N373" s="228">
        <v>0.1</v>
      </c>
      <c r="O373" s="227" t="s">
        <v>97</v>
      </c>
      <c r="P373" s="227" t="s">
        <v>107</v>
      </c>
      <c r="Q373" s="228">
        <v>0.12</v>
      </c>
      <c r="R373" s="228">
        <v>0.12</v>
      </c>
      <c r="S373" s="227">
        <v>0.2</v>
      </c>
      <c r="T373" s="228">
        <v>0.09</v>
      </c>
      <c r="U373" s="228">
        <v>0.1</v>
      </c>
      <c r="V373" s="205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206"/>
      <c r="AT373" s="206"/>
      <c r="AU373" s="206"/>
      <c r="AV373" s="206"/>
      <c r="AW373" s="206"/>
      <c r="AX373" s="206"/>
      <c r="AY373" s="206"/>
      <c r="AZ373" s="206"/>
      <c r="BA373" s="206"/>
      <c r="BB373" s="206"/>
      <c r="BC373" s="206"/>
      <c r="BD373" s="206"/>
      <c r="BE373" s="206"/>
      <c r="BF373" s="206"/>
      <c r="BG373" s="206"/>
      <c r="BH373" s="206"/>
      <c r="BI373" s="206"/>
      <c r="BJ373" s="206"/>
      <c r="BK373" s="206"/>
      <c r="BL373" s="206"/>
      <c r="BM373" s="229">
        <v>1</v>
      </c>
    </row>
    <row r="374" spans="1:65">
      <c r="A374" s="30"/>
      <c r="B374" s="19">
        <v>1</v>
      </c>
      <c r="C374" s="9">
        <v>2</v>
      </c>
      <c r="D374" s="230" t="s">
        <v>107</v>
      </c>
      <c r="E374" s="24">
        <v>7.0000000000000007E-2</v>
      </c>
      <c r="F374" s="230">
        <v>0.19783890930440501</v>
      </c>
      <c r="G374" s="230" t="s">
        <v>98</v>
      </c>
      <c r="H374" s="230" t="s">
        <v>107</v>
      </c>
      <c r="I374" s="24">
        <v>0.09</v>
      </c>
      <c r="J374" s="230">
        <v>2</v>
      </c>
      <c r="K374" s="24">
        <v>0.12</v>
      </c>
      <c r="L374" s="24">
        <v>0.05</v>
      </c>
      <c r="M374" s="24">
        <v>0.1</v>
      </c>
      <c r="N374" s="24">
        <v>0.11</v>
      </c>
      <c r="O374" s="230" t="s">
        <v>97</v>
      </c>
      <c r="P374" s="230" t="s">
        <v>107</v>
      </c>
      <c r="Q374" s="24">
        <v>0.13</v>
      </c>
      <c r="R374" s="24">
        <v>0.17</v>
      </c>
      <c r="S374" s="230">
        <v>0.2</v>
      </c>
      <c r="T374" s="24">
        <v>0.09</v>
      </c>
      <c r="U374" s="24">
        <v>0.1</v>
      </c>
      <c r="V374" s="205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29">
        <v>34</v>
      </c>
    </row>
    <row r="375" spans="1:65">
      <c r="A375" s="30"/>
      <c r="B375" s="19">
        <v>1</v>
      </c>
      <c r="C375" s="9">
        <v>3</v>
      </c>
      <c r="D375" s="230" t="s">
        <v>107</v>
      </c>
      <c r="E375" s="24">
        <v>7.0000000000000007E-2</v>
      </c>
      <c r="F375" s="230">
        <v>0.18959206015639801</v>
      </c>
      <c r="G375" s="230" t="s">
        <v>98</v>
      </c>
      <c r="H375" s="230" t="s">
        <v>107</v>
      </c>
      <c r="I375" s="24">
        <v>0.08</v>
      </c>
      <c r="J375" s="230">
        <v>2</v>
      </c>
      <c r="K375" s="24">
        <v>0.11</v>
      </c>
      <c r="L375" s="24">
        <v>0.05</v>
      </c>
      <c r="M375" s="24">
        <v>0.08</v>
      </c>
      <c r="N375" s="24">
        <v>0.13</v>
      </c>
      <c r="O375" s="230" t="s">
        <v>97</v>
      </c>
      <c r="P375" s="230" t="s">
        <v>107</v>
      </c>
      <c r="Q375" s="24">
        <v>0.12</v>
      </c>
      <c r="R375" s="24">
        <v>0.17</v>
      </c>
      <c r="S375" s="230">
        <v>0.2</v>
      </c>
      <c r="T375" s="24">
        <v>0.09</v>
      </c>
      <c r="U375" s="24">
        <v>0.1</v>
      </c>
      <c r="V375" s="205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29">
        <v>16</v>
      </c>
    </row>
    <row r="376" spans="1:65">
      <c r="A376" s="30"/>
      <c r="B376" s="19">
        <v>1</v>
      </c>
      <c r="C376" s="9">
        <v>4</v>
      </c>
      <c r="D376" s="230" t="s">
        <v>107</v>
      </c>
      <c r="E376" s="24">
        <v>7.0000000000000007E-2</v>
      </c>
      <c r="F376" s="230">
        <v>0.18688224139720699</v>
      </c>
      <c r="G376" s="230" t="s">
        <v>98</v>
      </c>
      <c r="H376" s="230" t="s">
        <v>107</v>
      </c>
      <c r="I376" s="24">
        <v>0.05</v>
      </c>
      <c r="J376" s="230">
        <v>1.9</v>
      </c>
      <c r="K376" s="24">
        <v>0.12</v>
      </c>
      <c r="L376" s="24">
        <v>0.05</v>
      </c>
      <c r="M376" s="24">
        <v>0.08</v>
      </c>
      <c r="N376" s="24">
        <v>0.11</v>
      </c>
      <c r="O376" s="230" t="s">
        <v>97</v>
      </c>
      <c r="P376" s="230" t="s">
        <v>107</v>
      </c>
      <c r="Q376" s="24">
        <v>0.12</v>
      </c>
      <c r="R376" s="24">
        <v>0.09</v>
      </c>
      <c r="S376" s="230">
        <v>0.2</v>
      </c>
      <c r="T376" s="24">
        <v>0.09</v>
      </c>
      <c r="U376" s="24">
        <v>0.11</v>
      </c>
      <c r="V376" s="205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29">
        <v>9.4166666666666676E-2</v>
      </c>
    </row>
    <row r="377" spans="1:65">
      <c r="A377" s="30"/>
      <c r="B377" s="19">
        <v>1</v>
      </c>
      <c r="C377" s="9">
        <v>5</v>
      </c>
      <c r="D377" s="230" t="s">
        <v>107</v>
      </c>
      <c r="E377" s="24">
        <v>0.06</v>
      </c>
      <c r="F377" s="230">
        <v>0.17811755067271101</v>
      </c>
      <c r="G377" s="230" t="s">
        <v>98</v>
      </c>
      <c r="H377" s="230" t="s">
        <v>107</v>
      </c>
      <c r="I377" s="24">
        <v>0.08</v>
      </c>
      <c r="J377" s="230">
        <v>2</v>
      </c>
      <c r="K377" s="24">
        <v>0.1</v>
      </c>
      <c r="L377" s="24">
        <v>0.05</v>
      </c>
      <c r="M377" s="24">
        <v>0.08</v>
      </c>
      <c r="N377" s="24">
        <v>0.11</v>
      </c>
      <c r="O377" s="230" t="s">
        <v>97</v>
      </c>
      <c r="P377" s="230" t="s">
        <v>107</v>
      </c>
      <c r="Q377" s="24">
        <v>0.13</v>
      </c>
      <c r="R377" s="24">
        <v>0.12</v>
      </c>
      <c r="S377" s="230">
        <v>0.2</v>
      </c>
      <c r="T377" s="24">
        <v>0.09</v>
      </c>
      <c r="U377" s="24">
        <v>0.1</v>
      </c>
      <c r="V377" s="205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29">
        <v>95</v>
      </c>
    </row>
    <row r="378" spans="1:65">
      <c r="A378" s="30"/>
      <c r="B378" s="19">
        <v>1</v>
      </c>
      <c r="C378" s="9">
        <v>6</v>
      </c>
      <c r="D378" s="230" t="s">
        <v>107</v>
      </c>
      <c r="E378" s="24">
        <v>7.0000000000000007E-2</v>
      </c>
      <c r="F378" s="230">
        <v>0.18894524088673501</v>
      </c>
      <c r="G378" s="230" t="s">
        <v>98</v>
      </c>
      <c r="H378" s="230" t="s">
        <v>107</v>
      </c>
      <c r="I378" s="24">
        <v>0.04</v>
      </c>
      <c r="J378" s="230">
        <v>1.9</v>
      </c>
      <c r="K378" s="24">
        <v>0.11</v>
      </c>
      <c r="L378" s="24">
        <v>0.05</v>
      </c>
      <c r="M378" s="24">
        <v>0.08</v>
      </c>
      <c r="N378" s="24">
        <v>0.12</v>
      </c>
      <c r="O378" s="230" t="s">
        <v>97</v>
      </c>
      <c r="P378" s="230" t="s">
        <v>107</v>
      </c>
      <c r="Q378" s="24">
        <v>0.11</v>
      </c>
      <c r="R378" s="24">
        <v>0.15</v>
      </c>
      <c r="S378" s="230">
        <v>0.2</v>
      </c>
      <c r="T378" s="24">
        <v>0.09</v>
      </c>
      <c r="U378" s="24">
        <v>0.1</v>
      </c>
      <c r="V378" s="205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56"/>
    </row>
    <row r="379" spans="1:65">
      <c r="A379" s="30"/>
      <c r="B379" s="20" t="s">
        <v>273</v>
      </c>
      <c r="C379" s="12"/>
      <c r="D379" s="232" t="s">
        <v>712</v>
      </c>
      <c r="E379" s="232">
        <v>6.6666666666666666E-2</v>
      </c>
      <c r="F379" s="232">
        <v>0.18875475073725265</v>
      </c>
      <c r="G379" s="232" t="s">
        <v>712</v>
      </c>
      <c r="H379" s="232" t="s">
        <v>712</v>
      </c>
      <c r="I379" s="232">
        <v>6.8333333333333329E-2</v>
      </c>
      <c r="J379" s="232">
        <v>1.9666666666666668</v>
      </c>
      <c r="K379" s="232">
        <v>0.11</v>
      </c>
      <c r="L379" s="232">
        <v>4.9999999999999996E-2</v>
      </c>
      <c r="M379" s="232">
        <v>8.3333333333333329E-2</v>
      </c>
      <c r="N379" s="232">
        <v>0.11333333333333334</v>
      </c>
      <c r="O379" s="232" t="s">
        <v>712</v>
      </c>
      <c r="P379" s="232" t="s">
        <v>712</v>
      </c>
      <c r="Q379" s="232">
        <v>0.12166666666666666</v>
      </c>
      <c r="R379" s="232">
        <v>0.13666666666666669</v>
      </c>
      <c r="S379" s="232">
        <v>0.19999999999999998</v>
      </c>
      <c r="T379" s="232">
        <v>8.9999999999999983E-2</v>
      </c>
      <c r="U379" s="232">
        <v>0.10166666666666667</v>
      </c>
      <c r="V379" s="205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3" t="s">
        <v>274</v>
      </c>
      <c r="C380" s="29"/>
      <c r="D380" s="24" t="s">
        <v>712</v>
      </c>
      <c r="E380" s="24">
        <v>7.0000000000000007E-2</v>
      </c>
      <c r="F380" s="24">
        <v>0.18926865052156649</v>
      </c>
      <c r="G380" s="24" t="s">
        <v>712</v>
      </c>
      <c r="H380" s="24" t="s">
        <v>712</v>
      </c>
      <c r="I380" s="24">
        <v>7.5000000000000011E-2</v>
      </c>
      <c r="J380" s="24">
        <v>2</v>
      </c>
      <c r="K380" s="24">
        <v>0.11</v>
      </c>
      <c r="L380" s="24">
        <v>0.05</v>
      </c>
      <c r="M380" s="24">
        <v>0.08</v>
      </c>
      <c r="N380" s="24">
        <v>0.11</v>
      </c>
      <c r="O380" s="24" t="s">
        <v>712</v>
      </c>
      <c r="P380" s="24" t="s">
        <v>712</v>
      </c>
      <c r="Q380" s="24">
        <v>0.12</v>
      </c>
      <c r="R380" s="24">
        <v>0.13500000000000001</v>
      </c>
      <c r="S380" s="24">
        <v>0.2</v>
      </c>
      <c r="T380" s="24">
        <v>0.09</v>
      </c>
      <c r="U380" s="24">
        <v>0.1</v>
      </c>
      <c r="V380" s="205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3" t="s">
        <v>275</v>
      </c>
      <c r="C381" s="29"/>
      <c r="D381" s="24" t="s">
        <v>712</v>
      </c>
      <c r="E381" s="24">
        <v>5.1639777949432268E-3</v>
      </c>
      <c r="F381" s="24">
        <v>6.4134988582257814E-3</v>
      </c>
      <c r="G381" s="24" t="s">
        <v>712</v>
      </c>
      <c r="H381" s="24" t="s">
        <v>712</v>
      </c>
      <c r="I381" s="24">
        <v>1.9407902170679555E-2</v>
      </c>
      <c r="J381" s="24">
        <v>5.1639777949432274E-2</v>
      </c>
      <c r="K381" s="24">
        <v>8.9442719099991543E-3</v>
      </c>
      <c r="L381" s="24">
        <v>7.6011774306101464E-18</v>
      </c>
      <c r="M381" s="24">
        <v>8.1649658092772612E-3</v>
      </c>
      <c r="N381" s="24">
        <v>1.0327955589886445E-2</v>
      </c>
      <c r="O381" s="24" t="s">
        <v>712</v>
      </c>
      <c r="P381" s="24" t="s">
        <v>712</v>
      </c>
      <c r="Q381" s="24">
        <v>7.5277265270908113E-3</v>
      </c>
      <c r="R381" s="24">
        <v>3.2041639575194368E-2</v>
      </c>
      <c r="S381" s="24">
        <v>3.0404709722440586E-17</v>
      </c>
      <c r="T381" s="24">
        <v>1.5202354861220293E-17</v>
      </c>
      <c r="U381" s="24">
        <v>4.082482904638628E-3</v>
      </c>
      <c r="V381" s="205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87</v>
      </c>
      <c r="C382" s="29"/>
      <c r="D382" s="13" t="s">
        <v>712</v>
      </c>
      <c r="E382" s="13">
        <v>7.7459666924148407E-2</v>
      </c>
      <c r="F382" s="13">
        <v>3.3977946691012811E-2</v>
      </c>
      <c r="G382" s="13" t="s">
        <v>712</v>
      </c>
      <c r="H382" s="13" t="s">
        <v>712</v>
      </c>
      <c r="I382" s="13">
        <v>0.28401808054653011</v>
      </c>
      <c r="J382" s="13">
        <v>2.6257514211575732E-2</v>
      </c>
      <c r="K382" s="13">
        <v>8.131156281817413E-2</v>
      </c>
      <c r="L382" s="13">
        <v>1.5202354861220294E-16</v>
      </c>
      <c r="M382" s="13">
        <v>9.7979589711327142E-2</v>
      </c>
      <c r="N382" s="13">
        <v>9.1129019910762749E-2</v>
      </c>
      <c r="O382" s="13" t="s">
        <v>712</v>
      </c>
      <c r="P382" s="13" t="s">
        <v>712</v>
      </c>
      <c r="Q382" s="13">
        <v>6.1871724880198452E-2</v>
      </c>
      <c r="R382" s="13">
        <v>0.23445102128190998</v>
      </c>
      <c r="S382" s="13">
        <v>1.5202354861220294E-16</v>
      </c>
      <c r="T382" s="13">
        <v>1.6891505401355884E-16</v>
      </c>
      <c r="U382" s="13">
        <v>4.0155569553822573E-2</v>
      </c>
      <c r="V382" s="150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276</v>
      </c>
      <c r="C383" s="29"/>
      <c r="D383" s="13" t="s">
        <v>712</v>
      </c>
      <c r="E383" s="13">
        <v>-0.29203539823008862</v>
      </c>
      <c r="F383" s="13">
        <v>1.0044752290681696</v>
      </c>
      <c r="G383" s="13" t="s">
        <v>712</v>
      </c>
      <c r="H383" s="13" t="s">
        <v>712</v>
      </c>
      <c r="I383" s="13">
        <v>-0.2743362831858408</v>
      </c>
      <c r="J383" s="13">
        <v>19.884955752212388</v>
      </c>
      <c r="K383" s="13">
        <v>0.1681415929203538</v>
      </c>
      <c r="L383" s="13">
        <v>-0.46902654867256643</v>
      </c>
      <c r="M383" s="13">
        <v>-0.1150442477876108</v>
      </c>
      <c r="N383" s="13">
        <v>0.20353982300884943</v>
      </c>
      <c r="O383" s="13" t="s">
        <v>712</v>
      </c>
      <c r="P383" s="13" t="s">
        <v>712</v>
      </c>
      <c r="Q383" s="13">
        <v>0.29203539823008828</v>
      </c>
      <c r="R383" s="13">
        <v>0.45132743362831862</v>
      </c>
      <c r="S383" s="13">
        <v>1.1238938053097343</v>
      </c>
      <c r="T383" s="13">
        <v>-4.424778761061976E-2</v>
      </c>
      <c r="U383" s="13">
        <v>7.9646017699114946E-2</v>
      </c>
      <c r="V383" s="150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46" t="s">
        <v>277</v>
      </c>
      <c r="C384" s="47"/>
      <c r="D384" s="45">
        <v>1.1000000000000001</v>
      </c>
      <c r="E384" s="45">
        <v>0.69</v>
      </c>
      <c r="F384" s="45">
        <v>2.2999999999999998</v>
      </c>
      <c r="G384" s="45">
        <v>0.12</v>
      </c>
      <c r="H384" s="45">
        <v>1.1000000000000001</v>
      </c>
      <c r="I384" s="45">
        <v>0.65</v>
      </c>
      <c r="J384" s="45" t="s">
        <v>278</v>
      </c>
      <c r="K384" s="45">
        <v>0.37</v>
      </c>
      <c r="L384" s="45">
        <v>1.1000000000000001</v>
      </c>
      <c r="M384" s="45">
        <v>0.28999999999999998</v>
      </c>
      <c r="N384" s="45">
        <v>0.45</v>
      </c>
      <c r="O384" s="45">
        <v>120.27</v>
      </c>
      <c r="P384" s="45">
        <v>1.1000000000000001</v>
      </c>
      <c r="Q384" s="45">
        <v>0.65</v>
      </c>
      <c r="R384" s="45">
        <v>1.02</v>
      </c>
      <c r="S384" s="45" t="s">
        <v>278</v>
      </c>
      <c r="T384" s="45">
        <v>0.12</v>
      </c>
      <c r="U384" s="45">
        <v>0.16</v>
      </c>
      <c r="V384" s="150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B385" s="31" t="s">
        <v>359</v>
      </c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BM385" s="55"/>
    </row>
    <row r="386" spans="1:65">
      <c r="BM386" s="55"/>
    </row>
    <row r="387" spans="1:65" ht="15">
      <c r="B387" s="8" t="s">
        <v>603</v>
      </c>
      <c r="BM387" s="28" t="s">
        <v>67</v>
      </c>
    </row>
    <row r="388" spans="1:65" ht="15">
      <c r="A388" s="25" t="s">
        <v>8</v>
      </c>
      <c r="B388" s="18" t="s">
        <v>112</v>
      </c>
      <c r="C388" s="15" t="s">
        <v>113</v>
      </c>
      <c r="D388" s="16" t="s">
        <v>231</v>
      </c>
      <c r="E388" s="17" t="s">
        <v>231</v>
      </c>
      <c r="F388" s="17" t="s">
        <v>231</v>
      </c>
      <c r="G388" s="17" t="s">
        <v>231</v>
      </c>
      <c r="H388" s="17" t="s">
        <v>231</v>
      </c>
      <c r="I388" s="17" t="s">
        <v>231</v>
      </c>
      <c r="J388" s="17" t="s">
        <v>231</v>
      </c>
      <c r="K388" s="17" t="s">
        <v>231</v>
      </c>
      <c r="L388" s="17" t="s">
        <v>231</v>
      </c>
      <c r="M388" s="17" t="s">
        <v>231</v>
      </c>
      <c r="N388" s="17" t="s">
        <v>231</v>
      </c>
      <c r="O388" s="17" t="s">
        <v>231</v>
      </c>
      <c r="P388" s="17" t="s">
        <v>231</v>
      </c>
      <c r="Q388" s="17" t="s">
        <v>231</v>
      </c>
      <c r="R388" s="17" t="s">
        <v>231</v>
      </c>
      <c r="S388" s="17" t="s">
        <v>231</v>
      </c>
      <c r="T388" s="17" t="s">
        <v>231</v>
      </c>
      <c r="U388" s="17" t="s">
        <v>231</v>
      </c>
      <c r="V388" s="17" t="s">
        <v>231</v>
      </c>
      <c r="W388" s="150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232</v>
      </c>
      <c r="C389" s="9" t="s">
        <v>232</v>
      </c>
      <c r="D389" s="148" t="s">
        <v>234</v>
      </c>
      <c r="E389" s="149" t="s">
        <v>235</v>
      </c>
      <c r="F389" s="149" t="s">
        <v>237</v>
      </c>
      <c r="G389" s="149" t="s">
        <v>240</v>
      </c>
      <c r="H389" s="149" t="s">
        <v>241</v>
      </c>
      <c r="I389" s="149" t="s">
        <v>243</v>
      </c>
      <c r="J389" s="149" t="s">
        <v>244</v>
      </c>
      <c r="K389" s="149" t="s">
        <v>246</v>
      </c>
      <c r="L389" s="149" t="s">
        <v>247</v>
      </c>
      <c r="M389" s="149" t="s">
        <v>248</v>
      </c>
      <c r="N389" s="149" t="s">
        <v>249</v>
      </c>
      <c r="O389" s="149" t="s">
        <v>251</v>
      </c>
      <c r="P389" s="149" t="s">
        <v>253</v>
      </c>
      <c r="Q389" s="149" t="s">
        <v>258</v>
      </c>
      <c r="R389" s="149" t="s">
        <v>305</v>
      </c>
      <c r="S389" s="149" t="s">
        <v>261</v>
      </c>
      <c r="T389" s="149" t="s">
        <v>262</v>
      </c>
      <c r="U389" s="149" t="s">
        <v>263</v>
      </c>
      <c r="V389" s="149" t="s">
        <v>264</v>
      </c>
      <c r="W389" s="150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308</v>
      </c>
      <c r="E390" s="11" t="s">
        <v>307</v>
      </c>
      <c r="F390" s="11" t="s">
        <v>307</v>
      </c>
      <c r="G390" s="11" t="s">
        <v>308</v>
      </c>
      <c r="H390" s="11" t="s">
        <v>307</v>
      </c>
      <c r="I390" s="11" t="s">
        <v>308</v>
      </c>
      <c r="J390" s="11" t="s">
        <v>307</v>
      </c>
      <c r="K390" s="11" t="s">
        <v>308</v>
      </c>
      <c r="L390" s="11" t="s">
        <v>307</v>
      </c>
      <c r="M390" s="11" t="s">
        <v>307</v>
      </c>
      <c r="N390" s="11" t="s">
        <v>307</v>
      </c>
      <c r="O390" s="11" t="s">
        <v>307</v>
      </c>
      <c r="P390" s="11" t="s">
        <v>308</v>
      </c>
      <c r="Q390" s="11" t="s">
        <v>307</v>
      </c>
      <c r="R390" s="11" t="s">
        <v>307</v>
      </c>
      <c r="S390" s="11" t="s">
        <v>308</v>
      </c>
      <c r="T390" s="11" t="s">
        <v>308</v>
      </c>
      <c r="U390" s="11" t="s">
        <v>308</v>
      </c>
      <c r="V390" s="11" t="s">
        <v>307</v>
      </c>
      <c r="W390" s="150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 t="s">
        <v>348</v>
      </c>
      <c r="E391" s="26" t="s">
        <v>349</v>
      </c>
      <c r="F391" s="26" t="s">
        <v>349</v>
      </c>
      <c r="G391" s="26" t="s">
        <v>349</v>
      </c>
      <c r="H391" s="26" t="s">
        <v>349</v>
      </c>
      <c r="I391" s="26" t="s">
        <v>351</v>
      </c>
      <c r="J391" s="26" t="s">
        <v>351</v>
      </c>
      <c r="K391" s="26" t="s">
        <v>348</v>
      </c>
      <c r="L391" s="26" t="s">
        <v>349</v>
      </c>
      <c r="M391" s="26" t="s">
        <v>349</v>
      </c>
      <c r="N391" s="26" t="s">
        <v>349</v>
      </c>
      <c r="O391" s="26" t="s">
        <v>349</v>
      </c>
      <c r="P391" s="26" t="s">
        <v>351</v>
      </c>
      <c r="Q391" s="26" t="s">
        <v>118</v>
      </c>
      <c r="R391" s="26" t="s">
        <v>349</v>
      </c>
      <c r="S391" s="26" t="s">
        <v>349</v>
      </c>
      <c r="T391" s="26" t="s">
        <v>348</v>
      </c>
      <c r="U391" s="26" t="s">
        <v>349</v>
      </c>
      <c r="V391" s="26" t="s">
        <v>349</v>
      </c>
      <c r="W391" s="150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8">
        <v>1</v>
      </c>
      <c r="C392" s="14">
        <v>1</v>
      </c>
      <c r="D392" s="22">
        <v>0.37</v>
      </c>
      <c r="E392" s="22">
        <v>0.46</v>
      </c>
      <c r="F392" s="22">
        <v>0.32021567996533701</v>
      </c>
      <c r="G392" s="145">
        <v>0.4</v>
      </c>
      <c r="H392" s="145">
        <v>0.32</v>
      </c>
      <c r="I392" s="22">
        <v>0.41</v>
      </c>
      <c r="J392" s="22">
        <v>0.56000000000000005</v>
      </c>
      <c r="K392" s="145">
        <v>0.3</v>
      </c>
      <c r="L392" s="22">
        <v>0.4</v>
      </c>
      <c r="M392" s="22">
        <v>0.44</v>
      </c>
      <c r="N392" s="22">
        <v>0.43</v>
      </c>
      <c r="O392" s="22">
        <v>0.4</v>
      </c>
      <c r="P392" s="22">
        <v>0.47</v>
      </c>
      <c r="Q392" s="145" t="s">
        <v>323</v>
      </c>
      <c r="R392" s="22">
        <v>0.46</v>
      </c>
      <c r="S392" s="145">
        <v>0.93</v>
      </c>
      <c r="T392" s="22">
        <v>0.43</v>
      </c>
      <c r="U392" s="22">
        <v>0.5</v>
      </c>
      <c r="V392" s="22">
        <v>0.39</v>
      </c>
      <c r="W392" s="150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0.34</v>
      </c>
      <c r="E393" s="11">
        <v>0.46</v>
      </c>
      <c r="F393" s="152">
        <v>0.34352667419883698</v>
      </c>
      <c r="G393" s="146">
        <v>0.4</v>
      </c>
      <c r="H393" s="146">
        <v>0.3</v>
      </c>
      <c r="I393" s="11">
        <v>0.44</v>
      </c>
      <c r="J393" s="11">
        <v>0.55000000000000004</v>
      </c>
      <c r="K393" s="146">
        <v>0.3</v>
      </c>
      <c r="L393" s="11">
        <v>0.45</v>
      </c>
      <c r="M393" s="11">
        <v>0.42</v>
      </c>
      <c r="N393" s="11">
        <v>0.45</v>
      </c>
      <c r="O393" s="11">
        <v>0.41</v>
      </c>
      <c r="P393" s="11">
        <v>0.46</v>
      </c>
      <c r="Q393" s="146" t="s">
        <v>323</v>
      </c>
      <c r="R393" s="11">
        <v>0.45</v>
      </c>
      <c r="S393" s="146">
        <v>0.89</v>
      </c>
      <c r="T393" s="11">
        <v>0.44</v>
      </c>
      <c r="U393" s="11">
        <v>0.49</v>
      </c>
      <c r="V393" s="11">
        <v>0.41</v>
      </c>
      <c r="W393" s="150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18</v>
      </c>
    </row>
    <row r="394" spans="1:65">
      <c r="A394" s="30"/>
      <c r="B394" s="19">
        <v>1</v>
      </c>
      <c r="C394" s="9">
        <v>3</v>
      </c>
      <c r="D394" s="11">
        <v>0.32</v>
      </c>
      <c r="E394" s="11">
        <v>0.46</v>
      </c>
      <c r="F394" s="11">
        <v>0.32418274454970503</v>
      </c>
      <c r="G394" s="146">
        <v>0.4</v>
      </c>
      <c r="H394" s="146">
        <v>0.28000000000000003</v>
      </c>
      <c r="I394" s="11">
        <v>0.45</v>
      </c>
      <c r="J394" s="11">
        <v>0.56000000000000005</v>
      </c>
      <c r="K394" s="146">
        <v>0.4</v>
      </c>
      <c r="L394" s="11">
        <v>0.43</v>
      </c>
      <c r="M394" s="11">
        <v>0.43</v>
      </c>
      <c r="N394" s="11">
        <v>0.43</v>
      </c>
      <c r="O394" s="11">
        <v>0.4</v>
      </c>
      <c r="P394" s="11">
        <v>0.44</v>
      </c>
      <c r="Q394" s="146" t="s">
        <v>323</v>
      </c>
      <c r="R394" s="11">
        <v>0.47</v>
      </c>
      <c r="S394" s="146">
        <v>0.87</v>
      </c>
      <c r="T394" s="11">
        <v>0.45</v>
      </c>
      <c r="U394" s="11">
        <v>0.52</v>
      </c>
      <c r="V394" s="11">
        <v>0.37</v>
      </c>
      <c r="W394" s="150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0.36</v>
      </c>
      <c r="E395" s="11">
        <v>0.48</v>
      </c>
      <c r="F395" s="11">
        <v>0.32636273381846598</v>
      </c>
      <c r="G395" s="146">
        <v>0.3</v>
      </c>
      <c r="H395" s="146">
        <v>0.32</v>
      </c>
      <c r="I395" s="11">
        <v>0.39</v>
      </c>
      <c r="J395" s="11">
        <v>0.55000000000000004</v>
      </c>
      <c r="K395" s="146">
        <v>0.3</v>
      </c>
      <c r="L395" s="11">
        <v>0.44</v>
      </c>
      <c r="M395" s="11">
        <v>0.45</v>
      </c>
      <c r="N395" s="11">
        <v>0.46</v>
      </c>
      <c r="O395" s="11">
        <v>0.41</v>
      </c>
      <c r="P395" s="11">
        <v>0.52</v>
      </c>
      <c r="Q395" s="146" t="s">
        <v>323</v>
      </c>
      <c r="R395" s="11">
        <v>0.45</v>
      </c>
      <c r="S395" s="146">
        <v>0.75</v>
      </c>
      <c r="T395" s="11">
        <v>0.44</v>
      </c>
      <c r="U395" s="11">
        <v>0.5</v>
      </c>
      <c r="V395" s="11">
        <v>0.39</v>
      </c>
      <c r="W395" s="150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0.43377100891476478</v>
      </c>
    </row>
    <row r="396" spans="1:65">
      <c r="A396" s="30"/>
      <c r="B396" s="19">
        <v>1</v>
      </c>
      <c r="C396" s="9">
        <v>5</v>
      </c>
      <c r="D396" s="11">
        <v>0.35</v>
      </c>
      <c r="E396" s="11">
        <v>0.46</v>
      </c>
      <c r="F396" s="11">
        <v>0.329241023157679</v>
      </c>
      <c r="G396" s="146">
        <v>0.4</v>
      </c>
      <c r="H396" s="146">
        <v>0.3</v>
      </c>
      <c r="I396" s="11">
        <v>0.42</v>
      </c>
      <c r="J396" s="11">
        <v>0.53</v>
      </c>
      <c r="K396" s="146">
        <v>0.3</v>
      </c>
      <c r="L396" s="11">
        <v>0.44</v>
      </c>
      <c r="M396" s="152">
        <v>0.49</v>
      </c>
      <c r="N396" s="11">
        <v>0.46</v>
      </c>
      <c r="O396" s="11">
        <v>0.43</v>
      </c>
      <c r="P396" s="11">
        <v>0.52</v>
      </c>
      <c r="Q396" s="146" t="s">
        <v>323</v>
      </c>
      <c r="R396" s="11">
        <v>0.47</v>
      </c>
      <c r="S396" s="146">
        <v>0.69</v>
      </c>
      <c r="T396" s="11">
        <v>0.42</v>
      </c>
      <c r="U396" s="11">
        <v>0.52</v>
      </c>
      <c r="V396" s="11">
        <v>0.37</v>
      </c>
      <c r="W396" s="150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96</v>
      </c>
    </row>
    <row r="397" spans="1:65">
      <c r="A397" s="30"/>
      <c r="B397" s="19">
        <v>1</v>
      </c>
      <c r="C397" s="9">
        <v>6</v>
      </c>
      <c r="D397" s="11">
        <v>0.32</v>
      </c>
      <c r="E397" s="11">
        <v>0.44</v>
      </c>
      <c r="F397" s="11">
        <v>0.31896844254234802</v>
      </c>
      <c r="G397" s="146">
        <v>0.4</v>
      </c>
      <c r="H397" s="146">
        <v>0.3</v>
      </c>
      <c r="I397" s="11">
        <v>0.37</v>
      </c>
      <c r="J397" s="11">
        <v>0.54</v>
      </c>
      <c r="K397" s="146">
        <v>0.3</v>
      </c>
      <c r="L397" s="11">
        <v>0.41</v>
      </c>
      <c r="M397" s="11">
        <v>0.43</v>
      </c>
      <c r="N397" s="11">
        <v>0.43</v>
      </c>
      <c r="O397" s="11">
        <v>0.42</v>
      </c>
      <c r="P397" s="11">
        <v>0.46</v>
      </c>
      <c r="Q397" s="146" t="s">
        <v>323</v>
      </c>
      <c r="R397" s="11">
        <v>0.47</v>
      </c>
      <c r="S397" s="146">
        <v>0.67</v>
      </c>
      <c r="T397" s="11">
        <v>0.44</v>
      </c>
      <c r="U397" s="11">
        <v>0.51</v>
      </c>
      <c r="V397" s="11">
        <v>0.37</v>
      </c>
      <c r="W397" s="150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273</v>
      </c>
      <c r="C398" s="12"/>
      <c r="D398" s="23">
        <v>0.34333333333333332</v>
      </c>
      <c r="E398" s="23">
        <v>0.46</v>
      </c>
      <c r="F398" s="23">
        <v>0.32708288303872868</v>
      </c>
      <c r="G398" s="23">
        <v>0.38333333333333336</v>
      </c>
      <c r="H398" s="23">
        <v>0.30333333333333334</v>
      </c>
      <c r="I398" s="23">
        <v>0.41333333333333333</v>
      </c>
      <c r="J398" s="23">
        <v>0.54833333333333334</v>
      </c>
      <c r="K398" s="23">
        <v>0.31666666666666671</v>
      </c>
      <c r="L398" s="23">
        <v>0.4283333333333334</v>
      </c>
      <c r="M398" s="23">
        <v>0.44333333333333336</v>
      </c>
      <c r="N398" s="23">
        <v>0.44333333333333336</v>
      </c>
      <c r="O398" s="23">
        <v>0.41166666666666663</v>
      </c>
      <c r="P398" s="23">
        <v>0.47833333333333333</v>
      </c>
      <c r="Q398" s="23" t="s">
        <v>712</v>
      </c>
      <c r="R398" s="23">
        <v>0.46166666666666661</v>
      </c>
      <c r="S398" s="23">
        <v>0.79999999999999993</v>
      </c>
      <c r="T398" s="23">
        <v>0.4366666666666667</v>
      </c>
      <c r="U398" s="23">
        <v>0.50666666666666671</v>
      </c>
      <c r="V398" s="23">
        <v>0.38333333333333336</v>
      </c>
      <c r="W398" s="150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274</v>
      </c>
      <c r="C399" s="29"/>
      <c r="D399" s="11">
        <v>0.34499999999999997</v>
      </c>
      <c r="E399" s="11">
        <v>0.46</v>
      </c>
      <c r="F399" s="11">
        <v>0.3252727391840855</v>
      </c>
      <c r="G399" s="11">
        <v>0.4</v>
      </c>
      <c r="H399" s="11">
        <v>0.3</v>
      </c>
      <c r="I399" s="11">
        <v>0.41499999999999998</v>
      </c>
      <c r="J399" s="11">
        <v>0.55000000000000004</v>
      </c>
      <c r="K399" s="11">
        <v>0.3</v>
      </c>
      <c r="L399" s="11">
        <v>0.435</v>
      </c>
      <c r="M399" s="11">
        <v>0.435</v>
      </c>
      <c r="N399" s="11">
        <v>0.44</v>
      </c>
      <c r="O399" s="11">
        <v>0.41</v>
      </c>
      <c r="P399" s="11">
        <v>0.46499999999999997</v>
      </c>
      <c r="Q399" s="11" t="s">
        <v>712</v>
      </c>
      <c r="R399" s="11">
        <v>0.46499999999999997</v>
      </c>
      <c r="S399" s="11">
        <v>0.81</v>
      </c>
      <c r="T399" s="11">
        <v>0.44</v>
      </c>
      <c r="U399" s="11">
        <v>0.505</v>
      </c>
      <c r="V399" s="11">
        <v>0.38</v>
      </c>
      <c r="W399" s="150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275</v>
      </c>
      <c r="C400" s="29"/>
      <c r="D400" s="24">
        <v>2.065591117977288E-2</v>
      </c>
      <c r="E400" s="24">
        <v>1.2649110640673511E-2</v>
      </c>
      <c r="F400" s="24">
        <v>8.9105317155121835E-3</v>
      </c>
      <c r="G400" s="24">
        <v>4.0824829046386318E-2</v>
      </c>
      <c r="H400" s="24">
        <v>1.5055453054181616E-2</v>
      </c>
      <c r="I400" s="24">
        <v>3.0110906108363242E-2</v>
      </c>
      <c r="J400" s="24">
        <v>1.1690451944500132E-2</v>
      </c>
      <c r="K400" s="24">
        <v>4.0824829046386228E-2</v>
      </c>
      <c r="L400" s="24">
        <v>1.9407902170679517E-2</v>
      </c>
      <c r="M400" s="24">
        <v>2.5033311140691451E-2</v>
      </c>
      <c r="N400" s="24">
        <v>1.5055453054181633E-2</v>
      </c>
      <c r="O400" s="24">
        <v>1.1690451944500109E-2</v>
      </c>
      <c r="P400" s="24">
        <v>3.3714487489307429E-2</v>
      </c>
      <c r="Q400" s="24" t="s">
        <v>712</v>
      </c>
      <c r="R400" s="24">
        <v>9.8319208025017327E-3</v>
      </c>
      <c r="S400" s="24">
        <v>0.11081516141756045</v>
      </c>
      <c r="T400" s="24">
        <v>1.0327955589886455E-2</v>
      </c>
      <c r="U400" s="24">
        <v>1.2110601416389978E-2</v>
      </c>
      <c r="V400" s="24">
        <v>1.6329931618554519E-2</v>
      </c>
      <c r="W400" s="150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87</v>
      </c>
      <c r="C401" s="29"/>
      <c r="D401" s="13">
        <v>6.0162848096425865E-2</v>
      </c>
      <c r="E401" s="13">
        <v>2.7498066610159806E-2</v>
      </c>
      <c r="F401" s="13">
        <v>2.7242427462818714E-2</v>
      </c>
      <c r="G401" s="13">
        <v>0.10649955403405126</v>
      </c>
      <c r="H401" s="13">
        <v>4.9633361717082249E-2</v>
      </c>
      <c r="I401" s="13">
        <v>7.2848966391201392E-2</v>
      </c>
      <c r="J401" s="13">
        <v>2.131997315106407E-2</v>
      </c>
      <c r="K401" s="13">
        <v>0.12892051277806177</v>
      </c>
      <c r="L401" s="13">
        <v>4.5310277441275131E-2</v>
      </c>
      <c r="M401" s="13">
        <v>5.6466115354943121E-2</v>
      </c>
      <c r="N401" s="13">
        <v>3.395966854326684E-2</v>
      </c>
      <c r="O401" s="13">
        <v>2.8397858974494195E-2</v>
      </c>
      <c r="P401" s="13">
        <v>7.0483249106566059E-2</v>
      </c>
      <c r="Q401" s="13" t="s">
        <v>712</v>
      </c>
      <c r="R401" s="13">
        <v>2.1296579355599424E-2</v>
      </c>
      <c r="S401" s="13">
        <v>0.13851895177195059</v>
      </c>
      <c r="T401" s="13">
        <v>2.3651806694396461E-2</v>
      </c>
      <c r="U401" s="13">
        <v>2.3902502795506535E-2</v>
      </c>
      <c r="V401" s="13">
        <v>4.2599821613620484E-2</v>
      </c>
      <c r="W401" s="150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276</v>
      </c>
      <c r="C402" s="29"/>
      <c r="D402" s="13">
        <v>-0.20849174731085429</v>
      </c>
      <c r="E402" s="13">
        <v>6.0467367680603124E-2</v>
      </c>
      <c r="F402" s="13">
        <v>-0.24595494784899308</v>
      </c>
      <c r="G402" s="13">
        <v>-0.1162771935994974</v>
      </c>
      <c r="H402" s="13">
        <v>-0.30070630102221096</v>
      </c>
      <c r="I402" s="13">
        <v>-4.7116278315979865E-2</v>
      </c>
      <c r="J402" s="13">
        <v>0.26410784045984936</v>
      </c>
      <c r="K402" s="13">
        <v>-0.26996811645175867</v>
      </c>
      <c r="L402" s="13">
        <v>-1.2535820674220877E-2</v>
      </c>
      <c r="M402" s="13">
        <v>2.2044636967537778E-2</v>
      </c>
      <c r="N402" s="13">
        <v>2.2044636967537778E-2</v>
      </c>
      <c r="O402" s="13">
        <v>-5.0958551387286555E-2</v>
      </c>
      <c r="P402" s="13">
        <v>0.10273237146497483</v>
      </c>
      <c r="Q402" s="13" t="s">
        <v>712</v>
      </c>
      <c r="R402" s="13">
        <v>6.430964075190948E-2</v>
      </c>
      <c r="S402" s="13">
        <v>0.84429107422713567</v>
      </c>
      <c r="T402" s="13">
        <v>6.6755446823116849E-3</v>
      </c>
      <c r="U402" s="13">
        <v>0.168051013677186</v>
      </c>
      <c r="V402" s="13">
        <v>-0.1162771935994974</v>
      </c>
      <c r="W402" s="150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277</v>
      </c>
      <c r="C403" s="47"/>
      <c r="D403" s="45">
        <v>1.51</v>
      </c>
      <c r="E403" s="45">
        <v>0.38</v>
      </c>
      <c r="F403" s="45">
        <v>1.77</v>
      </c>
      <c r="G403" s="45" t="s">
        <v>278</v>
      </c>
      <c r="H403" s="45">
        <v>2.16</v>
      </c>
      <c r="I403" s="45">
        <v>0.38</v>
      </c>
      <c r="J403" s="45">
        <v>1.81</v>
      </c>
      <c r="K403" s="45" t="s">
        <v>278</v>
      </c>
      <c r="L403" s="45">
        <v>0.13</v>
      </c>
      <c r="M403" s="45">
        <v>0.11</v>
      </c>
      <c r="N403" s="45">
        <v>0.11</v>
      </c>
      <c r="O403" s="45">
        <v>0.4</v>
      </c>
      <c r="P403" s="45">
        <v>0.67</v>
      </c>
      <c r="Q403" s="45">
        <v>3.02</v>
      </c>
      <c r="R403" s="45">
        <v>0.4</v>
      </c>
      <c r="S403" s="45">
        <v>5.88</v>
      </c>
      <c r="T403" s="45">
        <v>0</v>
      </c>
      <c r="U403" s="45">
        <v>1.1299999999999999</v>
      </c>
      <c r="V403" s="45">
        <v>0.86</v>
      </c>
      <c r="W403" s="150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 t="s">
        <v>360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BM404" s="55"/>
    </row>
    <row r="405" spans="1:65">
      <c r="BM405" s="55"/>
    </row>
    <row r="406" spans="1:65" ht="15">
      <c r="B406" s="8" t="s">
        <v>604</v>
      </c>
      <c r="BM406" s="28" t="s">
        <v>279</v>
      </c>
    </row>
    <row r="407" spans="1:65" ht="15">
      <c r="A407" s="25" t="s">
        <v>53</v>
      </c>
      <c r="B407" s="18" t="s">
        <v>112</v>
      </c>
      <c r="C407" s="15" t="s">
        <v>113</v>
      </c>
      <c r="D407" s="16" t="s">
        <v>231</v>
      </c>
      <c r="E407" s="17" t="s">
        <v>231</v>
      </c>
      <c r="F407" s="17" t="s">
        <v>231</v>
      </c>
      <c r="G407" s="17" t="s">
        <v>231</v>
      </c>
      <c r="H407" s="17" t="s">
        <v>231</v>
      </c>
      <c r="I407" s="17" t="s">
        <v>231</v>
      </c>
      <c r="J407" s="17" t="s">
        <v>231</v>
      </c>
      <c r="K407" s="17" t="s">
        <v>231</v>
      </c>
      <c r="L407" s="17" t="s">
        <v>231</v>
      </c>
      <c r="M407" s="17" t="s">
        <v>231</v>
      </c>
      <c r="N407" s="17" t="s">
        <v>231</v>
      </c>
      <c r="O407" s="17" t="s">
        <v>231</v>
      </c>
      <c r="P407" s="17" t="s">
        <v>231</v>
      </c>
      <c r="Q407" s="17" t="s">
        <v>231</v>
      </c>
      <c r="R407" s="17" t="s">
        <v>231</v>
      </c>
      <c r="S407" s="17" t="s">
        <v>231</v>
      </c>
      <c r="T407" s="17" t="s">
        <v>231</v>
      </c>
      <c r="U407" s="17" t="s">
        <v>231</v>
      </c>
      <c r="V407" s="17" t="s">
        <v>231</v>
      </c>
      <c r="W407" s="17" t="s">
        <v>231</v>
      </c>
      <c r="X407" s="17" t="s">
        <v>231</v>
      </c>
      <c r="Y407" s="17" t="s">
        <v>231</v>
      </c>
      <c r="Z407" s="17" t="s">
        <v>231</v>
      </c>
      <c r="AA407" s="17" t="s">
        <v>231</v>
      </c>
      <c r="AB407" s="17" t="s">
        <v>231</v>
      </c>
      <c r="AC407" s="150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232</v>
      </c>
      <c r="C408" s="9" t="s">
        <v>232</v>
      </c>
      <c r="D408" s="148" t="s">
        <v>234</v>
      </c>
      <c r="E408" s="149" t="s">
        <v>235</v>
      </c>
      <c r="F408" s="149" t="s">
        <v>238</v>
      </c>
      <c r="G408" s="149" t="s">
        <v>240</v>
      </c>
      <c r="H408" s="149" t="s">
        <v>241</v>
      </c>
      <c r="I408" s="149" t="s">
        <v>244</v>
      </c>
      <c r="J408" s="149" t="s">
        <v>245</v>
      </c>
      <c r="K408" s="149" t="s">
        <v>246</v>
      </c>
      <c r="L408" s="149" t="s">
        <v>247</v>
      </c>
      <c r="M408" s="149" t="s">
        <v>248</v>
      </c>
      <c r="N408" s="149" t="s">
        <v>249</v>
      </c>
      <c r="O408" s="149" t="s">
        <v>251</v>
      </c>
      <c r="P408" s="149" t="s">
        <v>252</v>
      </c>
      <c r="Q408" s="149" t="s">
        <v>253</v>
      </c>
      <c r="R408" s="149" t="s">
        <v>254</v>
      </c>
      <c r="S408" s="149" t="s">
        <v>255</v>
      </c>
      <c r="T408" s="149" t="s">
        <v>256</v>
      </c>
      <c r="U408" s="149" t="s">
        <v>258</v>
      </c>
      <c r="V408" s="149" t="s">
        <v>259</v>
      </c>
      <c r="W408" s="149" t="s">
        <v>305</v>
      </c>
      <c r="X408" s="149" t="s">
        <v>260</v>
      </c>
      <c r="Y408" s="149" t="s">
        <v>261</v>
      </c>
      <c r="Z408" s="149" t="s">
        <v>262</v>
      </c>
      <c r="AA408" s="149" t="s">
        <v>263</v>
      </c>
      <c r="AB408" s="149" t="s">
        <v>264</v>
      </c>
      <c r="AC408" s="150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308</v>
      </c>
      <c r="E409" s="11" t="s">
        <v>307</v>
      </c>
      <c r="F409" s="11" t="s">
        <v>307</v>
      </c>
      <c r="G409" s="11" t="s">
        <v>308</v>
      </c>
      <c r="H409" s="11" t="s">
        <v>347</v>
      </c>
      <c r="I409" s="11" t="s">
        <v>307</v>
      </c>
      <c r="J409" s="11" t="s">
        <v>347</v>
      </c>
      <c r="K409" s="11" t="s">
        <v>308</v>
      </c>
      <c r="L409" s="11" t="s">
        <v>307</v>
      </c>
      <c r="M409" s="11" t="s">
        <v>307</v>
      </c>
      <c r="N409" s="11" t="s">
        <v>307</v>
      </c>
      <c r="O409" s="11" t="s">
        <v>307</v>
      </c>
      <c r="P409" s="11" t="s">
        <v>347</v>
      </c>
      <c r="Q409" s="11" t="s">
        <v>308</v>
      </c>
      <c r="R409" s="11" t="s">
        <v>307</v>
      </c>
      <c r="S409" s="11" t="s">
        <v>307</v>
      </c>
      <c r="T409" s="11" t="s">
        <v>308</v>
      </c>
      <c r="U409" s="11" t="s">
        <v>307</v>
      </c>
      <c r="V409" s="11" t="s">
        <v>307</v>
      </c>
      <c r="W409" s="11" t="s">
        <v>307</v>
      </c>
      <c r="X409" s="11" t="s">
        <v>308</v>
      </c>
      <c r="Y409" s="11" t="s">
        <v>308</v>
      </c>
      <c r="Z409" s="11" t="s">
        <v>308</v>
      </c>
      <c r="AA409" s="11" t="s">
        <v>308</v>
      </c>
      <c r="AB409" s="11" t="s">
        <v>307</v>
      </c>
      <c r="AC409" s="150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9"/>
      <c r="C410" s="9"/>
      <c r="D410" s="26" t="s">
        <v>348</v>
      </c>
      <c r="E410" s="26" t="s">
        <v>349</v>
      </c>
      <c r="F410" s="26" t="s">
        <v>350</v>
      </c>
      <c r="G410" s="26" t="s">
        <v>349</v>
      </c>
      <c r="H410" s="26" t="s">
        <v>349</v>
      </c>
      <c r="I410" s="26" t="s">
        <v>351</v>
      </c>
      <c r="J410" s="26" t="s">
        <v>349</v>
      </c>
      <c r="K410" s="26" t="s">
        <v>348</v>
      </c>
      <c r="L410" s="26" t="s">
        <v>349</v>
      </c>
      <c r="M410" s="26" t="s">
        <v>349</v>
      </c>
      <c r="N410" s="26" t="s">
        <v>349</v>
      </c>
      <c r="O410" s="26" t="s">
        <v>349</v>
      </c>
      <c r="P410" s="26" t="s">
        <v>352</v>
      </c>
      <c r="Q410" s="26" t="s">
        <v>351</v>
      </c>
      <c r="R410" s="26" t="s">
        <v>271</v>
      </c>
      <c r="S410" s="26" t="s">
        <v>348</v>
      </c>
      <c r="T410" s="26" t="s">
        <v>349</v>
      </c>
      <c r="U410" s="26" t="s">
        <v>118</v>
      </c>
      <c r="V410" s="26" t="s">
        <v>349</v>
      </c>
      <c r="W410" s="26" t="s">
        <v>349</v>
      </c>
      <c r="X410" s="26" t="s">
        <v>349</v>
      </c>
      <c r="Y410" s="26" t="s">
        <v>349</v>
      </c>
      <c r="Z410" s="26" t="s">
        <v>348</v>
      </c>
      <c r="AA410" s="26" t="s">
        <v>349</v>
      </c>
      <c r="AB410" s="26" t="s">
        <v>349</v>
      </c>
      <c r="AC410" s="150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8">
        <v>1</v>
      </c>
      <c r="C411" s="14">
        <v>1</v>
      </c>
      <c r="D411" s="227" t="s">
        <v>108</v>
      </c>
      <c r="E411" s="228">
        <v>0.02</v>
      </c>
      <c r="F411" s="227" t="s">
        <v>104</v>
      </c>
      <c r="G411" s="228">
        <v>0.13</v>
      </c>
      <c r="H411" s="227" t="s">
        <v>104</v>
      </c>
      <c r="I411" s="227" t="s">
        <v>107</v>
      </c>
      <c r="J411" s="227" t="s">
        <v>106</v>
      </c>
      <c r="K411" s="227">
        <v>0.68600000000000005</v>
      </c>
      <c r="L411" s="228">
        <v>0.04</v>
      </c>
      <c r="M411" s="228">
        <v>0.03</v>
      </c>
      <c r="N411" s="227" t="s">
        <v>108</v>
      </c>
      <c r="O411" s="228">
        <v>0.03</v>
      </c>
      <c r="P411" s="227" t="s">
        <v>104</v>
      </c>
      <c r="Q411" s="228">
        <v>0.12</v>
      </c>
      <c r="R411" s="228">
        <v>6.0000000000000001E-3</v>
      </c>
      <c r="S411" s="228">
        <v>0.09</v>
      </c>
      <c r="T411" s="227" t="s">
        <v>107</v>
      </c>
      <c r="U411" s="228">
        <v>0.05</v>
      </c>
      <c r="V411" s="227" t="s">
        <v>361</v>
      </c>
      <c r="W411" s="228">
        <v>0.05</v>
      </c>
      <c r="X411" s="228">
        <v>0.191</v>
      </c>
      <c r="Y411" s="227">
        <v>0.38</v>
      </c>
      <c r="Z411" s="227" t="s">
        <v>108</v>
      </c>
      <c r="AA411" s="228">
        <v>2.1999999999999999E-2</v>
      </c>
      <c r="AB411" s="227">
        <v>0.49</v>
      </c>
      <c r="AC411" s="205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29">
        <v>1</v>
      </c>
    </row>
    <row r="412" spans="1:65">
      <c r="A412" s="30"/>
      <c r="B412" s="19">
        <v>1</v>
      </c>
      <c r="C412" s="9">
        <v>2</v>
      </c>
      <c r="D412" s="230" t="s">
        <v>108</v>
      </c>
      <c r="E412" s="24">
        <v>0.02</v>
      </c>
      <c r="F412" s="230" t="s">
        <v>104</v>
      </c>
      <c r="G412" s="24">
        <v>9.9999999999999992E-2</v>
      </c>
      <c r="H412" s="230" t="s">
        <v>104</v>
      </c>
      <c r="I412" s="230" t="s">
        <v>107</v>
      </c>
      <c r="J412" s="230" t="s">
        <v>106</v>
      </c>
      <c r="K412" s="230">
        <v>0.70699999999999996</v>
      </c>
      <c r="L412" s="24">
        <v>0.01</v>
      </c>
      <c r="M412" s="24">
        <v>0.02</v>
      </c>
      <c r="N412" s="230" t="s">
        <v>108</v>
      </c>
      <c r="O412" s="24">
        <v>0.04</v>
      </c>
      <c r="P412" s="230" t="s">
        <v>104</v>
      </c>
      <c r="Q412" s="24">
        <v>0.11</v>
      </c>
      <c r="R412" s="24">
        <v>1.0999999999999999E-2</v>
      </c>
      <c r="S412" s="24">
        <v>7.0000000000000007E-2</v>
      </c>
      <c r="T412" s="230" t="s">
        <v>107</v>
      </c>
      <c r="U412" s="24">
        <v>0.05</v>
      </c>
      <c r="V412" s="230" t="s">
        <v>361</v>
      </c>
      <c r="W412" s="24">
        <v>0.03</v>
      </c>
      <c r="X412" s="24">
        <v>0.183</v>
      </c>
      <c r="Y412" s="230">
        <v>0.39</v>
      </c>
      <c r="Z412" s="230" t="s">
        <v>108</v>
      </c>
      <c r="AA412" s="24">
        <v>2.1999999999999999E-2</v>
      </c>
      <c r="AB412" s="230">
        <v>0.5</v>
      </c>
      <c r="AC412" s="205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29">
        <v>5</v>
      </c>
    </row>
    <row r="413" spans="1:65">
      <c r="A413" s="30"/>
      <c r="B413" s="19">
        <v>1</v>
      </c>
      <c r="C413" s="9">
        <v>3</v>
      </c>
      <c r="D413" s="230" t="s">
        <v>108</v>
      </c>
      <c r="E413" s="24">
        <v>0.02</v>
      </c>
      <c r="F413" s="230" t="s">
        <v>104</v>
      </c>
      <c r="G413" s="24">
        <v>0.08</v>
      </c>
      <c r="H413" s="230" t="s">
        <v>104</v>
      </c>
      <c r="I413" s="230" t="s">
        <v>107</v>
      </c>
      <c r="J413" s="230" t="s">
        <v>106</v>
      </c>
      <c r="K413" s="230">
        <v>0.65600000000000003</v>
      </c>
      <c r="L413" s="24">
        <v>0.04</v>
      </c>
      <c r="M413" s="24">
        <v>0.02</v>
      </c>
      <c r="N413" s="230" t="s">
        <v>108</v>
      </c>
      <c r="O413" s="24">
        <v>0.03</v>
      </c>
      <c r="P413" s="230" t="s">
        <v>104</v>
      </c>
      <c r="Q413" s="24">
        <v>0.12</v>
      </c>
      <c r="R413" s="24">
        <v>1.3000000000000001E-2</v>
      </c>
      <c r="S413" s="24">
        <v>0.08</v>
      </c>
      <c r="T413" s="24">
        <v>0.11</v>
      </c>
      <c r="U413" s="24">
        <v>0.05</v>
      </c>
      <c r="V413" s="230" t="s">
        <v>361</v>
      </c>
      <c r="W413" s="24">
        <v>0.05</v>
      </c>
      <c r="X413" s="24">
        <v>0.184</v>
      </c>
      <c r="Y413" s="230">
        <v>0.4</v>
      </c>
      <c r="Z413" s="230" t="s">
        <v>108</v>
      </c>
      <c r="AA413" s="24">
        <v>2.1999999999999999E-2</v>
      </c>
      <c r="AB413" s="230">
        <v>0.49</v>
      </c>
      <c r="AC413" s="205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29">
        <v>16</v>
      </c>
    </row>
    <row r="414" spans="1:65">
      <c r="A414" s="30"/>
      <c r="B414" s="19">
        <v>1</v>
      </c>
      <c r="C414" s="9">
        <v>4</v>
      </c>
      <c r="D414" s="230" t="s">
        <v>108</v>
      </c>
      <c r="E414" s="24">
        <v>0.02</v>
      </c>
      <c r="F414" s="230" t="s">
        <v>104</v>
      </c>
      <c r="G414" s="24">
        <v>0.09</v>
      </c>
      <c r="H414" s="230" t="s">
        <v>104</v>
      </c>
      <c r="I414" s="230" t="s">
        <v>107</v>
      </c>
      <c r="J414" s="230" t="s">
        <v>106</v>
      </c>
      <c r="K414" s="230">
        <v>0.64400000000000002</v>
      </c>
      <c r="L414" s="24">
        <v>0.03</v>
      </c>
      <c r="M414" s="231">
        <v>0.06</v>
      </c>
      <c r="N414" s="230" t="s">
        <v>108</v>
      </c>
      <c r="O414" s="24">
        <v>0.04</v>
      </c>
      <c r="P414" s="230" t="s">
        <v>104</v>
      </c>
      <c r="Q414" s="24">
        <v>0.13</v>
      </c>
      <c r="R414" s="24">
        <v>7.0000000000000001E-3</v>
      </c>
      <c r="S414" s="24">
        <v>7.0000000000000007E-2</v>
      </c>
      <c r="T414" s="230" t="s">
        <v>107</v>
      </c>
      <c r="U414" s="24">
        <v>0.05</v>
      </c>
      <c r="V414" s="230" t="s">
        <v>361</v>
      </c>
      <c r="W414" s="24">
        <v>0.04</v>
      </c>
      <c r="X414" s="24">
        <v>0.16200000000000001</v>
      </c>
      <c r="Y414" s="230">
        <v>0.4</v>
      </c>
      <c r="Z414" s="230" t="s">
        <v>108</v>
      </c>
      <c r="AA414" s="24">
        <v>2.1000000000000001E-2</v>
      </c>
      <c r="AB414" s="230">
        <v>0.47</v>
      </c>
      <c r="AC414" s="205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29">
        <v>6.2153846153846198E-2</v>
      </c>
    </row>
    <row r="415" spans="1:65">
      <c r="A415" s="30"/>
      <c r="B415" s="19">
        <v>1</v>
      </c>
      <c r="C415" s="9">
        <v>5</v>
      </c>
      <c r="D415" s="230" t="s">
        <v>108</v>
      </c>
      <c r="E415" s="24">
        <v>0.02</v>
      </c>
      <c r="F415" s="230" t="s">
        <v>104</v>
      </c>
      <c r="G415" s="24">
        <v>7.0000000000000007E-2</v>
      </c>
      <c r="H415" s="230" t="s">
        <v>104</v>
      </c>
      <c r="I415" s="230" t="s">
        <v>107</v>
      </c>
      <c r="J415" s="230" t="s">
        <v>106</v>
      </c>
      <c r="K415" s="230">
        <v>0.70299999999999996</v>
      </c>
      <c r="L415" s="24">
        <v>0.05</v>
      </c>
      <c r="M415" s="24">
        <v>0.02</v>
      </c>
      <c r="N415" s="230" t="s">
        <v>108</v>
      </c>
      <c r="O415" s="24">
        <v>0.06</v>
      </c>
      <c r="P415" s="230" t="s">
        <v>104</v>
      </c>
      <c r="Q415" s="24">
        <v>0.13</v>
      </c>
      <c r="R415" s="24">
        <v>8.9999999999999993E-3</v>
      </c>
      <c r="S415" s="24">
        <v>0.08</v>
      </c>
      <c r="T415" s="230" t="s">
        <v>107</v>
      </c>
      <c r="U415" s="24">
        <v>0.05</v>
      </c>
      <c r="V415" s="230" t="s">
        <v>361</v>
      </c>
      <c r="W415" s="24">
        <v>0.04</v>
      </c>
      <c r="X415" s="24">
        <v>0.184</v>
      </c>
      <c r="Y415" s="230">
        <v>0.39</v>
      </c>
      <c r="Z415" s="230" t="s">
        <v>108</v>
      </c>
      <c r="AA415" s="24">
        <v>0.02</v>
      </c>
      <c r="AB415" s="231">
        <v>0.75</v>
      </c>
      <c r="AC415" s="205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229">
        <v>11</v>
      </c>
    </row>
    <row r="416" spans="1:65">
      <c r="A416" s="30"/>
      <c r="B416" s="19">
        <v>1</v>
      </c>
      <c r="C416" s="9">
        <v>6</v>
      </c>
      <c r="D416" s="230" t="s">
        <v>108</v>
      </c>
      <c r="E416" s="24">
        <v>0.02</v>
      </c>
      <c r="F416" s="230" t="s">
        <v>104</v>
      </c>
      <c r="G416" s="24">
        <v>0.04</v>
      </c>
      <c r="H416" s="230" t="s">
        <v>104</v>
      </c>
      <c r="I416" s="230" t="s">
        <v>107</v>
      </c>
      <c r="J416" s="230" t="s">
        <v>106</v>
      </c>
      <c r="K416" s="230">
        <v>0.65500000000000003</v>
      </c>
      <c r="L416" s="24">
        <v>0.01</v>
      </c>
      <c r="M416" s="24">
        <v>0.03</v>
      </c>
      <c r="N416" s="230" t="s">
        <v>108</v>
      </c>
      <c r="O416" s="24">
        <v>0.03</v>
      </c>
      <c r="P416" s="230" t="s">
        <v>104</v>
      </c>
      <c r="Q416" s="24">
        <v>0.11</v>
      </c>
      <c r="R416" s="24">
        <v>8.9999999999999993E-3</v>
      </c>
      <c r="S416" s="24">
        <v>0.09</v>
      </c>
      <c r="T416" s="230" t="s">
        <v>107</v>
      </c>
      <c r="U416" s="24">
        <v>0.05</v>
      </c>
      <c r="V416" s="230" t="s">
        <v>361</v>
      </c>
      <c r="W416" s="24">
        <v>0.04</v>
      </c>
      <c r="X416" s="24">
        <v>0.16500000000000001</v>
      </c>
      <c r="Y416" s="230">
        <v>0.4</v>
      </c>
      <c r="Z416" s="230" t="s">
        <v>108</v>
      </c>
      <c r="AA416" s="24">
        <v>2.3E-2</v>
      </c>
      <c r="AB416" s="230">
        <v>0.66</v>
      </c>
      <c r="AC416" s="205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30"/>
      <c r="B417" s="20" t="s">
        <v>273</v>
      </c>
      <c r="C417" s="12"/>
      <c r="D417" s="232" t="s">
        <v>712</v>
      </c>
      <c r="E417" s="232">
        <v>0.02</v>
      </c>
      <c r="F417" s="232" t="s">
        <v>712</v>
      </c>
      <c r="G417" s="232">
        <v>8.5000000000000006E-2</v>
      </c>
      <c r="H417" s="232" t="s">
        <v>712</v>
      </c>
      <c r="I417" s="232" t="s">
        <v>712</v>
      </c>
      <c r="J417" s="232" t="s">
        <v>712</v>
      </c>
      <c r="K417" s="232">
        <v>0.67516666666666669</v>
      </c>
      <c r="L417" s="232">
        <v>0.03</v>
      </c>
      <c r="M417" s="232">
        <v>0.03</v>
      </c>
      <c r="N417" s="232" t="s">
        <v>712</v>
      </c>
      <c r="O417" s="232">
        <v>3.8333333333333337E-2</v>
      </c>
      <c r="P417" s="232" t="s">
        <v>712</v>
      </c>
      <c r="Q417" s="232">
        <v>0.12</v>
      </c>
      <c r="R417" s="232">
        <v>9.1666666666666684E-3</v>
      </c>
      <c r="S417" s="232">
        <v>0.08</v>
      </c>
      <c r="T417" s="232">
        <v>0.11</v>
      </c>
      <c r="U417" s="232">
        <v>4.9999999999999996E-2</v>
      </c>
      <c r="V417" s="232" t="s">
        <v>712</v>
      </c>
      <c r="W417" s="232">
        <v>4.1666666666666664E-2</v>
      </c>
      <c r="X417" s="232">
        <v>0.1781666666666667</v>
      </c>
      <c r="Y417" s="232">
        <v>0.39333333333333331</v>
      </c>
      <c r="Z417" s="232" t="s">
        <v>712</v>
      </c>
      <c r="AA417" s="232">
        <v>2.1666666666666667E-2</v>
      </c>
      <c r="AB417" s="232">
        <v>0.56000000000000005</v>
      </c>
      <c r="AC417" s="205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56"/>
    </row>
    <row r="418" spans="1:65">
      <c r="A418" s="30"/>
      <c r="B418" s="3" t="s">
        <v>274</v>
      </c>
      <c r="C418" s="29"/>
      <c r="D418" s="24" t="s">
        <v>712</v>
      </c>
      <c r="E418" s="24">
        <v>0.02</v>
      </c>
      <c r="F418" s="24" t="s">
        <v>712</v>
      </c>
      <c r="G418" s="24">
        <v>8.4999999999999992E-2</v>
      </c>
      <c r="H418" s="24" t="s">
        <v>712</v>
      </c>
      <c r="I418" s="24" t="s">
        <v>712</v>
      </c>
      <c r="J418" s="24" t="s">
        <v>712</v>
      </c>
      <c r="K418" s="24">
        <v>0.67100000000000004</v>
      </c>
      <c r="L418" s="24">
        <v>3.5000000000000003E-2</v>
      </c>
      <c r="M418" s="24">
        <v>2.5000000000000001E-2</v>
      </c>
      <c r="N418" s="24" t="s">
        <v>712</v>
      </c>
      <c r="O418" s="24">
        <v>3.5000000000000003E-2</v>
      </c>
      <c r="P418" s="24" t="s">
        <v>712</v>
      </c>
      <c r="Q418" s="24">
        <v>0.12</v>
      </c>
      <c r="R418" s="24">
        <v>8.9999999999999993E-3</v>
      </c>
      <c r="S418" s="24">
        <v>0.08</v>
      </c>
      <c r="T418" s="24">
        <v>0.11</v>
      </c>
      <c r="U418" s="24">
        <v>0.05</v>
      </c>
      <c r="V418" s="24" t="s">
        <v>712</v>
      </c>
      <c r="W418" s="24">
        <v>0.04</v>
      </c>
      <c r="X418" s="24">
        <v>0.1835</v>
      </c>
      <c r="Y418" s="24">
        <v>0.39500000000000002</v>
      </c>
      <c r="Z418" s="24" t="s">
        <v>712</v>
      </c>
      <c r="AA418" s="24">
        <v>2.1999999999999999E-2</v>
      </c>
      <c r="AB418" s="24">
        <v>0.495</v>
      </c>
      <c r="AC418" s="205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30"/>
      <c r="B419" s="3" t="s">
        <v>275</v>
      </c>
      <c r="C419" s="29"/>
      <c r="D419" s="24" t="s">
        <v>712</v>
      </c>
      <c r="E419" s="24">
        <v>0</v>
      </c>
      <c r="F419" s="24" t="s">
        <v>712</v>
      </c>
      <c r="G419" s="24">
        <v>3.0166206257996729E-2</v>
      </c>
      <c r="H419" s="24" t="s">
        <v>712</v>
      </c>
      <c r="I419" s="24" t="s">
        <v>712</v>
      </c>
      <c r="J419" s="24" t="s">
        <v>712</v>
      </c>
      <c r="K419" s="24">
        <v>2.7021596301230341E-2</v>
      </c>
      <c r="L419" s="24">
        <v>1.6733200530681516E-2</v>
      </c>
      <c r="M419" s="24">
        <v>1.5491933384829671E-2</v>
      </c>
      <c r="N419" s="24" t="s">
        <v>712</v>
      </c>
      <c r="O419" s="24">
        <v>1.1690451944500115E-2</v>
      </c>
      <c r="P419" s="24" t="s">
        <v>712</v>
      </c>
      <c r="Q419" s="24">
        <v>8.9442719099991595E-3</v>
      </c>
      <c r="R419" s="24">
        <v>2.5625508125043427E-3</v>
      </c>
      <c r="S419" s="24">
        <v>8.9442719099992098E-3</v>
      </c>
      <c r="T419" s="24" t="s">
        <v>712</v>
      </c>
      <c r="U419" s="24">
        <v>7.6011774306101464E-18</v>
      </c>
      <c r="V419" s="24" t="s">
        <v>712</v>
      </c>
      <c r="W419" s="24">
        <v>7.527726527090833E-3</v>
      </c>
      <c r="X419" s="24">
        <v>1.1754431788336968E-2</v>
      </c>
      <c r="Y419" s="24">
        <v>8.1649658092772665E-3</v>
      </c>
      <c r="Z419" s="24" t="s">
        <v>712</v>
      </c>
      <c r="AA419" s="24">
        <v>1.032795558988644E-3</v>
      </c>
      <c r="AB419" s="24">
        <v>0.11627553482998858</v>
      </c>
      <c r="AC419" s="205"/>
      <c r="AD419" s="206"/>
      <c r="AE419" s="206"/>
      <c r="AF419" s="206"/>
      <c r="AG419" s="206"/>
      <c r="AH419" s="206"/>
      <c r="AI419" s="206"/>
      <c r="AJ419" s="206"/>
      <c r="AK419" s="206"/>
      <c r="AL419" s="206"/>
      <c r="AM419" s="206"/>
      <c r="AN419" s="206"/>
      <c r="AO419" s="206"/>
      <c r="AP419" s="206"/>
      <c r="AQ419" s="206"/>
      <c r="AR419" s="206"/>
      <c r="AS419" s="206"/>
      <c r="AT419" s="206"/>
      <c r="AU419" s="206"/>
      <c r="AV419" s="206"/>
      <c r="AW419" s="206"/>
      <c r="AX419" s="206"/>
      <c r="AY419" s="206"/>
      <c r="AZ419" s="206"/>
      <c r="BA419" s="206"/>
      <c r="BB419" s="206"/>
      <c r="BC419" s="206"/>
      <c r="BD419" s="206"/>
      <c r="BE419" s="206"/>
      <c r="BF419" s="206"/>
      <c r="BG419" s="206"/>
      <c r="BH419" s="206"/>
      <c r="BI419" s="206"/>
      <c r="BJ419" s="206"/>
      <c r="BK419" s="206"/>
      <c r="BL419" s="206"/>
      <c r="BM419" s="56"/>
    </row>
    <row r="420" spans="1:65">
      <c r="A420" s="30"/>
      <c r="B420" s="3" t="s">
        <v>87</v>
      </c>
      <c r="C420" s="29"/>
      <c r="D420" s="13" t="s">
        <v>712</v>
      </c>
      <c r="E420" s="13">
        <v>0</v>
      </c>
      <c r="F420" s="13" t="s">
        <v>712</v>
      </c>
      <c r="G420" s="13">
        <v>0.35489654421172617</v>
      </c>
      <c r="H420" s="13" t="s">
        <v>712</v>
      </c>
      <c r="I420" s="13" t="s">
        <v>712</v>
      </c>
      <c r="J420" s="13" t="s">
        <v>712</v>
      </c>
      <c r="K420" s="13">
        <v>4.0022112517250567E-2</v>
      </c>
      <c r="L420" s="13">
        <v>0.55777335102271719</v>
      </c>
      <c r="M420" s="13">
        <v>0.51639777949432242</v>
      </c>
      <c r="N420" s="13" t="s">
        <v>712</v>
      </c>
      <c r="O420" s="13">
        <v>0.30496831159565513</v>
      </c>
      <c r="P420" s="13" t="s">
        <v>712</v>
      </c>
      <c r="Q420" s="13">
        <v>7.4535599249992993E-2</v>
      </c>
      <c r="R420" s="13">
        <v>0.27955099772774644</v>
      </c>
      <c r="S420" s="13">
        <v>0.11180339887499012</v>
      </c>
      <c r="T420" s="13" t="s">
        <v>712</v>
      </c>
      <c r="U420" s="13">
        <v>1.5202354861220294E-16</v>
      </c>
      <c r="V420" s="13" t="s">
        <v>712</v>
      </c>
      <c r="W420" s="13">
        <v>0.18066543665018001</v>
      </c>
      <c r="X420" s="13">
        <v>6.5974359897120485E-2</v>
      </c>
      <c r="Y420" s="13">
        <v>2.0758387650704917E-2</v>
      </c>
      <c r="Z420" s="13" t="s">
        <v>712</v>
      </c>
      <c r="AA420" s="13">
        <v>4.7667487337937416E-2</v>
      </c>
      <c r="AB420" s="13">
        <v>0.20763488362497959</v>
      </c>
      <c r="AC420" s="150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276</v>
      </c>
      <c r="C421" s="29"/>
      <c r="D421" s="13" t="s">
        <v>712</v>
      </c>
      <c r="E421" s="13">
        <v>-0.67821782178217838</v>
      </c>
      <c r="F421" s="13" t="s">
        <v>712</v>
      </c>
      <c r="G421" s="13">
        <v>0.36757425742574168</v>
      </c>
      <c r="H421" s="13" t="s">
        <v>712</v>
      </c>
      <c r="I421" s="13" t="s">
        <v>712</v>
      </c>
      <c r="J421" s="13" t="s">
        <v>712</v>
      </c>
      <c r="K421" s="13">
        <v>9.8628300330032932</v>
      </c>
      <c r="L421" s="13">
        <v>-0.51732673267326768</v>
      </c>
      <c r="M421" s="13">
        <v>-0.51732673267326768</v>
      </c>
      <c r="N421" s="13" t="s">
        <v>712</v>
      </c>
      <c r="O421" s="13">
        <v>-0.38325082508250863</v>
      </c>
      <c r="P421" s="13" t="s">
        <v>712</v>
      </c>
      <c r="Q421" s="13">
        <v>0.9306930693069293</v>
      </c>
      <c r="R421" s="13">
        <v>-0.85251650165016513</v>
      </c>
      <c r="S421" s="13">
        <v>0.28712871287128627</v>
      </c>
      <c r="T421" s="13">
        <v>0.76980198019801849</v>
      </c>
      <c r="U421" s="13">
        <v>-0.19554455445544616</v>
      </c>
      <c r="V421" s="13" t="s">
        <v>712</v>
      </c>
      <c r="W421" s="13">
        <v>-0.3296204620462051</v>
      </c>
      <c r="X421" s="13">
        <v>1.8665429042904274</v>
      </c>
      <c r="Y421" s="13">
        <v>5.3283828382838232</v>
      </c>
      <c r="Z421" s="13" t="s">
        <v>712</v>
      </c>
      <c r="AA421" s="13">
        <v>-0.65140264026402672</v>
      </c>
      <c r="AB421" s="13">
        <v>8.0099009900990037</v>
      </c>
      <c r="AC421" s="150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277</v>
      </c>
      <c r="C422" s="47"/>
      <c r="D422" s="45">
        <v>0.74</v>
      </c>
      <c r="E422" s="45">
        <v>0.5</v>
      </c>
      <c r="F422" s="45">
        <v>7.43</v>
      </c>
      <c r="G422" s="45">
        <v>0.57999999999999996</v>
      </c>
      <c r="H422" s="45">
        <v>7.43</v>
      </c>
      <c r="I422" s="45">
        <v>0</v>
      </c>
      <c r="J422" s="45">
        <v>40.46</v>
      </c>
      <c r="K422" s="45">
        <v>10.32</v>
      </c>
      <c r="L422" s="45">
        <v>0.33</v>
      </c>
      <c r="M422" s="45">
        <v>0.33</v>
      </c>
      <c r="N422" s="45">
        <v>0.74</v>
      </c>
      <c r="O422" s="45">
        <v>0.19</v>
      </c>
      <c r="P422" s="45">
        <v>7.43</v>
      </c>
      <c r="Q422" s="45">
        <v>1.1599999999999999</v>
      </c>
      <c r="R422" s="45">
        <v>0.67</v>
      </c>
      <c r="S422" s="45">
        <v>0.5</v>
      </c>
      <c r="T422" s="45">
        <v>0.17</v>
      </c>
      <c r="U422" s="45">
        <v>0</v>
      </c>
      <c r="V422" s="45">
        <v>0.17</v>
      </c>
      <c r="W422" s="45">
        <v>0.14000000000000001</v>
      </c>
      <c r="X422" s="45">
        <v>2.12</v>
      </c>
      <c r="Y422" s="45">
        <v>5.67</v>
      </c>
      <c r="Z422" s="45">
        <v>0.74</v>
      </c>
      <c r="AA422" s="45">
        <v>0.47</v>
      </c>
      <c r="AB422" s="45">
        <v>8.42</v>
      </c>
      <c r="AC422" s="150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BM423" s="55"/>
    </row>
    <row r="424" spans="1:65" ht="15">
      <c r="B424" s="8" t="s">
        <v>605</v>
      </c>
      <c r="BM424" s="28" t="s">
        <v>67</v>
      </c>
    </row>
    <row r="425" spans="1:65" ht="15">
      <c r="A425" s="25" t="s">
        <v>11</v>
      </c>
      <c r="B425" s="18" t="s">
        <v>112</v>
      </c>
      <c r="C425" s="15" t="s">
        <v>113</v>
      </c>
      <c r="D425" s="16" t="s">
        <v>231</v>
      </c>
      <c r="E425" s="17" t="s">
        <v>231</v>
      </c>
      <c r="F425" s="17" t="s">
        <v>231</v>
      </c>
      <c r="G425" s="17" t="s">
        <v>231</v>
      </c>
      <c r="H425" s="17" t="s">
        <v>231</v>
      </c>
      <c r="I425" s="17" t="s">
        <v>231</v>
      </c>
      <c r="J425" s="15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 t="s">
        <v>232</v>
      </c>
      <c r="C426" s="9" t="s">
        <v>232</v>
      </c>
      <c r="D426" s="148" t="s">
        <v>235</v>
      </c>
      <c r="E426" s="149" t="s">
        <v>236</v>
      </c>
      <c r="F426" s="149" t="s">
        <v>237</v>
      </c>
      <c r="G426" s="149" t="s">
        <v>240</v>
      </c>
      <c r="H426" s="149" t="s">
        <v>241</v>
      </c>
      <c r="I426" s="149" t="s">
        <v>258</v>
      </c>
      <c r="J426" s="15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s">
        <v>3</v>
      </c>
    </row>
    <row r="427" spans="1:65">
      <c r="A427" s="30"/>
      <c r="B427" s="19"/>
      <c r="C427" s="9"/>
      <c r="D427" s="10" t="s">
        <v>307</v>
      </c>
      <c r="E427" s="11" t="s">
        <v>307</v>
      </c>
      <c r="F427" s="11" t="s">
        <v>307</v>
      </c>
      <c r="G427" s="11" t="s">
        <v>308</v>
      </c>
      <c r="H427" s="11" t="s">
        <v>307</v>
      </c>
      <c r="I427" s="11" t="s">
        <v>307</v>
      </c>
      <c r="J427" s="15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9"/>
      <c r="C428" s="9"/>
      <c r="D428" s="26" t="s">
        <v>349</v>
      </c>
      <c r="E428" s="26" t="s">
        <v>349</v>
      </c>
      <c r="F428" s="26" t="s">
        <v>349</v>
      </c>
      <c r="G428" s="26" t="s">
        <v>349</v>
      </c>
      <c r="H428" s="26" t="s">
        <v>349</v>
      </c>
      <c r="I428" s="26" t="s">
        <v>118</v>
      </c>
      <c r="J428" s="15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</v>
      </c>
    </row>
    <row r="429" spans="1:65">
      <c r="A429" s="30"/>
      <c r="B429" s="18">
        <v>1</v>
      </c>
      <c r="C429" s="14">
        <v>1</v>
      </c>
      <c r="D429" s="22">
        <v>0.40300000000000002</v>
      </c>
      <c r="E429" s="22">
        <v>0.378</v>
      </c>
      <c r="F429" s="22">
        <v>0.33976106049129501</v>
      </c>
      <c r="G429" s="22">
        <v>0.4</v>
      </c>
      <c r="H429" s="145">
        <v>0.51</v>
      </c>
      <c r="I429" s="22">
        <v>0.3</v>
      </c>
      <c r="J429" s="15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</v>
      </c>
    </row>
    <row r="430" spans="1:65">
      <c r="A430" s="30"/>
      <c r="B430" s="19">
        <v>1</v>
      </c>
      <c r="C430" s="9">
        <v>2</v>
      </c>
      <c r="D430" s="11">
        <v>0.39800000000000002</v>
      </c>
      <c r="E430" s="11">
        <v>0.36799999999999999</v>
      </c>
      <c r="F430" s="11">
        <v>0.32992223793741998</v>
      </c>
      <c r="G430" s="11">
        <v>0.4</v>
      </c>
      <c r="H430" s="146">
        <v>0.52</v>
      </c>
      <c r="I430" s="11">
        <v>0.35</v>
      </c>
      <c r="J430" s="15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19</v>
      </c>
    </row>
    <row r="431" spans="1:65">
      <c r="A431" s="30"/>
      <c r="B431" s="19">
        <v>1</v>
      </c>
      <c r="C431" s="9">
        <v>3</v>
      </c>
      <c r="D431" s="11">
        <v>0.39900000000000002</v>
      </c>
      <c r="E431" s="11">
        <v>0.39200000000000002</v>
      </c>
      <c r="F431" s="11">
        <v>0.33260631834681698</v>
      </c>
      <c r="G431" s="11">
        <v>0.4</v>
      </c>
      <c r="H431" s="146">
        <v>0.48</v>
      </c>
      <c r="I431" s="11">
        <v>0.35</v>
      </c>
      <c r="J431" s="15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16</v>
      </c>
    </row>
    <row r="432" spans="1:65">
      <c r="A432" s="30"/>
      <c r="B432" s="19">
        <v>1</v>
      </c>
      <c r="C432" s="9">
        <v>4</v>
      </c>
      <c r="D432" s="11">
        <v>0.39700000000000002</v>
      </c>
      <c r="E432" s="11">
        <v>0.36699999999999999</v>
      </c>
      <c r="F432" s="11">
        <v>0.32984443063537799</v>
      </c>
      <c r="G432" s="11">
        <v>0.4</v>
      </c>
      <c r="H432" s="146">
        <v>0.48</v>
      </c>
      <c r="I432" s="11">
        <v>0.4</v>
      </c>
      <c r="J432" s="15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0.37266540416336957</v>
      </c>
    </row>
    <row r="433" spans="1:65">
      <c r="A433" s="30"/>
      <c r="B433" s="19">
        <v>1</v>
      </c>
      <c r="C433" s="9">
        <v>5</v>
      </c>
      <c r="D433" s="11">
        <v>0.39900000000000002</v>
      </c>
      <c r="E433" s="11">
        <v>0.38400000000000001</v>
      </c>
      <c r="F433" s="11">
        <v>0.333265042878505</v>
      </c>
      <c r="G433" s="11">
        <v>0.4</v>
      </c>
      <c r="H433" s="146">
        <v>0.49</v>
      </c>
      <c r="I433" s="11">
        <v>0.35</v>
      </c>
      <c r="J433" s="15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97</v>
      </c>
    </row>
    <row r="434" spans="1:65">
      <c r="A434" s="30"/>
      <c r="B434" s="19">
        <v>1</v>
      </c>
      <c r="C434" s="9">
        <v>6</v>
      </c>
      <c r="D434" s="11">
        <v>0.39800000000000002</v>
      </c>
      <c r="E434" s="11">
        <v>0.39600000000000002</v>
      </c>
      <c r="F434" s="11">
        <v>0.33556303461167197</v>
      </c>
      <c r="G434" s="11">
        <v>0.4</v>
      </c>
      <c r="H434" s="146">
        <v>0.48</v>
      </c>
      <c r="I434" s="11">
        <v>0.35</v>
      </c>
      <c r="J434" s="15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20" t="s">
        <v>273</v>
      </c>
      <c r="C435" s="12"/>
      <c r="D435" s="23">
        <v>0.39900000000000002</v>
      </c>
      <c r="E435" s="23">
        <v>0.3808333333333333</v>
      </c>
      <c r="F435" s="23">
        <v>0.33349368748351443</v>
      </c>
      <c r="G435" s="23">
        <v>0.39999999999999997</v>
      </c>
      <c r="H435" s="23">
        <v>0.49333333333333335</v>
      </c>
      <c r="I435" s="23">
        <v>0.35000000000000003</v>
      </c>
      <c r="J435" s="15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274</v>
      </c>
      <c r="C436" s="29"/>
      <c r="D436" s="11">
        <v>0.39850000000000002</v>
      </c>
      <c r="E436" s="11">
        <v>0.38100000000000001</v>
      </c>
      <c r="F436" s="11">
        <v>0.33293568061266099</v>
      </c>
      <c r="G436" s="11">
        <v>0.4</v>
      </c>
      <c r="H436" s="11">
        <v>0.48499999999999999</v>
      </c>
      <c r="I436" s="11">
        <v>0.35</v>
      </c>
      <c r="J436" s="15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275</v>
      </c>
      <c r="C437" s="29"/>
      <c r="D437" s="24">
        <v>2.0976176963403048E-3</v>
      </c>
      <c r="E437" s="24">
        <v>1.2073386710723173E-2</v>
      </c>
      <c r="F437" s="24">
        <v>3.7543093026441618E-3</v>
      </c>
      <c r="G437" s="24">
        <v>6.0809419444881171E-17</v>
      </c>
      <c r="H437" s="24">
        <v>1.7511900715418277E-2</v>
      </c>
      <c r="I437" s="24">
        <v>3.1622776601683798E-2</v>
      </c>
      <c r="J437" s="205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  <c r="BI437" s="206"/>
      <c r="BJ437" s="206"/>
      <c r="BK437" s="206"/>
      <c r="BL437" s="206"/>
      <c r="BM437" s="56"/>
    </row>
    <row r="438" spans="1:65">
      <c r="A438" s="30"/>
      <c r="B438" s="3" t="s">
        <v>87</v>
      </c>
      <c r="C438" s="29"/>
      <c r="D438" s="13">
        <v>5.2571872088729441E-3</v>
      </c>
      <c r="E438" s="13">
        <v>3.1702547161636341E-2</v>
      </c>
      <c r="F438" s="13">
        <v>1.1257512341458482E-2</v>
      </c>
      <c r="G438" s="13">
        <v>1.5202354861220294E-16</v>
      </c>
      <c r="H438" s="13">
        <v>3.5497096044766779E-2</v>
      </c>
      <c r="I438" s="13">
        <v>9.0350790290525132E-2</v>
      </c>
      <c r="J438" s="15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276</v>
      </c>
      <c r="C439" s="29"/>
      <c r="D439" s="13">
        <v>7.066552339558152E-2</v>
      </c>
      <c r="E439" s="13">
        <v>2.1917594385507E-2</v>
      </c>
      <c r="F439" s="13">
        <v>-0.1051122970960916</v>
      </c>
      <c r="G439" s="13">
        <v>7.3348895634668176E-2</v>
      </c>
      <c r="H439" s="13">
        <v>0.32379697128275753</v>
      </c>
      <c r="I439" s="13">
        <v>-6.0819716319665318E-2</v>
      </c>
      <c r="J439" s="15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46" t="s">
        <v>277</v>
      </c>
      <c r="C440" s="47"/>
      <c r="D440" s="45">
        <v>0.24</v>
      </c>
      <c r="E440" s="45">
        <v>0.24</v>
      </c>
      <c r="F440" s="45">
        <v>1.52</v>
      </c>
      <c r="G440" s="45">
        <v>0.27</v>
      </c>
      <c r="H440" s="45">
        <v>2.79</v>
      </c>
      <c r="I440" s="45">
        <v>1.08</v>
      </c>
      <c r="J440" s="150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1"/>
      <c r="C441" s="20"/>
      <c r="D441" s="20"/>
      <c r="E441" s="20"/>
      <c r="F441" s="20"/>
      <c r="G441" s="20"/>
      <c r="H441" s="20"/>
      <c r="I441" s="20"/>
      <c r="BM441" s="55"/>
    </row>
    <row r="442" spans="1:65" ht="15">
      <c r="B442" s="8" t="s">
        <v>606</v>
      </c>
      <c r="BM442" s="28" t="s">
        <v>67</v>
      </c>
    </row>
    <row r="443" spans="1:65" ht="15">
      <c r="A443" s="25" t="s">
        <v>14</v>
      </c>
      <c r="B443" s="18" t="s">
        <v>112</v>
      </c>
      <c r="C443" s="15" t="s">
        <v>113</v>
      </c>
      <c r="D443" s="16" t="s">
        <v>231</v>
      </c>
      <c r="E443" s="17" t="s">
        <v>231</v>
      </c>
      <c r="F443" s="17" t="s">
        <v>231</v>
      </c>
      <c r="G443" s="17" t="s">
        <v>231</v>
      </c>
      <c r="H443" s="17" t="s">
        <v>231</v>
      </c>
      <c r="I443" s="17" t="s">
        <v>231</v>
      </c>
      <c r="J443" s="17" t="s">
        <v>231</v>
      </c>
      <c r="K443" s="17" t="s">
        <v>231</v>
      </c>
      <c r="L443" s="17" t="s">
        <v>231</v>
      </c>
      <c r="M443" s="17" t="s">
        <v>231</v>
      </c>
      <c r="N443" s="17" t="s">
        <v>231</v>
      </c>
      <c r="O443" s="17" t="s">
        <v>231</v>
      </c>
      <c r="P443" s="17" t="s">
        <v>231</v>
      </c>
      <c r="Q443" s="17" t="s">
        <v>231</v>
      </c>
      <c r="R443" s="17" t="s">
        <v>231</v>
      </c>
      <c r="S443" s="17" t="s">
        <v>231</v>
      </c>
      <c r="T443" s="17" t="s">
        <v>231</v>
      </c>
      <c r="U443" s="17" t="s">
        <v>231</v>
      </c>
      <c r="V443" s="17" t="s">
        <v>231</v>
      </c>
      <c r="W443" s="17" t="s">
        <v>231</v>
      </c>
      <c r="X443" s="17" t="s">
        <v>231</v>
      </c>
      <c r="Y443" s="17" t="s">
        <v>231</v>
      </c>
      <c r="Z443" s="150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 t="s">
        <v>232</v>
      </c>
      <c r="C444" s="9" t="s">
        <v>232</v>
      </c>
      <c r="D444" s="148" t="s">
        <v>234</v>
      </c>
      <c r="E444" s="149" t="s">
        <v>235</v>
      </c>
      <c r="F444" s="149" t="s">
        <v>237</v>
      </c>
      <c r="G444" s="149" t="s">
        <v>240</v>
      </c>
      <c r="H444" s="149" t="s">
        <v>243</v>
      </c>
      <c r="I444" s="149" t="s">
        <v>244</v>
      </c>
      <c r="J444" s="149" t="s">
        <v>245</v>
      </c>
      <c r="K444" s="149" t="s">
        <v>246</v>
      </c>
      <c r="L444" s="149" t="s">
        <v>247</v>
      </c>
      <c r="M444" s="149" t="s">
        <v>248</v>
      </c>
      <c r="N444" s="149" t="s">
        <v>249</v>
      </c>
      <c r="O444" s="149" t="s">
        <v>251</v>
      </c>
      <c r="P444" s="149" t="s">
        <v>252</v>
      </c>
      <c r="Q444" s="149" t="s">
        <v>253</v>
      </c>
      <c r="R444" s="149" t="s">
        <v>256</v>
      </c>
      <c r="S444" s="149" t="s">
        <v>258</v>
      </c>
      <c r="T444" s="149" t="s">
        <v>259</v>
      </c>
      <c r="U444" s="149" t="s">
        <v>305</v>
      </c>
      <c r="V444" s="149" t="s">
        <v>261</v>
      </c>
      <c r="W444" s="149" t="s">
        <v>262</v>
      </c>
      <c r="X444" s="149" t="s">
        <v>263</v>
      </c>
      <c r="Y444" s="149" t="s">
        <v>264</v>
      </c>
      <c r="Z444" s="150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s">
        <v>3</v>
      </c>
    </row>
    <row r="445" spans="1:65">
      <c r="A445" s="30"/>
      <c r="B445" s="19"/>
      <c r="C445" s="9"/>
      <c r="D445" s="10" t="s">
        <v>308</v>
      </c>
      <c r="E445" s="11" t="s">
        <v>307</v>
      </c>
      <c r="F445" s="11" t="s">
        <v>307</v>
      </c>
      <c r="G445" s="11" t="s">
        <v>308</v>
      </c>
      <c r="H445" s="11" t="s">
        <v>308</v>
      </c>
      <c r="I445" s="11" t="s">
        <v>307</v>
      </c>
      <c r="J445" s="11" t="s">
        <v>347</v>
      </c>
      <c r="K445" s="11" t="s">
        <v>308</v>
      </c>
      <c r="L445" s="11" t="s">
        <v>307</v>
      </c>
      <c r="M445" s="11" t="s">
        <v>307</v>
      </c>
      <c r="N445" s="11" t="s">
        <v>307</v>
      </c>
      <c r="O445" s="11" t="s">
        <v>307</v>
      </c>
      <c r="P445" s="11" t="s">
        <v>347</v>
      </c>
      <c r="Q445" s="11" t="s">
        <v>308</v>
      </c>
      <c r="R445" s="11" t="s">
        <v>308</v>
      </c>
      <c r="S445" s="11" t="s">
        <v>307</v>
      </c>
      <c r="T445" s="11" t="s">
        <v>307</v>
      </c>
      <c r="U445" s="11" t="s">
        <v>307</v>
      </c>
      <c r="V445" s="11" t="s">
        <v>308</v>
      </c>
      <c r="W445" s="11" t="s">
        <v>308</v>
      </c>
      <c r="X445" s="11" t="s">
        <v>308</v>
      </c>
      <c r="Y445" s="11" t="s">
        <v>307</v>
      </c>
      <c r="Z445" s="150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9"/>
      <c r="C446" s="9"/>
      <c r="D446" s="26" t="s">
        <v>348</v>
      </c>
      <c r="E446" s="26" t="s">
        <v>349</v>
      </c>
      <c r="F446" s="26" t="s">
        <v>349</v>
      </c>
      <c r="G446" s="26" t="s">
        <v>349</v>
      </c>
      <c r="H446" s="26" t="s">
        <v>351</v>
      </c>
      <c r="I446" s="26" t="s">
        <v>351</v>
      </c>
      <c r="J446" s="26" t="s">
        <v>349</v>
      </c>
      <c r="K446" s="26" t="s">
        <v>348</v>
      </c>
      <c r="L446" s="26" t="s">
        <v>349</v>
      </c>
      <c r="M446" s="26" t="s">
        <v>349</v>
      </c>
      <c r="N446" s="26" t="s">
        <v>349</v>
      </c>
      <c r="O446" s="26" t="s">
        <v>349</v>
      </c>
      <c r="P446" s="26" t="s">
        <v>352</v>
      </c>
      <c r="Q446" s="26" t="s">
        <v>351</v>
      </c>
      <c r="R446" s="26" t="s">
        <v>349</v>
      </c>
      <c r="S446" s="26" t="s">
        <v>118</v>
      </c>
      <c r="T446" s="26" t="s">
        <v>349</v>
      </c>
      <c r="U446" s="26" t="s">
        <v>349</v>
      </c>
      <c r="V446" s="26" t="s">
        <v>349</v>
      </c>
      <c r="W446" s="26" t="s">
        <v>348</v>
      </c>
      <c r="X446" s="26" t="s">
        <v>349</v>
      </c>
      <c r="Y446" s="26" t="s">
        <v>349</v>
      </c>
      <c r="Z446" s="150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8">
        <v>1</v>
      </c>
      <c r="C447" s="14">
        <v>1</v>
      </c>
      <c r="D447" s="228">
        <v>0.04</v>
      </c>
      <c r="E447" s="228">
        <v>0.04</v>
      </c>
      <c r="F447" s="234">
        <v>3.3787363495265003E-2</v>
      </c>
      <c r="G447" s="228">
        <v>0.04</v>
      </c>
      <c r="H447" s="227">
        <v>0.05</v>
      </c>
      <c r="I447" s="228">
        <v>0.05</v>
      </c>
      <c r="J447" s="227" t="s">
        <v>106</v>
      </c>
      <c r="K447" s="228">
        <v>0.04</v>
      </c>
      <c r="L447" s="228">
        <v>3.5999999999999997E-2</v>
      </c>
      <c r="M447" s="228">
        <v>3.5999999999999997E-2</v>
      </c>
      <c r="N447" s="228">
        <v>3.5000000000000003E-2</v>
      </c>
      <c r="O447" s="228">
        <v>3.5000000000000003E-2</v>
      </c>
      <c r="P447" s="227" t="s">
        <v>97</v>
      </c>
      <c r="Q447" s="227" t="s">
        <v>330</v>
      </c>
      <c r="R447" s="227">
        <v>0.64</v>
      </c>
      <c r="S447" s="227" t="s">
        <v>107</v>
      </c>
      <c r="T447" s="228">
        <v>3.9730000000000001E-2</v>
      </c>
      <c r="U447" s="228">
        <v>3.9E-2</v>
      </c>
      <c r="V447" s="228">
        <v>0.04</v>
      </c>
      <c r="W447" s="228">
        <v>0.04</v>
      </c>
      <c r="X447" s="228">
        <v>3.5999999999999997E-2</v>
      </c>
      <c r="Y447" s="228">
        <v>3.3000000000000002E-2</v>
      </c>
      <c r="Z447" s="205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29">
        <v>1</v>
      </c>
    </row>
    <row r="448" spans="1:65">
      <c r="A448" s="30"/>
      <c r="B448" s="19">
        <v>1</v>
      </c>
      <c r="C448" s="9">
        <v>2</v>
      </c>
      <c r="D448" s="24">
        <v>0.04</v>
      </c>
      <c r="E448" s="24">
        <v>0.04</v>
      </c>
      <c r="F448" s="230">
        <v>3.0209186698597096E-2</v>
      </c>
      <c r="G448" s="24">
        <v>0.04</v>
      </c>
      <c r="H448" s="230" t="s">
        <v>330</v>
      </c>
      <c r="I448" s="24">
        <v>0.04</v>
      </c>
      <c r="J448" s="230" t="s">
        <v>106</v>
      </c>
      <c r="K448" s="24">
        <v>0.04</v>
      </c>
      <c r="L448" s="24">
        <v>3.5000000000000003E-2</v>
      </c>
      <c r="M448" s="24">
        <v>3.7999999999999999E-2</v>
      </c>
      <c r="N448" s="24">
        <v>4.1000000000000002E-2</v>
      </c>
      <c r="O448" s="24">
        <v>3.7999999999999999E-2</v>
      </c>
      <c r="P448" s="230" t="s">
        <v>97</v>
      </c>
      <c r="Q448" s="230" t="s">
        <v>330</v>
      </c>
      <c r="R448" s="230">
        <v>0.48</v>
      </c>
      <c r="S448" s="230" t="s">
        <v>107</v>
      </c>
      <c r="T448" s="24">
        <v>4.0480000000000002E-2</v>
      </c>
      <c r="U448" s="24">
        <v>3.6999999999999998E-2</v>
      </c>
      <c r="V448" s="24">
        <v>4.2999999999999997E-2</v>
      </c>
      <c r="W448" s="24">
        <v>0.04</v>
      </c>
      <c r="X448" s="24">
        <v>3.5999999999999997E-2</v>
      </c>
      <c r="Y448" s="24">
        <v>3.2000000000000001E-2</v>
      </c>
      <c r="Z448" s="205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29">
        <v>20</v>
      </c>
    </row>
    <row r="449" spans="1:65">
      <c r="A449" s="30"/>
      <c r="B449" s="19">
        <v>1</v>
      </c>
      <c r="C449" s="9">
        <v>3</v>
      </c>
      <c r="D449" s="24">
        <v>0.04</v>
      </c>
      <c r="E449" s="24">
        <v>0.04</v>
      </c>
      <c r="F449" s="230">
        <v>3.1634092155829997E-2</v>
      </c>
      <c r="G449" s="24">
        <v>0.04</v>
      </c>
      <c r="H449" s="230">
        <v>0.05</v>
      </c>
      <c r="I449" s="24">
        <v>0.04</v>
      </c>
      <c r="J449" s="230" t="s">
        <v>106</v>
      </c>
      <c r="K449" s="24">
        <v>0.04</v>
      </c>
      <c r="L449" s="24">
        <v>3.1E-2</v>
      </c>
      <c r="M449" s="24">
        <v>3.5999999999999997E-2</v>
      </c>
      <c r="N449" s="24">
        <v>3.5000000000000003E-2</v>
      </c>
      <c r="O449" s="24">
        <v>3.7999999999999999E-2</v>
      </c>
      <c r="P449" s="230" t="s">
        <v>97</v>
      </c>
      <c r="Q449" s="230" t="s">
        <v>330</v>
      </c>
      <c r="R449" s="230">
        <v>1.7</v>
      </c>
      <c r="S449" s="230" t="s">
        <v>107</v>
      </c>
      <c r="T449" s="24">
        <v>3.9199999999999999E-2</v>
      </c>
      <c r="U449" s="24">
        <v>0.04</v>
      </c>
      <c r="V449" s="24">
        <v>4.2999999999999997E-2</v>
      </c>
      <c r="W449" s="24">
        <v>0.04</v>
      </c>
      <c r="X449" s="24">
        <v>3.4000000000000002E-2</v>
      </c>
      <c r="Y449" s="24">
        <v>3.3000000000000002E-2</v>
      </c>
      <c r="Z449" s="205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29">
        <v>16</v>
      </c>
    </row>
    <row r="450" spans="1:65">
      <c r="A450" s="30"/>
      <c r="B450" s="19">
        <v>1</v>
      </c>
      <c r="C450" s="9">
        <v>4</v>
      </c>
      <c r="D450" s="24">
        <v>0.04</v>
      </c>
      <c r="E450" s="24">
        <v>0.04</v>
      </c>
      <c r="F450" s="230">
        <v>3.00438354686168E-2</v>
      </c>
      <c r="G450" s="24">
        <v>0.04</v>
      </c>
      <c r="H450" s="230" t="s">
        <v>330</v>
      </c>
      <c r="I450" s="24">
        <v>0.05</v>
      </c>
      <c r="J450" s="230" t="s">
        <v>106</v>
      </c>
      <c r="K450" s="24">
        <v>0.04</v>
      </c>
      <c r="L450" s="24">
        <v>4.1000000000000002E-2</v>
      </c>
      <c r="M450" s="24">
        <v>3.6999999999999998E-2</v>
      </c>
      <c r="N450" s="24">
        <v>3.6999999999999998E-2</v>
      </c>
      <c r="O450" s="24">
        <v>3.7999999999999999E-2</v>
      </c>
      <c r="P450" s="230" t="s">
        <v>97</v>
      </c>
      <c r="Q450" s="230" t="s">
        <v>330</v>
      </c>
      <c r="R450" s="230">
        <v>0.91</v>
      </c>
      <c r="S450" s="230" t="s">
        <v>107</v>
      </c>
      <c r="T450" s="24">
        <v>3.5090000000000003E-2</v>
      </c>
      <c r="U450" s="24">
        <v>3.7999999999999999E-2</v>
      </c>
      <c r="V450" s="24">
        <v>3.6999999999999998E-2</v>
      </c>
      <c r="W450" s="24">
        <v>0.04</v>
      </c>
      <c r="X450" s="24">
        <v>3.5999999999999997E-2</v>
      </c>
      <c r="Y450" s="24">
        <v>3.4000000000000002E-2</v>
      </c>
      <c r="Z450" s="205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29">
        <v>3.8394999999999999E-2</v>
      </c>
    </row>
    <row r="451" spans="1:65">
      <c r="A451" s="30"/>
      <c r="B451" s="19">
        <v>1</v>
      </c>
      <c r="C451" s="9">
        <v>5</v>
      </c>
      <c r="D451" s="24">
        <v>0.04</v>
      </c>
      <c r="E451" s="24">
        <v>0.04</v>
      </c>
      <c r="F451" s="230">
        <v>2.99446511974121E-2</v>
      </c>
      <c r="G451" s="231">
        <v>0.06</v>
      </c>
      <c r="H451" s="230">
        <v>0.05</v>
      </c>
      <c r="I451" s="24">
        <v>0.04</v>
      </c>
      <c r="J451" s="230" t="s">
        <v>106</v>
      </c>
      <c r="K451" s="24">
        <v>0.04</v>
      </c>
      <c r="L451" s="24">
        <v>4.2000000000000003E-2</v>
      </c>
      <c r="M451" s="24">
        <v>3.9E-2</v>
      </c>
      <c r="N451" s="24">
        <v>3.6999999999999998E-2</v>
      </c>
      <c r="O451" s="24">
        <v>3.5999999999999997E-2</v>
      </c>
      <c r="P451" s="230" t="s">
        <v>97</v>
      </c>
      <c r="Q451" s="230" t="s">
        <v>330</v>
      </c>
      <c r="R451" s="230" t="s">
        <v>107</v>
      </c>
      <c r="S451" s="230" t="s">
        <v>107</v>
      </c>
      <c r="T451" s="24">
        <v>3.7130000000000003E-2</v>
      </c>
      <c r="U451" s="24">
        <v>0.04</v>
      </c>
      <c r="V451" s="24">
        <v>4.4999999999999998E-2</v>
      </c>
      <c r="W451" s="24">
        <v>0.04</v>
      </c>
      <c r="X451" s="24">
        <v>3.5999999999999997E-2</v>
      </c>
      <c r="Y451" s="24">
        <v>3.1E-2</v>
      </c>
      <c r="Z451" s="205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29">
        <v>98</v>
      </c>
    </row>
    <row r="452" spans="1:65">
      <c r="A452" s="30"/>
      <c r="B452" s="19">
        <v>1</v>
      </c>
      <c r="C452" s="9">
        <v>6</v>
      </c>
      <c r="D452" s="24">
        <v>0.03</v>
      </c>
      <c r="E452" s="24">
        <v>0.04</v>
      </c>
      <c r="F452" s="230">
        <v>3.0507335014839997E-2</v>
      </c>
      <c r="G452" s="24">
        <v>0.04</v>
      </c>
      <c r="H452" s="230" t="s">
        <v>330</v>
      </c>
      <c r="I452" s="24">
        <v>0.03</v>
      </c>
      <c r="J452" s="230" t="s">
        <v>106</v>
      </c>
      <c r="K452" s="24">
        <v>0.04</v>
      </c>
      <c r="L452" s="24">
        <v>0.04</v>
      </c>
      <c r="M452" s="24">
        <v>3.7999999999999999E-2</v>
      </c>
      <c r="N452" s="24">
        <v>3.5999999999999997E-2</v>
      </c>
      <c r="O452" s="24">
        <v>3.4000000000000002E-2</v>
      </c>
      <c r="P452" s="230" t="s">
        <v>97</v>
      </c>
      <c r="Q452" s="230" t="s">
        <v>330</v>
      </c>
      <c r="R452" s="230" t="s">
        <v>107</v>
      </c>
      <c r="S452" s="230" t="s">
        <v>107</v>
      </c>
      <c r="T452" s="24">
        <v>4.292E-2</v>
      </c>
      <c r="U452" s="24">
        <v>3.9E-2</v>
      </c>
      <c r="V452" s="24">
        <v>3.9E-2</v>
      </c>
      <c r="W452" s="24">
        <v>0.04</v>
      </c>
      <c r="X452" s="24">
        <v>3.5000000000000003E-2</v>
      </c>
      <c r="Y452" s="24">
        <v>3.5999999999999997E-2</v>
      </c>
      <c r="Z452" s="205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20" t="s">
        <v>273</v>
      </c>
      <c r="C453" s="12"/>
      <c r="D453" s="232">
        <v>3.8333333333333337E-2</v>
      </c>
      <c r="E453" s="232">
        <v>0.04</v>
      </c>
      <c r="F453" s="232">
        <v>3.1021077338426833E-2</v>
      </c>
      <c r="G453" s="232">
        <v>4.3333333333333335E-2</v>
      </c>
      <c r="H453" s="232">
        <v>5.000000000000001E-2</v>
      </c>
      <c r="I453" s="232">
        <v>4.1666666666666664E-2</v>
      </c>
      <c r="J453" s="232" t="s">
        <v>712</v>
      </c>
      <c r="K453" s="232">
        <v>0.04</v>
      </c>
      <c r="L453" s="232">
        <v>3.7500000000000006E-2</v>
      </c>
      <c r="M453" s="232">
        <v>3.7333333333333336E-2</v>
      </c>
      <c r="N453" s="232">
        <v>3.6833333333333336E-2</v>
      </c>
      <c r="O453" s="232">
        <v>3.6500000000000005E-2</v>
      </c>
      <c r="P453" s="232" t="s">
        <v>712</v>
      </c>
      <c r="Q453" s="232" t="s">
        <v>712</v>
      </c>
      <c r="R453" s="232">
        <v>0.93250000000000011</v>
      </c>
      <c r="S453" s="232" t="s">
        <v>712</v>
      </c>
      <c r="T453" s="232">
        <v>3.9091666666666663E-2</v>
      </c>
      <c r="U453" s="232">
        <v>3.8833333333333338E-2</v>
      </c>
      <c r="V453" s="232">
        <v>4.1166666666666671E-2</v>
      </c>
      <c r="W453" s="232">
        <v>0.04</v>
      </c>
      <c r="X453" s="232">
        <v>3.5499999999999997E-2</v>
      </c>
      <c r="Y453" s="232">
        <v>3.3166666666666671E-2</v>
      </c>
      <c r="Z453" s="205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274</v>
      </c>
      <c r="C454" s="29"/>
      <c r="D454" s="24">
        <v>0.04</v>
      </c>
      <c r="E454" s="24">
        <v>0.04</v>
      </c>
      <c r="F454" s="24">
        <v>3.0358260856718548E-2</v>
      </c>
      <c r="G454" s="24">
        <v>0.04</v>
      </c>
      <c r="H454" s="24">
        <v>0.05</v>
      </c>
      <c r="I454" s="24">
        <v>0.04</v>
      </c>
      <c r="J454" s="24" t="s">
        <v>712</v>
      </c>
      <c r="K454" s="24">
        <v>0.04</v>
      </c>
      <c r="L454" s="24">
        <v>3.7999999999999999E-2</v>
      </c>
      <c r="M454" s="24">
        <v>3.7499999999999999E-2</v>
      </c>
      <c r="N454" s="24">
        <v>3.6499999999999998E-2</v>
      </c>
      <c r="O454" s="24">
        <v>3.6999999999999998E-2</v>
      </c>
      <c r="P454" s="24" t="s">
        <v>712</v>
      </c>
      <c r="Q454" s="24" t="s">
        <v>712</v>
      </c>
      <c r="R454" s="24">
        <v>0.77500000000000002</v>
      </c>
      <c r="S454" s="24" t="s">
        <v>712</v>
      </c>
      <c r="T454" s="24">
        <v>3.9465E-2</v>
      </c>
      <c r="U454" s="24">
        <v>3.9E-2</v>
      </c>
      <c r="V454" s="24">
        <v>4.1499999999999995E-2</v>
      </c>
      <c r="W454" s="24">
        <v>0.04</v>
      </c>
      <c r="X454" s="24">
        <v>3.5999999999999997E-2</v>
      </c>
      <c r="Y454" s="24">
        <v>3.3000000000000002E-2</v>
      </c>
      <c r="Z454" s="205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3" t="s">
        <v>275</v>
      </c>
      <c r="C455" s="29"/>
      <c r="D455" s="24">
        <v>4.0824829046386306E-3</v>
      </c>
      <c r="E455" s="24">
        <v>0</v>
      </c>
      <c r="F455" s="24">
        <v>1.4876100808429305E-3</v>
      </c>
      <c r="G455" s="24">
        <v>8.1649658092772578E-3</v>
      </c>
      <c r="H455" s="24">
        <v>8.4983747219407389E-18</v>
      </c>
      <c r="I455" s="24">
        <v>7.527726527090833E-3</v>
      </c>
      <c r="J455" s="24" t="s">
        <v>712</v>
      </c>
      <c r="K455" s="24">
        <v>0</v>
      </c>
      <c r="L455" s="24">
        <v>4.2308391602612367E-3</v>
      </c>
      <c r="M455" s="24">
        <v>1.2110601416389978E-3</v>
      </c>
      <c r="N455" s="24">
        <v>2.2286019533929039E-3</v>
      </c>
      <c r="O455" s="24">
        <v>1.7606816861658995E-3</v>
      </c>
      <c r="P455" s="24" t="s">
        <v>712</v>
      </c>
      <c r="Q455" s="24" t="s">
        <v>712</v>
      </c>
      <c r="R455" s="24">
        <v>0.54156409285205243</v>
      </c>
      <c r="S455" s="24" t="s">
        <v>712</v>
      </c>
      <c r="T455" s="24">
        <v>2.7153004744717773E-3</v>
      </c>
      <c r="U455" s="24">
        <v>1.169045194450013E-3</v>
      </c>
      <c r="V455" s="24">
        <v>2.9944392908634269E-3</v>
      </c>
      <c r="W455" s="24">
        <v>0</v>
      </c>
      <c r="X455" s="24">
        <v>8.3666002653407293E-4</v>
      </c>
      <c r="Y455" s="24">
        <v>1.7224014243685077E-3</v>
      </c>
      <c r="Z455" s="205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87</v>
      </c>
      <c r="C456" s="29"/>
      <c r="D456" s="13">
        <v>0.10649955403405122</v>
      </c>
      <c r="E456" s="13">
        <v>0</v>
      </c>
      <c r="F456" s="13">
        <v>4.7954816804514355E-2</v>
      </c>
      <c r="G456" s="13">
        <v>0.18842228790639826</v>
      </c>
      <c r="H456" s="13">
        <v>1.6996749443881474E-16</v>
      </c>
      <c r="I456" s="13">
        <v>0.18066543665018001</v>
      </c>
      <c r="J456" s="13" t="s">
        <v>712</v>
      </c>
      <c r="K456" s="13">
        <v>0</v>
      </c>
      <c r="L456" s="13">
        <v>0.1128223776069663</v>
      </c>
      <c r="M456" s="13">
        <v>3.2439110936758865E-2</v>
      </c>
      <c r="N456" s="13">
        <v>6.0505030408857116E-2</v>
      </c>
      <c r="O456" s="13">
        <v>4.8237854415504093E-2</v>
      </c>
      <c r="P456" s="13" t="s">
        <v>712</v>
      </c>
      <c r="Q456" s="13" t="s">
        <v>712</v>
      </c>
      <c r="R456" s="13">
        <v>0.58076578321935912</v>
      </c>
      <c r="S456" s="13" t="s">
        <v>712</v>
      </c>
      <c r="T456" s="13">
        <v>6.9459828807634474E-2</v>
      </c>
      <c r="U456" s="13">
        <v>3.0104168097425225E-2</v>
      </c>
      <c r="V456" s="13">
        <v>7.2739415972390933E-2</v>
      </c>
      <c r="W456" s="13">
        <v>0</v>
      </c>
      <c r="X456" s="13">
        <v>2.356788807138234E-2</v>
      </c>
      <c r="Y456" s="13">
        <v>5.1931701237241432E-2</v>
      </c>
      <c r="Z456" s="150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3" t="s">
        <v>276</v>
      </c>
      <c r="C457" s="29"/>
      <c r="D457" s="13">
        <v>-1.6061119069321617E-3</v>
      </c>
      <c r="E457" s="13">
        <v>4.1802318010157657E-2</v>
      </c>
      <c r="F457" s="13">
        <v>-0.19205424304136387</v>
      </c>
      <c r="G457" s="13">
        <v>0.12861917784433752</v>
      </c>
      <c r="H457" s="13">
        <v>0.30225289751269724</v>
      </c>
      <c r="I457" s="13">
        <v>8.5210747927247477E-2</v>
      </c>
      <c r="J457" s="13" t="s">
        <v>712</v>
      </c>
      <c r="K457" s="13">
        <v>4.1802318010157657E-2</v>
      </c>
      <c r="L457" s="13">
        <v>-2.3310326865477071E-2</v>
      </c>
      <c r="M457" s="13">
        <v>-2.7651169857186186E-2</v>
      </c>
      <c r="N457" s="13">
        <v>-4.0673698832313088E-2</v>
      </c>
      <c r="O457" s="13">
        <v>-4.9355384815731096E-2</v>
      </c>
      <c r="P457" s="13" t="s">
        <v>712</v>
      </c>
      <c r="Q457" s="13" t="s">
        <v>712</v>
      </c>
      <c r="R457" s="13">
        <v>23.287016538611802</v>
      </c>
      <c r="S457" s="13" t="s">
        <v>712</v>
      </c>
      <c r="T457" s="13">
        <v>1.8144723705343591E-2</v>
      </c>
      <c r="U457" s="13">
        <v>1.141641706819474E-2</v>
      </c>
      <c r="V457" s="13">
        <v>7.2188218952120575E-2</v>
      </c>
      <c r="W457" s="13">
        <v>4.1802318010157657E-2</v>
      </c>
      <c r="X457" s="13">
        <v>-7.5400442765985232E-2</v>
      </c>
      <c r="Y457" s="13">
        <v>-0.13617224464991085</v>
      </c>
      <c r="Z457" s="150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46" t="s">
        <v>277</v>
      </c>
      <c r="C458" s="47"/>
      <c r="D458" s="45">
        <v>0.18</v>
      </c>
      <c r="E458" s="45">
        <v>0.3</v>
      </c>
      <c r="F458" s="45">
        <v>2.29</v>
      </c>
      <c r="G458" s="45">
        <v>1.26</v>
      </c>
      <c r="H458" s="45">
        <v>0.42</v>
      </c>
      <c r="I458" s="45">
        <v>0.78</v>
      </c>
      <c r="J458" s="45">
        <v>711.21</v>
      </c>
      <c r="K458" s="45">
        <v>0.3</v>
      </c>
      <c r="L458" s="45">
        <v>0.42</v>
      </c>
      <c r="M458" s="45">
        <v>0.47</v>
      </c>
      <c r="N458" s="45">
        <v>0.62</v>
      </c>
      <c r="O458" s="45">
        <v>0.71</v>
      </c>
      <c r="P458" s="45">
        <v>1433.69</v>
      </c>
      <c r="Q458" s="45">
        <v>4.04</v>
      </c>
      <c r="R458" s="45">
        <v>173.21</v>
      </c>
      <c r="S458" s="45">
        <v>3.19</v>
      </c>
      <c r="T458" s="45">
        <v>0.04</v>
      </c>
      <c r="U458" s="45">
        <v>0.04</v>
      </c>
      <c r="V458" s="45">
        <v>0.64</v>
      </c>
      <c r="W458" s="45">
        <v>0.3</v>
      </c>
      <c r="X458" s="45">
        <v>1</v>
      </c>
      <c r="Y458" s="45">
        <v>1.67</v>
      </c>
      <c r="Z458" s="150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B459" s="3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BM459" s="55"/>
    </row>
    <row r="460" spans="1:65" ht="15">
      <c r="B460" s="8" t="s">
        <v>607</v>
      </c>
      <c r="BM460" s="28" t="s">
        <v>279</v>
      </c>
    </row>
    <row r="461" spans="1:65" ht="15">
      <c r="A461" s="25" t="s">
        <v>211</v>
      </c>
      <c r="B461" s="18" t="s">
        <v>112</v>
      </c>
      <c r="C461" s="15" t="s">
        <v>113</v>
      </c>
      <c r="D461" s="16" t="s">
        <v>231</v>
      </c>
      <c r="E461" s="17" t="s">
        <v>231</v>
      </c>
      <c r="F461" s="15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 t="s">
        <v>232</v>
      </c>
      <c r="C462" s="9" t="s">
        <v>232</v>
      </c>
      <c r="D462" s="148" t="s">
        <v>258</v>
      </c>
      <c r="E462" s="149" t="s">
        <v>259</v>
      </c>
      <c r="F462" s="15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s">
        <v>3</v>
      </c>
    </row>
    <row r="463" spans="1:65">
      <c r="A463" s="30"/>
      <c r="B463" s="19"/>
      <c r="C463" s="9"/>
      <c r="D463" s="10" t="s">
        <v>307</v>
      </c>
      <c r="E463" s="11" t="s">
        <v>307</v>
      </c>
      <c r="F463" s="15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9"/>
      <c r="C464" s="9"/>
      <c r="D464" s="26" t="s">
        <v>118</v>
      </c>
      <c r="E464" s="26" t="s">
        <v>349</v>
      </c>
      <c r="F464" s="150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8">
        <v>1</v>
      </c>
      <c r="C465" s="14">
        <v>1</v>
      </c>
      <c r="D465" s="228" t="s">
        <v>362</v>
      </c>
      <c r="E465" s="227" t="s">
        <v>212</v>
      </c>
      <c r="F465" s="205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29">
        <v>1</v>
      </c>
    </row>
    <row r="466" spans="1:65">
      <c r="A466" s="30"/>
      <c r="B466" s="19">
        <v>1</v>
      </c>
      <c r="C466" s="9">
        <v>2</v>
      </c>
      <c r="D466" s="24" t="s">
        <v>362</v>
      </c>
      <c r="E466" s="230" t="s">
        <v>212</v>
      </c>
      <c r="F466" s="205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29">
        <v>6</v>
      </c>
    </row>
    <row r="467" spans="1:65">
      <c r="A467" s="30"/>
      <c r="B467" s="19">
        <v>1</v>
      </c>
      <c r="C467" s="9">
        <v>3</v>
      </c>
      <c r="D467" s="24" t="s">
        <v>362</v>
      </c>
      <c r="E467" s="230" t="s">
        <v>212</v>
      </c>
      <c r="F467" s="205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29">
        <v>16</v>
      </c>
    </row>
    <row r="468" spans="1:65">
      <c r="A468" s="30"/>
      <c r="B468" s="19">
        <v>1</v>
      </c>
      <c r="C468" s="9">
        <v>4</v>
      </c>
      <c r="D468" s="24" t="s">
        <v>362</v>
      </c>
      <c r="E468" s="230" t="s">
        <v>212</v>
      </c>
      <c r="F468" s="205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29" t="s">
        <v>212</v>
      </c>
    </row>
    <row r="469" spans="1:65">
      <c r="A469" s="30"/>
      <c r="B469" s="19">
        <v>1</v>
      </c>
      <c r="C469" s="9">
        <v>5</v>
      </c>
      <c r="D469" s="24" t="s">
        <v>362</v>
      </c>
      <c r="E469" s="230" t="s">
        <v>212</v>
      </c>
      <c r="F469" s="205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29">
        <v>12</v>
      </c>
    </row>
    <row r="470" spans="1:65">
      <c r="A470" s="30"/>
      <c r="B470" s="19">
        <v>1</v>
      </c>
      <c r="C470" s="9">
        <v>6</v>
      </c>
      <c r="D470" s="24" t="s">
        <v>362</v>
      </c>
      <c r="E470" s="230" t="s">
        <v>212</v>
      </c>
      <c r="F470" s="205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20" t="s">
        <v>273</v>
      </c>
      <c r="C471" s="12"/>
      <c r="D471" s="232" t="s">
        <v>712</v>
      </c>
      <c r="E471" s="232" t="s">
        <v>712</v>
      </c>
      <c r="F471" s="205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274</v>
      </c>
      <c r="C472" s="29"/>
      <c r="D472" s="24" t="s">
        <v>712</v>
      </c>
      <c r="E472" s="24" t="s">
        <v>712</v>
      </c>
      <c r="F472" s="205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3" t="s">
        <v>275</v>
      </c>
      <c r="C473" s="29"/>
      <c r="D473" s="24" t="s">
        <v>712</v>
      </c>
      <c r="E473" s="24" t="s">
        <v>712</v>
      </c>
      <c r="F473" s="205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  <c r="AA473" s="206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87</v>
      </c>
      <c r="C474" s="29"/>
      <c r="D474" s="13" t="s">
        <v>712</v>
      </c>
      <c r="E474" s="13" t="s">
        <v>712</v>
      </c>
      <c r="F474" s="15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276</v>
      </c>
      <c r="C475" s="29"/>
      <c r="D475" s="13" t="s">
        <v>712</v>
      </c>
      <c r="E475" s="13" t="s">
        <v>712</v>
      </c>
      <c r="F475" s="15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46" t="s">
        <v>277</v>
      </c>
      <c r="C476" s="47"/>
      <c r="D476" s="45" t="s">
        <v>278</v>
      </c>
      <c r="E476" s="45" t="s">
        <v>278</v>
      </c>
      <c r="F476" s="150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1"/>
      <c r="C477" s="20"/>
      <c r="D477" s="20"/>
      <c r="E477" s="20"/>
      <c r="BM477" s="55"/>
    </row>
    <row r="478" spans="1:65" ht="15">
      <c r="B478" s="8" t="s">
        <v>608</v>
      </c>
      <c r="BM478" s="28" t="s">
        <v>67</v>
      </c>
    </row>
    <row r="479" spans="1:65" ht="15">
      <c r="A479" s="25" t="s">
        <v>54</v>
      </c>
      <c r="B479" s="18" t="s">
        <v>112</v>
      </c>
      <c r="C479" s="15" t="s">
        <v>113</v>
      </c>
      <c r="D479" s="16" t="s">
        <v>231</v>
      </c>
      <c r="E479" s="17" t="s">
        <v>231</v>
      </c>
      <c r="F479" s="17" t="s">
        <v>231</v>
      </c>
      <c r="G479" s="17" t="s">
        <v>231</v>
      </c>
      <c r="H479" s="17" t="s">
        <v>231</v>
      </c>
      <c r="I479" s="17" t="s">
        <v>231</v>
      </c>
      <c r="J479" s="17" t="s">
        <v>231</v>
      </c>
      <c r="K479" s="17" t="s">
        <v>231</v>
      </c>
      <c r="L479" s="17" t="s">
        <v>231</v>
      </c>
      <c r="M479" s="17" t="s">
        <v>231</v>
      </c>
      <c r="N479" s="17" t="s">
        <v>231</v>
      </c>
      <c r="O479" s="17" t="s">
        <v>231</v>
      </c>
      <c r="P479" s="17" t="s">
        <v>231</v>
      </c>
      <c r="Q479" s="17" t="s">
        <v>231</v>
      </c>
      <c r="R479" s="17" t="s">
        <v>231</v>
      </c>
      <c r="S479" s="17" t="s">
        <v>231</v>
      </c>
      <c r="T479" s="17" t="s">
        <v>231</v>
      </c>
      <c r="U479" s="17" t="s">
        <v>231</v>
      </c>
      <c r="V479" s="17" t="s">
        <v>231</v>
      </c>
      <c r="W479" s="17" t="s">
        <v>231</v>
      </c>
      <c r="X479" s="17" t="s">
        <v>231</v>
      </c>
      <c r="Y479" s="17" t="s">
        <v>231</v>
      </c>
      <c r="Z479" s="17" t="s">
        <v>231</v>
      </c>
      <c r="AA479" s="17" t="s">
        <v>231</v>
      </c>
      <c r="AB479" s="17" t="s">
        <v>231</v>
      </c>
      <c r="AC479" s="17" t="s">
        <v>231</v>
      </c>
      <c r="AD479" s="17" t="s">
        <v>231</v>
      </c>
      <c r="AE479" s="17" t="s">
        <v>231</v>
      </c>
      <c r="AF479" s="17" t="s">
        <v>231</v>
      </c>
      <c r="AG479" s="150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232</v>
      </c>
      <c r="C480" s="9" t="s">
        <v>232</v>
      </c>
      <c r="D480" s="148" t="s">
        <v>234</v>
      </c>
      <c r="E480" s="149" t="s">
        <v>235</v>
      </c>
      <c r="F480" s="149" t="s">
        <v>236</v>
      </c>
      <c r="G480" s="149" t="s">
        <v>237</v>
      </c>
      <c r="H480" s="149" t="s">
        <v>238</v>
      </c>
      <c r="I480" s="149" t="s">
        <v>240</v>
      </c>
      <c r="J480" s="149" t="s">
        <v>241</v>
      </c>
      <c r="K480" s="149" t="s">
        <v>243</v>
      </c>
      <c r="L480" s="149" t="s">
        <v>244</v>
      </c>
      <c r="M480" s="149" t="s">
        <v>245</v>
      </c>
      <c r="N480" s="149" t="s">
        <v>246</v>
      </c>
      <c r="O480" s="149" t="s">
        <v>247</v>
      </c>
      <c r="P480" s="149" t="s">
        <v>248</v>
      </c>
      <c r="Q480" s="149" t="s">
        <v>249</v>
      </c>
      <c r="R480" s="149" t="s">
        <v>250</v>
      </c>
      <c r="S480" s="149" t="s">
        <v>251</v>
      </c>
      <c r="T480" s="149" t="s">
        <v>252</v>
      </c>
      <c r="U480" s="149" t="s">
        <v>313</v>
      </c>
      <c r="V480" s="149" t="s">
        <v>253</v>
      </c>
      <c r="W480" s="149" t="s">
        <v>254</v>
      </c>
      <c r="X480" s="149" t="s">
        <v>255</v>
      </c>
      <c r="Y480" s="149" t="s">
        <v>256</v>
      </c>
      <c r="Z480" s="149" t="s">
        <v>257</v>
      </c>
      <c r="AA480" s="149" t="s">
        <v>258</v>
      </c>
      <c r="AB480" s="149" t="s">
        <v>305</v>
      </c>
      <c r="AC480" s="149" t="s">
        <v>261</v>
      </c>
      <c r="AD480" s="149" t="s">
        <v>262</v>
      </c>
      <c r="AE480" s="149" t="s">
        <v>263</v>
      </c>
      <c r="AF480" s="149" t="s">
        <v>264</v>
      </c>
      <c r="AG480" s="150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1</v>
      </c>
    </row>
    <row r="481" spans="1:65">
      <c r="A481" s="30"/>
      <c r="B481" s="19"/>
      <c r="C481" s="9"/>
      <c r="D481" s="10" t="s">
        <v>308</v>
      </c>
      <c r="E481" s="11" t="s">
        <v>307</v>
      </c>
      <c r="F481" s="11" t="s">
        <v>308</v>
      </c>
      <c r="G481" s="11" t="s">
        <v>347</v>
      </c>
      <c r="H481" s="11" t="s">
        <v>307</v>
      </c>
      <c r="I481" s="11" t="s">
        <v>308</v>
      </c>
      <c r="J481" s="11" t="s">
        <v>347</v>
      </c>
      <c r="K481" s="11" t="s">
        <v>308</v>
      </c>
      <c r="L481" s="11" t="s">
        <v>307</v>
      </c>
      <c r="M481" s="11" t="s">
        <v>347</v>
      </c>
      <c r="N481" s="11" t="s">
        <v>308</v>
      </c>
      <c r="O481" s="11" t="s">
        <v>307</v>
      </c>
      <c r="P481" s="11" t="s">
        <v>307</v>
      </c>
      <c r="Q481" s="11" t="s">
        <v>307</v>
      </c>
      <c r="R481" s="11" t="s">
        <v>347</v>
      </c>
      <c r="S481" s="11" t="s">
        <v>307</v>
      </c>
      <c r="T481" s="11" t="s">
        <v>347</v>
      </c>
      <c r="U481" s="11" t="s">
        <v>308</v>
      </c>
      <c r="V481" s="11" t="s">
        <v>308</v>
      </c>
      <c r="W481" s="11" t="s">
        <v>307</v>
      </c>
      <c r="X481" s="11" t="s">
        <v>347</v>
      </c>
      <c r="Y481" s="11" t="s">
        <v>308</v>
      </c>
      <c r="Z481" s="11" t="s">
        <v>308</v>
      </c>
      <c r="AA481" s="11" t="s">
        <v>307</v>
      </c>
      <c r="AB481" s="11" t="s">
        <v>307</v>
      </c>
      <c r="AC481" s="11" t="s">
        <v>308</v>
      </c>
      <c r="AD481" s="11" t="s">
        <v>308</v>
      </c>
      <c r="AE481" s="11" t="s">
        <v>308</v>
      </c>
      <c r="AF481" s="11" t="s">
        <v>307</v>
      </c>
      <c r="AG481" s="150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9"/>
      <c r="C482" s="9"/>
      <c r="D482" s="26" t="s">
        <v>348</v>
      </c>
      <c r="E482" s="26" t="s">
        <v>349</v>
      </c>
      <c r="F482" s="26" t="s">
        <v>349</v>
      </c>
      <c r="G482" s="26" t="s">
        <v>349</v>
      </c>
      <c r="H482" s="26" t="s">
        <v>350</v>
      </c>
      <c r="I482" s="26" t="s">
        <v>349</v>
      </c>
      <c r="J482" s="26" t="s">
        <v>349</v>
      </c>
      <c r="K482" s="26" t="s">
        <v>351</v>
      </c>
      <c r="L482" s="26" t="s">
        <v>351</v>
      </c>
      <c r="M482" s="26" t="s">
        <v>349</v>
      </c>
      <c r="N482" s="26" t="s">
        <v>348</v>
      </c>
      <c r="O482" s="26" t="s">
        <v>349</v>
      </c>
      <c r="P482" s="26" t="s">
        <v>349</v>
      </c>
      <c r="Q482" s="26" t="s">
        <v>349</v>
      </c>
      <c r="R482" s="26" t="s">
        <v>350</v>
      </c>
      <c r="S482" s="26" t="s">
        <v>349</v>
      </c>
      <c r="T482" s="26" t="s">
        <v>352</v>
      </c>
      <c r="U482" s="26" t="s">
        <v>348</v>
      </c>
      <c r="V482" s="26" t="s">
        <v>351</v>
      </c>
      <c r="W482" s="26" t="s">
        <v>271</v>
      </c>
      <c r="X482" s="26" t="s">
        <v>348</v>
      </c>
      <c r="Y482" s="26" t="s">
        <v>349</v>
      </c>
      <c r="Z482" s="26" t="s">
        <v>349</v>
      </c>
      <c r="AA482" s="26" t="s">
        <v>118</v>
      </c>
      <c r="AB482" s="26" t="s">
        <v>349</v>
      </c>
      <c r="AC482" s="26" t="s">
        <v>349</v>
      </c>
      <c r="AD482" s="26" t="s">
        <v>348</v>
      </c>
      <c r="AE482" s="26" t="s">
        <v>349</v>
      </c>
      <c r="AF482" s="26" t="s">
        <v>349</v>
      </c>
      <c r="AG482" s="150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3</v>
      </c>
    </row>
    <row r="483" spans="1:65">
      <c r="A483" s="30"/>
      <c r="B483" s="18">
        <v>1</v>
      </c>
      <c r="C483" s="14">
        <v>1</v>
      </c>
      <c r="D483" s="228">
        <v>0.22</v>
      </c>
      <c r="E483" s="228">
        <v>0.191</v>
      </c>
      <c r="F483" s="227">
        <v>0.25791799999999998</v>
      </c>
      <c r="G483" s="228">
        <v>0.22018000000000004</v>
      </c>
      <c r="H483" s="228">
        <v>0.20362615066331544</v>
      </c>
      <c r="I483" s="227">
        <v>0.18</v>
      </c>
      <c r="J483" s="228">
        <v>0.2142</v>
      </c>
      <c r="K483" s="228">
        <v>0.23800000000000002</v>
      </c>
      <c r="L483" s="228">
        <v>0.2167</v>
      </c>
      <c r="M483" s="228">
        <v>0.22</v>
      </c>
      <c r="N483" s="228">
        <v>0.21</v>
      </c>
      <c r="O483" s="228">
        <v>0.2</v>
      </c>
      <c r="P483" s="228">
        <v>0.2</v>
      </c>
      <c r="Q483" s="228">
        <v>0.2</v>
      </c>
      <c r="R483" s="228">
        <v>0.221332</v>
      </c>
      <c r="S483" s="228">
        <v>0.2</v>
      </c>
      <c r="T483" s="228">
        <v>0.19</v>
      </c>
      <c r="U483" s="228">
        <v>0.22933523550000001</v>
      </c>
      <c r="V483" s="228">
        <v>0.22200000000000003</v>
      </c>
      <c r="W483" s="228">
        <v>0.21</v>
      </c>
      <c r="X483" s="228">
        <v>0.21</v>
      </c>
      <c r="Y483" s="228">
        <v>0.198745</v>
      </c>
      <c r="Z483" s="228">
        <v>0.19621999999999998</v>
      </c>
      <c r="AA483" s="228">
        <v>0.19</v>
      </c>
      <c r="AB483" s="228">
        <v>0.2</v>
      </c>
      <c r="AC483" s="228">
        <v>0.21</v>
      </c>
      <c r="AD483" s="228">
        <v>0.22999999999999998</v>
      </c>
      <c r="AE483" s="228">
        <v>0.22</v>
      </c>
      <c r="AF483" s="228">
        <v>0.21</v>
      </c>
      <c r="AG483" s="205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29">
        <v>1</v>
      </c>
    </row>
    <row r="484" spans="1:65">
      <c r="A484" s="30"/>
      <c r="B484" s="19">
        <v>1</v>
      </c>
      <c r="C484" s="9">
        <v>2</v>
      </c>
      <c r="D484" s="24">
        <v>0.22</v>
      </c>
      <c r="E484" s="24">
        <v>0.19400000000000001</v>
      </c>
      <c r="F484" s="230">
        <v>0.25449099999999997</v>
      </c>
      <c r="G484" s="24">
        <v>0.22005000000000002</v>
      </c>
      <c r="H484" s="24">
        <v>0.20021570057406399</v>
      </c>
      <c r="I484" s="230">
        <v>0.18</v>
      </c>
      <c r="J484" s="24">
        <v>0.21920000000000001</v>
      </c>
      <c r="K484" s="24">
        <v>0.22999999999999998</v>
      </c>
      <c r="L484" s="24">
        <v>0.22309999999999999</v>
      </c>
      <c r="M484" s="24">
        <v>0.22</v>
      </c>
      <c r="N484" s="24">
        <v>0.22</v>
      </c>
      <c r="O484" s="24">
        <v>0.2</v>
      </c>
      <c r="P484" s="24">
        <v>0.2</v>
      </c>
      <c r="Q484" s="24">
        <v>0.2</v>
      </c>
      <c r="R484" s="24">
        <v>0.21568960000000001</v>
      </c>
      <c r="S484" s="24">
        <v>0.2</v>
      </c>
      <c r="T484" s="24">
        <v>0.18</v>
      </c>
      <c r="U484" s="24">
        <v>0.2199113976</v>
      </c>
      <c r="V484" s="24">
        <v>0.21099999999999999</v>
      </c>
      <c r="W484" s="24">
        <v>0.21</v>
      </c>
      <c r="X484" s="24">
        <v>0.21</v>
      </c>
      <c r="Y484" s="24">
        <v>0.19862199999999999</v>
      </c>
      <c r="Z484" s="24">
        <v>0.21300999999999998</v>
      </c>
      <c r="AA484" s="24">
        <v>0.1885</v>
      </c>
      <c r="AB484" s="24">
        <v>0.2</v>
      </c>
      <c r="AC484" s="24">
        <v>0.2</v>
      </c>
      <c r="AD484" s="24">
        <v>0.24</v>
      </c>
      <c r="AE484" s="24">
        <v>0.21</v>
      </c>
      <c r="AF484" s="24">
        <v>0.21</v>
      </c>
      <c r="AG484" s="205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229" t="e">
        <v>#N/A</v>
      </c>
    </row>
    <row r="485" spans="1:65">
      <c r="A485" s="30"/>
      <c r="B485" s="19">
        <v>1</v>
      </c>
      <c r="C485" s="9">
        <v>3</v>
      </c>
      <c r="D485" s="24">
        <v>0.22</v>
      </c>
      <c r="E485" s="24">
        <v>0.19500000000000001</v>
      </c>
      <c r="F485" s="230">
        <v>0.25313000000000002</v>
      </c>
      <c r="G485" s="24">
        <v>0.21543999999999999</v>
      </c>
      <c r="H485" s="24">
        <v>0.20266079450772823</v>
      </c>
      <c r="I485" s="230">
        <v>0.18</v>
      </c>
      <c r="J485" s="24">
        <v>0.22</v>
      </c>
      <c r="K485" s="24">
        <v>0.23400000000000001</v>
      </c>
      <c r="L485" s="24">
        <v>0.21129999999999999</v>
      </c>
      <c r="M485" s="24">
        <v>0.22</v>
      </c>
      <c r="N485" s="24">
        <v>0.22</v>
      </c>
      <c r="O485" s="24">
        <v>0.2</v>
      </c>
      <c r="P485" s="24">
        <v>0.2</v>
      </c>
      <c r="Q485" s="24">
        <v>0.2</v>
      </c>
      <c r="R485" s="24">
        <v>0.21368710000000002</v>
      </c>
      <c r="S485" s="24">
        <v>0.2</v>
      </c>
      <c r="T485" s="24">
        <v>0.19</v>
      </c>
      <c r="U485" s="24">
        <v>0.22477877560000004</v>
      </c>
      <c r="V485" s="24">
        <v>0.21299999999999999</v>
      </c>
      <c r="W485" s="24">
        <v>0.2</v>
      </c>
      <c r="X485" s="24">
        <v>0.21</v>
      </c>
      <c r="Y485" s="24">
        <v>0.20230000000000001</v>
      </c>
      <c r="Z485" s="24">
        <v>0.20945999999999998</v>
      </c>
      <c r="AA485" s="24">
        <v>0.193</v>
      </c>
      <c r="AB485" s="24">
        <v>0.2</v>
      </c>
      <c r="AC485" s="24">
        <v>0.2</v>
      </c>
      <c r="AD485" s="24">
        <v>0.24</v>
      </c>
      <c r="AE485" s="24">
        <v>0.22</v>
      </c>
      <c r="AF485" s="24">
        <v>0.21</v>
      </c>
      <c r="AG485" s="205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229">
        <v>16</v>
      </c>
    </row>
    <row r="486" spans="1:65">
      <c r="A486" s="30"/>
      <c r="B486" s="19">
        <v>1</v>
      </c>
      <c r="C486" s="9">
        <v>4</v>
      </c>
      <c r="D486" s="24">
        <v>0.22</v>
      </c>
      <c r="E486" s="24">
        <v>0.19700000000000001</v>
      </c>
      <c r="F486" s="230">
        <v>0.25542399999999998</v>
      </c>
      <c r="G486" s="24">
        <v>0.21363000000000001</v>
      </c>
      <c r="H486" s="24">
        <v>0.19923162278502249</v>
      </c>
      <c r="I486" s="230">
        <v>0.17</v>
      </c>
      <c r="J486" s="24">
        <v>0.21579999999999999</v>
      </c>
      <c r="K486" s="24">
        <v>0.245</v>
      </c>
      <c r="L486" s="24">
        <v>0.21920000000000001</v>
      </c>
      <c r="M486" s="24">
        <v>0.22</v>
      </c>
      <c r="N486" s="24">
        <v>0.22999999999999998</v>
      </c>
      <c r="O486" s="24">
        <v>0.2</v>
      </c>
      <c r="P486" s="24">
        <v>0.2</v>
      </c>
      <c r="Q486" s="24">
        <v>0.2</v>
      </c>
      <c r="R486" s="24">
        <v>0.21658200000000002</v>
      </c>
      <c r="S486" s="24">
        <v>0.2</v>
      </c>
      <c r="T486" s="24">
        <v>0.19</v>
      </c>
      <c r="U486" s="24">
        <v>0.22969027919999999</v>
      </c>
      <c r="V486" s="24">
        <v>0.22100000000000003</v>
      </c>
      <c r="W486" s="24">
        <v>0.18</v>
      </c>
      <c r="X486" s="24">
        <v>0.21</v>
      </c>
      <c r="Y486" s="24">
        <v>0.200241</v>
      </c>
      <c r="Z486" s="24">
        <v>0.19908000000000001</v>
      </c>
      <c r="AA486" s="24">
        <v>0.191</v>
      </c>
      <c r="AB486" s="24">
        <v>0.2</v>
      </c>
      <c r="AC486" s="24">
        <v>0.2</v>
      </c>
      <c r="AD486" s="24">
        <v>0.22999999999999998</v>
      </c>
      <c r="AE486" s="24">
        <v>0.21</v>
      </c>
      <c r="AF486" s="24">
        <v>0.21</v>
      </c>
      <c r="AG486" s="205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229">
        <v>0.2094091372254919</v>
      </c>
    </row>
    <row r="487" spans="1:65">
      <c r="A487" s="30"/>
      <c r="B487" s="19">
        <v>1</v>
      </c>
      <c r="C487" s="9">
        <v>5</v>
      </c>
      <c r="D487" s="24">
        <v>0.21</v>
      </c>
      <c r="E487" s="24">
        <v>0.19500000000000001</v>
      </c>
      <c r="F487" s="230">
        <v>0.25831599999999999</v>
      </c>
      <c r="G487" s="24">
        <v>0.21673999999999999</v>
      </c>
      <c r="H487" s="24">
        <v>0.19894681827701427</v>
      </c>
      <c r="I487" s="230">
        <v>0.18</v>
      </c>
      <c r="J487" s="24">
        <v>0.21579999999999999</v>
      </c>
      <c r="K487" s="24">
        <v>0.23600000000000002</v>
      </c>
      <c r="L487" s="24">
        <v>0.21310000000000001</v>
      </c>
      <c r="M487" s="24">
        <v>0.22</v>
      </c>
      <c r="N487" s="24">
        <v>0.22</v>
      </c>
      <c r="O487" s="24">
        <v>0.2</v>
      </c>
      <c r="P487" s="24">
        <v>0.21</v>
      </c>
      <c r="Q487" s="24">
        <v>0.2</v>
      </c>
      <c r="R487" s="24">
        <v>0.21374479999999996</v>
      </c>
      <c r="S487" s="24">
        <v>0.21</v>
      </c>
      <c r="T487" s="24">
        <v>0.19</v>
      </c>
      <c r="U487" s="24">
        <v>0.21305880399999999</v>
      </c>
      <c r="V487" s="24">
        <v>0.22</v>
      </c>
      <c r="W487" s="24">
        <v>0.22</v>
      </c>
      <c r="X487" s="24">
        <v>0.21</v>
      </c>
      <c r="Y487" s="24">
        <v>0.19935499999999998</v>
      </c>
      <c r="Z487" s="24">
        <v>0.20330000000000001</v>
      </c>
      <c r="AA487" s="24">
        <v>0.185</v>
      </c>
      <c r="AB487" s="24">
        <v>0.2</v>
      </c>
      <c r="AC487" s="24">
        <v>0.21</v>
      </c>
      <c r="AD487" s="24">
        <v>0.22999999999999998</v>
      </c>
      <c r="AE487" s="24">
        <v>0.22</v>
      </c>
      <c r="AF487" s="24">
        <v>0.21</v>
      </c>
      <c r="AG487" s="205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229">
        <v>99</v>
      </c>
    </row>
    <row r="488" spans="1:65">
      <c r="A488" s="30"/>
      <c r="B488" s="19">
        <v>1</v>
      </c>
      <c r="C488" s="9">
        <v>6</v>
      </c>
      <c r="D488" s="24">
        <v>0.22</v>
      </c>
      <c r="E488" s="24">
        <v>0.192</v>
      </c>
      <c r="F488" s="230">
        <v>0.25128600000000001</v>
      </c>
      <c r="G488" s="24">
        <v>0.21624000000000002</v>
      </c>
      <c r="H488" s="24">
        <v>0.20256033356330394</v>
      </c>
      <c r="I488" s="230">
        <v>0.17</v>
      </c>
      <c r="J488" s="24">
        <v>0.21920000000000001</v>
      </c>
      <c r="K488" s="24">
        <v>0.23900000000000002</v>
      </c>
      <c r="L488" s="24">
        <v>0.21280000000000002</v>
      </c>
      <c r="M488" s="24">
        <v>0.21</v>
      </c>
      <c r="N488" s="24">
        <v>0.22</v>
      </c>
      <c r="O488" s="24">
        <v>0.2</v>
      </c>
      <c r="P488" s="24">
        <v>0.21</v>
      </c>
      <c r="Q488" s="24">
        <v>0.2</v>
      </c>
      <c r="R488" s="24">
        <v>0.21415880000000004</v>
      </c>
      <c r="S488" s="24">
        <v>0.21</v>
      </c>
      <c r="T488" s="24">
        <v>0.18</v>
      </c>
      <c r="U488" s="24">
        <v>0.21154965980000004</v>
      </c>
      <c r="V488" s="24">
        <v>0.21199999999999999</v>
      </c>
      <c r="W488" s="24">
        <v>0.19</v>
      </c>
      <c r="X488" s="24">
        <v>0.21</v>
      </c>
      <c r="Y488" s="24">
        <v>0.20322999999999999</v>
      </c>
      <c r="Z488" s="24">
        <v>0.19930999999999999</v>
      </c>
      <c r="AA488" s="24">
        <v>0.1855</v>
      </c>
      <c r="AB488" s="24">
        <v>0.2</v>
      </c>
      <c r="AC488" s="24">
        <v>0.2</v>
      </c>
      <c r="AD488" s="24">
        <v>0.22999999999999998</v>
      </c>
      <c r="AE488" s="24">
        <v>0.22</v>
      </c>
      <c r="AF488" s="24">
        <v>0.21</v>
      </c>
      <c r="AG488" s="205"/>
      <c r="AH488" s="206"/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  <c r="BI488" s="206"/>
      <c r="BJ488" s="206"/>
      <c r="BK488" s="206"/>
      <c r="BL488" s="206"/>
      <c r="BM488" s="56"/>
    </row>
    <row r="489" spans="1:65">
      <c r="A489" s="30"/>
      <c r="B489" s="20" t="s">
        <v>273</v>
      </c>
      <c r="C489" s="12"/>
      <c r="D489" s="232">
        <v>0.21833333333333335</v>
      </c>
      <c r="E489" s="232">
        <v>0.19400000000000003</v>
      </c>
      <c r="F489" s="232">
        <v>0.25509416666666668</v>
      </c>
      <c r="G489" s="232">
        <v>0.21704666666666669</v>
      </c>
      <c r="H489" s="232">
        <v>0.20120690339507474</v>
      </c>
      <c r="I489" s="232">
        <v>0.17666666666666667</v>
      </c>
      <c r="J489" s="232">
        <v>0.21736666666666668</v>
      </c>
      <c r="K489" s="232">
        <v>0.23700000000000002</v>
      </c>
      <c r="L489" s="232">
        <v>0.21603333333333338</v>
      </c>
      <c r="M489" s="232">
        <v>0.21833333333333335</v>
      </c>
      <c r="N489" s="232">
        <v>0.22</v>
      </c>
      <c r="O489" s="232">
        <v>0.19999999999999998</v>
      </c>
      <c r="P489" s="232">
        <v>0.20333333333333334</v>
      </c>
      <c r="Q489" s="232">
        <v>0.19999999999999998</v>
      </c>
      <c r="R489" s="232">
        <v>0.21586571666666668</v>
      </c>
      <c r="S489" s="232">
        <v>0.20333333333333334</v>
      </c>
      <c r="T489" s="232">
        <v>0.18666666666666665</v>
      </c>
      <c r="U489" s="232">
        <v>0.22138735861666667</v>
      </c>
      <c r="V489" s="232">
        <v>0.2165</v>
      </c>
      <c r="W489" s="232">
        <v>0.20166666666666666</v>
      </c>
      <c r="X489" s="232">
        <v>0.21</v>
      </c>
      <c r="Y489" s="232">
        <v>0.2004155</v>
      </c>
      <c r="Z489" s="232">
        <v>0.20339666666666667</v>
      </c>
      <c r="AA489" s="232">
        <v>0.18883333333333333</v>
      </c>
      <c r="AB489" s="232">
        <v>0.19999999999999998</v>
      </c>
      <c r="AC489" s="232">
        <v>0.20333333333333334</v>
      </c>
      <c r="AD489" s="232">
        <v>0.23333333333333331</v>
      </c>
      <c r="AE489" s="232">
        <v>0.21666666666666667</v>
      </c>
      <c r="AF489" s="232">
        <v>0.21</v>
      </c>
      <c r="AG489" s="205"/>
      <c r="AH489" s="206"/>
      <c r="AI489" s="206"/>
      <c r="AJ489" s="206"/>
      <c r="AK489" s="206"/>
      <c r="AL489" s="206"/>
      <c r="AM489" s="206"/>
      <c r="AN489" s="206"/>
      <c r="AO489" s="206"/>
      <c r="AP489" s="206"/>
      <c r="AQ489" s="206"/>
      <c r="AR489" s="206"/>
      <c r="AS489" s="206"/>
      <c r="AT489" s="206"/>
      <c r="AU489" s="206"/>
      <c r="AV489" s="206"/>
      <c r="AW489" s="206"/>
      <c r="AX489" s="206"/>
      <c r="AY489" s="206"/>
      <c r="AZ489" s="206"/>
      <c r="BA489" s="206"/>
      <c r="BB489" s="206"/>
      <c r="BC489" s="206"/>
      <c r="BD489" s="206"/>
      <c r="BE489" s="206"/>
      <c r="BF489" s="206"/>
      <c r="BG489" s="206"/>
      <c r="BH489" s="206"/>
      <c r="BI489" s="206"/>
      <c r="BJ489" s="206"/>
      <c r="BK489" s="206"/>
      <c r="BL489" s="206"/>
      <c r="BM489" s="56"/>
    </row>
    <row r="490" spans="1:65">
      <c r="A490" s="30"/>
      <c r="B490" s="3" t="s">
        <v>274</v>
      </c>
      <c r="C490" s="29"/>
      <c r="D490" s="24">
        <v>0.22</v>
      </c>
      <c r="E490" s="24">
        <v>0.19450000000000001</v>
      </c>
      <c r="F490" s="24">
        <v>0.25495749999999995</v>
      </c>
      <c r="G490" s="24">
        <v>0.21649000000000002</v>
      </c>
      <c r="H490" s="24">
        <v>0.20138801706868398</v>
      </c>
      <c r="I490" s="24">
        <v>0.18</v>
      </c>
      <c r="J490" s="24">
        <v>0.2175</v>
      </c>
      <c r="K490" s="24">
        <v>0.23700000000000002</v>
      </c>
      <c r="L490" s="24">
        <v>0.21490000000000001</v>
      </c>
      <c r="M490" s="24">
        <v>0.22</v>
      </c>
      <c r="N490" s="24">
        <v>0.22</v>
      </c>
      <c r="O490" s="24">
        <v>0.2</v>
      </c>
      <c r="P490" s="24">
        <v>0.2</v>
      </c>
      <c r="Q490" s="24">
        <v>0.2</v>
      </c>
      <c r="R490" s="24">
        <v>0.21492420000000001</v>
      </c>
      <c r="S490" s="24">
        <v>0.2</v>
      </c>
      <c r="T490" s="24">
        <v>0.19</v>
      </c>
      <c r="U490" s="24">
        <v>0.22234508660000002</v>
      </c>
      <c r="V490" s="24">
        <v>0.2165</v>
      </c>
      <c r="W490" s="24">
        <v>0.20500000000000002</v>
      </c>
      <c r="X490" s="24">
        <v>0.21</v>
      </c>
      <c r="Y490" s="24">
        <v>0.19979799999999998</v>
      </c>
      <c r="Z490" s="24">
        <v>0.20130500000000001</v>
      </c>
      <c r="AA490" s="24">
        <v>0.18925</v>
      </c>
      <c r="AB490" s="24">
        <v>0.2</v>
      </c>
      <c r="AC490" s="24">
        <v>0.2</v>
      </c>
      <c r="AD490" s="24">
        <v>0.22999999999999998</v>
      </c>
      <c r="AE490" s="24">
        <v>0.22</v>
      </c>
      <c r="AF490" s="24">
        <v>0.21</v>
      </c>
      <c r="AG490" s="205"/>
      <c r="AH490" s="206"/>
      <c r="AI490" s="206"/>
      <c r="AJ490" s="206"/>
      <c r="AK490" s="206"/>
      <c r="AL490" s="206"/>
      <c r="AM490" s="206"/>
      <c r="AN490" s="206"/>
      <c r="AO490" s="206"/>
      <c r="AP490" s="206"/>
      <c r="AQ490" s="206"/>
      <c r="AR490" s="206"/>
      <c r="AS490" s="206"/>
      <c r="AT490" s="206"/>
      <c r="AU490" s="206"/>
      <c r="AV490" s="206"/>
      <c r="AW490" s="206"/>
      <c r="AX490" s="206"/>
      <c r="AY490" s="206"/>
      <c r="AZ490" s="206"/>
      <c r="BA490" s="206"/>
      <c r="BB490" s="206"/>
      <c r="BC490" s="206"/>
      <c r="BD490" s="206"/>
      <c r="BE490" s="206"/>
      <c r="BF490" s="206"/>
      <c r="BG490" s="206"/>
      <c r="BH490" s="206"/>
      <c r="BI490" s="206"/>
      <c r="BJ490" s="206"/>
      <c r="BK490" s="206"/>
      <c r="BL490" s="206"/>
      <c r="BM490" s="56"/>
    </row>
    <row r="491" spans="1:65">
      <c r="A491" s="30"/>
      <c r="B491" s="3" t="s">
        <v>275</v>
      </c>
      <c r="C491" s="29"/>
      <c r="D491" s="24">
        <v>4.0824829046386332E-3</v>
      </c>
      <c r="E491" s="24">
        <v>2.1908902300206666E-3</v>
      </c>
      <c r="F491" s="24">
        <v>2.7271570850735029E-3</v>
      </c>
      <c r="G491" s="24">
        <v>2.6014431892060854E-3</v>
      </c>
      <c r="H491" s="24">
        <v>1.9894989919234571E-3</v>
      </c>
      <c r="I491" s="24">
        <v>5.163977794943213E-3</v>
      </c>
      <c r="J491" s="24">
        <v>2.3913733850377036E-3</v>
      </c>
      <c r="K491" s="24">
        <v>5.0596442562694105E-3</v>
      </c>
      <c r="L491" s="24">
        <v>4.5138305979142198E-3</v>
      </c>
      <c r="M491" s="24">
        <v>4.0824829046386332E-3</v>
      </c>
      <c r="N491" s="24">
        <v>6.3245553203367553E-3</v>
      </c>
      <c r="O491" s="24">
        <v>3.0404709722440586E-17</v>
      </c>
      <c r="P491" s="24">
        <v>5.163977794943213E-3</v>
      </c>
      <c r="Q491" s="24">
        <v>3.0404709722440586E-17</v>
      </c>
      <c r="R491" s="24">
        <v>2.9183061857294326E-3</v>
      </c>
      <c r="S491" s="24">
        <v>5.163977794943213E-3</v>
      </c>
      <c r="T491" s="24">
        <v>5.1639777949432277E-3</v>
      </c>
      <c r="U491" s="24">
        <v>7.8985131164488187E-3</v>
      </c>
      <c r="V491" s="24">
        <v>5.0099900199501559E-3</v>
      </c>
      <c r="W491" s="24">
        <v>1.4719601443879744E-2</v>
      </c>
      <c r="X491" s="24">
        <v>0</v>
      </c>
      <c r="Y491" s="24">
        <v>1.9305477720066942E-3</v>
      </c>
      <c r="Z491" s="24">
        <v>6.573104796568102E-3</v>
      </c>
      <c r="AA491" s="24">
        <v>3.1411250638372686E-3</v>
      </c>
      <c r="AB491" s="24">
        <v>3.0404709722440586E-17</v>
      </c>
      <c r="AC491" s="24">
        <v>5.163977794943213E-3</v>
      </c>
      <c r="AD491" s="24">
        <v>5.1639777949432277E-3</v>
      </c>
      <c r="AE491" s="24">
        <v>5.1639777949432277E-3</v>
      </c>
      <c r="AF491" s="24">
        <v>0</v>
      </c>
      <c r="AG491" s="205"/>
      <c r="AH491" s="206"/>
      <c r="AI491" s="206"/>
      <c r="AJ491" s="206"/>
      <c r="AK491" s="206"/>
      <c r="AL491" s="206"/>
      <c r="AM491" s="206"/>
      <c r="AN491" s="206"/>
      <c r="AO491" s="206"/>
      <c r="AP491" s="206"/>
      <c r="AQ491" s="206"/>
      <c r="AR491" s="206"/>
      <c r="AS491" s="206"/>
      <c r="AT491" s="206"/>
      <c r="AU491" s="206"/>
      <c r="AV491" s="206"/>
      <c r="AW491" s="206"/>
      <c r="AX491" s="206"/>
      <c r="AY491" s="206"/>
      <c r="AZ491" s="206"/>
      <c r="BA491" s="206"/>
      <c r="BB491" s="206"/>
      <c r="BC491" s="206"/>
      <c r="BD491" s="206"/>
      <c r="BE491" s="206"/>
      <c r="BF491" s="206"/>
      <c r="BG491" s="206"/>
      <c r="BH491" s="206"/>
      <c r="BI491" s="206"/>
      <c r="BJ491" s="206"/>
      <c r="BK491" s="206"/>
      <c r="BL491" s="206"/>
      <c r="BM491" s="56"/>
    </row>
    <row r="492" spans="1:65">
      <c r="A492" s="30"/>
      <c r="B492" s="3" t="s">
        <v>87</v>
      </c>
      <c r="C492" s="29"/>
      <c r="D492" s="13">
        <v>1.8698394983077706E-2</v>
      </c>
      <c r="E492" s="13">
        <v>1.1293248608353949E-2</v>
      </c>
      <c r="F492" s="13">
        <v>1.0690785762408664E-2</v>
      </c>
      <c r="G492" s="13">
        <v>1.1985639904810417E-2</v>
      </c>
      <c r="H492" s="13">
        <v>9.8878267015373045E-3</v>
      </c>
      <c r="I492" s="13">
        <v>2.9230062990244603E-2</v>
      </c>
      <c r="J492" s="13">
        <v>1.1001564415140485E-2</v>
      </c>
      <c r="K492" s="13">
        <v>2.134870994206502E-2</v>
      </c>
      <c r="L492" s="13">
        <v>2.0894139474992527E-2</v>
      </c>
      <c r="M492" s="13">
        <v>1.8698394983077706E-2</v>
      </c>
      <c r="N492" s="13">
        <v>2.8747978728803435E-2</v>
      </c>
      <c r="O492" s="13">
        <v>1.5202354861220294E-16</v>
      </c>
      <c r="P492" s="13">
        <v>2.5396612106278096E-2</v>
      </c>
      <c r="Q492" s="13">
        <v>1.5202354861220294E-16</v>
      </c>
      <c r="R492" s="13">
        <v>1.3519081356655596E-2</v>
      </c>
      <c r="S492" s="13">
        <v>2.5396612106278096E-2</v>
      </c>
      <c r="T492" s="13">
        <v>2.7664166758624438E-2</v>
      </c>
      <c r="U492" s="13">
        <v>3.5677344749051973E-2</v>
      </c>
      <c r="V492" s="13">
        <v>2.3140831500924507E-2</v>
      </c>
      <c r="W492" s="13">
        <v>7.2989759225849979E-2</v>
      </c>
      <c r="X492" s="13">
        <v>0</v>
      </c>
      <c r="Y492" s="13">
        <v>9.6327268699611269E-3</v>
      </c>
      <c r="Z492" s="13">
        <v>3.2316679050302867E-2</v>
      </c>
      <c r="AA492" s="13">
        <v>1.6634378096225606E-2</v>
      </c>
      <c r="AB492" s="13">
        <v>1.5202354861220294E-16</v>
      </c>
      <c r="AC492" s="13">
        <v>2.5396612106278096E-2</v>
      </c>
      <c r="AD492" s="13">
        <v>2.2131333406899548E-2</v>
      </c>
      <c r="AE492" s="13">
        <v>2.3833743668968742E-2</v>
      </c>
      <c r="AF492" s="13">
        <v>0</v>
      </c>
      <c r="AG492" s="150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276</v>
      </c>
      <c r="C493" s="29"/>
      <c r="D493" s="13">
        <v>4.2616077913696149E-2</v>
      </c>
      <c r="E493" s="13">
        <v>-7.35838819148531E-2</v>
      </c>
      <c r="F493" s="13">
        <v>0.21816158571906596</v>
      </c>
      <c r="G493" s="13">
        <v>3.6471806065227597E-2</v>
      </c>
      <c r="H493" s="13">
        <v>-3.9168461983514091E-2</v>
      </c>
      <c r="I493" s="13">
        <v>-0.15635645603929937</v>
      </c>
      <c r="J493" s="13">
        <v>3.7999915125986661E-2</v>
      </c>
      <c r="K493" s="13">
        <v>0.13175577312463815</v>
      </c>
      <c r="L493" s="13">
        <v>3.163279403949093E-2</v>
      </c>
      <c r="M493" s="13">
        <v>4.2616077913696149E-2</v>
      </c>
      <c r="N493" s="13">
        <v>5.0574979271815979E-2</v>
      </c>
      <c r="O493" s="13">
        <v>-4.4931837025621979E-2</v>
      </c>
      <c r="P493" s="13">
        <v>-2.9014034309382208E-2</v>
      </c>
      <c r="Q493" s="13">
        <v>-4.4931837025621979E-2</v>
      </c>
      <c r="R493" s="13">
        <v>3.0832367329904686E-2</v>
      </c>
      <c r="S493" s="13">
        <v>-2.9014034309382208E-2</v>
      </c>
      <c r="T493" s="13">
        <v>-0.10860304789058051</v>
      </c>
      <c r="U493" s="13">
        <v>5.7200089498848472E-2</v>
      </c>
      <c r="V493" s="13">
        <v>3.3861286419764269E-2</v>
      </c>
      <c r="W493" s="13">
        <v>-3.6972935667502149E-2</v>
      </c>
      <c r="X493" s="13">
        <v>2.8215711230969998E-3</v>
      </c>
      <c r="Y493" s="13">
        <v>-4.2947682917042651E-2</v>
      </c>
      <c r="Z493" s="13">
        <v>-2.8711596057773736E-2</v>
      </c>
      <c r="AA493" s="13">
        <v>-9.825647612502475E-2</v>
      </c>
      <c r="AB493" s="13">
        <v>-4.4931837025621979E-2</v>
      </c>
      <c r="AC493" s="13">
        <v>-2.9014034309382208E-2</v>
      </c>
      <c r="AD493" s="13">
        <v>0.11424619013677439</v>
      </c>
      <c r="AE493" s="13">
        <v>3.4657176555576319E-2</v>
      </c>
      <c r="AF493" s="13">
        <v>2.8215711230969998E-3</v>
      </c>
      <c r="AG493" s="150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277</v>
      </c>
      <c r="C494" s="47"/>
      <c r="D494" s="45">
        <v>0.67</v>
      </c>
      <c r="E494" s="45">
        <v>1.29</v>
      </c>
      <c r="F494" s="45">
        <v>3.65</v>
      </c>
      <c r="G494" s="45">
        <v>0.56999999999999995</v>
      </c>
      <c r="H494" s="45">
        <v>0.71</v>
      </c>
      <c r="I494" s="45">
        <v>2.7</v>
      </c>
      <c r="J494" s="45">
        <v>0.6</v>
      </c>
      <c r="K494" s="45">
        <v>2.1800000000000002</v>
      </c>
      <c r="L494" s="45">
        <v>0.49</v>
      </c>
      <c r="M494" s="45">
        <v>0.67</v>
      </c>
      <c r="N494" s="45">
        <v>0.81</v>
      </c>
      <c r="O494" s="45">
        <v>0.81</v>
      </c>
      <c r="P494" s="45">
        <v>0.54</v>
      </c>
      <c r="Q494" s="45">
        <v>0.81</v>
      </c>
      <c r="R494" s="45">
        <v>0.47</v>
      </c>
      <c r="S494" s="45">
        <v>0.54</v>
      </c>
      <c r="T494" s="45">
        <v>1.89</v>
      </c>
      <c r="U494" s="45">
        <v>0.92</v>
      </c>
      <c r="V494" s="45">
        <v>0.53</v>
      </c>
      <c r="W494" s="45">
        <v>0.67</v>
      </c>
      <c r="X494" s="45">
        <v>0</v>
      </c>
      <c r="Y494" s="45">
        <v>0.78</v>
      </c>
      <c r="Z494" s="45">
        <v>0.53</v>
      </c>
      <c r="AA494" s="45">
        <v>1.71</v>
      </c>
      <c r="AB494" s="45">
        <v>0.81</v>
      </c>
      <c r="AC494" s="45">
        <v>0.54</v>
      </c>
      <c r="AD494" s="45">
        <v>1.89</v>
      </c>
      <c r="AE494" s="45">
        <v>0.54</v>
      </c>
      <c r="AF494" s="45">
        <v>0</v>
      </c>
      <c r="AG494" s="150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BM495" s="55"/>
    </row>
    <row r="496" spans="1:65" ht="15">
      <c r="B496" s="8" t="s">
        <v>609</v>
      </c>
      <c r="BM496" s="28" t="s">
        <v>67</v>
      </c>
    </row>
    <row r="497" spans="1:65" ht="15">
      <c r="A497" s="25" t="s">
        <v>17</v>
      </c>
      <c r="B497" s="18" t="s">
        <v>112</v>
      </c>
      <c r="C497" s="15" t="s">
        <v>113</v>
      </c>
      <c r="D497" s="16" t="s">
        <v>231</v>
      </c>
      <c r="E497" s="17" t="s">
        <v>231</v>
      </c>
      <c r="F497" s="17" t="s">
        <v>231</v>
      </c>
      <c r="G497" s="17" t="s">
        <v>231</v>
      </c>
      <c r="H497" s="17" t="s">
        <v>231</v>
      </c>
      <c r="I497" s="17" t="s">
        <v>231</v>
      </c>
      <c r="J497" s="17" t="s">
        <v>231</v>
      </c>
      <c r="K497" s="17" t="s">
        <v>231</v>
      </c>
      <c r="L497" s="17" t="s">
        <v>231</v>
      </c>
      <c r="M497" s="17" t="s">
        <v>231</v>
      </c>
      <c r="N497" s="17" t="s">
        <v>231</v>
      </c>
      <c r="O497" s="17" t="s">
        <v>231</v>
      </c>
      <c r="P497" s="17" t="s">
        <v>231</v>
      </c>
      <c r="Q497" s="17" t="s">
        <v>231</v>
      </c>
      <c r="R497" s="17" t="s">
        <v>231</v>
      </c>
      <c r="S497" s="17" t="s">
        <v>231</v>
      </c>
      <c r="T497" s="17" t="s">
        <v>231</v>
      </c>
      <c r="U497" s="17" t="s">
        <v>231</v>
      </c>
      <c r="V497" s="17" t="s">
        <v>231</v>
      </c>
      <c r="W497" s="17" t="s">
        <v>231</v>
      </c>
      <c r="X497" s="17" t="s">
        <v>231</v>
      </c>
      <c r="Y497" s="17" t="s">
        <v>231</v>
      </c>
      <c r="Z497" s="17" t="s">
        <v>231</v>
      </c>
      <c r="AA497" s="17" t="s">
        <v>231</v>
      </c>
      <c r="AB497" s="17" t="s">
        <v>231</v>
      </c>
      <c r="AC497" s="150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 t="s">
        <v>232</v>
      </c>
      <c r="C498" s="9" t="s">
        <v>232</v>
      </c>
      <c r="D498" s="148" t="s">
        <v>234</v>
      </c>
      <c r="E498" s="149" t="s">
        <v>235</v>
      </c>
      <c r="F498" s="149" t="s">
        <v>236</v>
      </c>
      <c r="G498" s="149" t="s">
        <v>237</v>
      </c>
      <c r="H498" s="149" t="s">
        <v>238</v>
      </c>
      <c r="I498" s="149" t="s">
        <v>240</v>
      </c>
      <c r="J498" s="149" t="s">
        <v>241</v>
      </c>
      <c r="K498" s="149" t="s">
        <v>243</v>
      </c>
      <c r="L498" s="149" t="s">
        <v>244</v>
      </c>
      <c r="M498" s="149" t="s">
        <v>245</v>
      </c>
      <c r="N498" s="149" t="s">
        <v>246</v>
      </c>
      <c r="O498" s="149" t="s">
        <v>247</v>
      </c>
      <c r="P498" s="149" t="s">
        <v>248</v>
      </c>
      <c r="Q498" s="149" t="s">
        <v>249</v>
      </c>
      <c r="R498" s="149" t="s">
        <v>251</v>
      </c>
      <c r="S498" s="149" t="s">
        <v>252</v>
      </c>
      <c r="T498" s="149" t="s">
        <v>253</v>
      </c>
      <c r="U498" s="149" t="s">
        <v>254</v>
      </c>
      <c r="V498" s="149" t="s">
        <v>255</v>
      </c>
      <c r="W498" s="149" t="s">
        <v>258</v>
      </c>
      <c r="X498" s="149" t="s">
        <v>305</v>
      </c>
      <c r="Y498" s="149" t="s">
        <v>261</v>
      </c>
      <c r="Z498" s="149" t="s">
        <v>262</v>
      </c>
      <c r="AA498" s="149" t="s">
        <v>263</v>
      </c>
      <c r="AB498" s="149" t="s">
        <v>264</v>
      </c>
      <c r="AC498" s="150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s">
        <v>3</v>
      </c>
    </row>
    <row r="499" spans="1:65">
      <c r="A499" s="30"/>
      <c r="B499" s="19"/>
      <c r="C499" s="9"/>
      <c r="D499" s="10" t="s">
        <v>308</v>
      </c>
      <c r="E499" s="11" t="s">
        <v>307</v>
      </c>
      <c r="F499" s="11" t="s">
        <v>307</v>
      </c>
      <c r="G499" s="11" t="s">
        <v>347</v>
      </c>
      <c r="H499" s="11" t="s">
        <v>307</v>
      </c>
      <c r="I499" s="11" t="s">
        <v>308</v>
      </c>
      <c r="J499" s="11" t="s">
        <v>347</v>
      </c>
      <c r="K499" s="11" t="s">
        <v>308</v>
      </c>
      <c r="L499" s="11" t="s">
        <v>307</v>
      </c>
      <c r="M499" s="11" t="s">
        <v>347</v>
      </c>
      <c r="N499" s="11" t="s">
        <v>308</v>
      </c>
      <c r="O499" s="11" t="s">
        <v>307</v>
      </c>
      <c r="P499" s="11" t="s">
        <v>307</v>
      </c>
      <c r="Q499" s="11" t="s">
        <v>307</v>
      </c>
      <c r="R499" s="11" t="s">
        <v>307</v>
      </c>
      <c r="S499" s="11" t="s">
        <v>347</v>
      </c>
      <c r="T499" s="11" t="s">
        <v>308</v>
      </c>
      <c r="U499" s="11" t="s">
        <v>307</v>
      </c>
      <c r="V499" s="11" t="s">
        <v>307</v>
      </c>
      <c r="W499" s="11" t="s">
        <v>307</v>
      </c>
      <c r="X499" s="11" t="s">
        <v>307</v>
      </c>
      <c r="Y499" s="11" t="s">
        <v>308</v>
      </c>
      <c r="Z499" s="11" t="s">
        <v>308</v>
      </c>
      <c r="AA499" s="11" t="s">
        <v>308</v>
      </c>
      <c r="AB499" s="11" t="s">
        <v>307</v>
      </c>
      <c r="AC499" s="150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</v>
      </c>
    </row>
    <row r="500" spans="1:65">
      <c r="A500" s="30"/>
      <c r="B500" s="19"/>
      <c r="C500" s="9"/>
      <c r="D500" s="26" t="s">
        <v>348</v>
      </c>
      <c r="E500" s="26" t="s">
        <v>349</v>
      </c>
      <c r="F500" s="26" t="s">
        <v>349</v>
      </c>
      <c r="G500" s="26" t="s">
        <v>349</v>
      </c>
      <c r="H500" s="26" t="s">
        <v>350</v>
      </c>
      <c r="I500" s="26" t="s">
        <v>349</v>
      </c>
      <c r="J500" s="26" t="s">
        <v>349</v>
      </c>
      <c r="K500" s="26" t="s">
        <v>351</v>
      </c>
      <c r="L500" s="26" t="s">
        <v>351</v>
      </c>
      <c r="M500" s="26" t="s">
        <v>349</v>
      </c>
      <c r="N500" s="26" t="s">
        <v>348</v>
      </c>
      <c r="O500" s="26" t="s">
        <v>349</v>
      </c>
      <c r="P500" s="26" t="s">
        <v>118</v>
      </c>
      <c r="Q500" s="26" t="s">
        <v>349</v>
      </c>
      <c r="R500" s="26" t="s">
        <v>349</v>
      </c>
      <c r="S500" s="26" t="s">
        <v>352</v>
      </c>
      <c r="T500" s="26" t="s">
        <v>351</v>
      </c>
      <c r="U500" s="26" t="s">
        <v>271</v>
      </c>
      <c r="V500" s="26" t="s">
        <v>348</v>
      </c>
      <c r="W500" s="26" t="s">
        <v>118</v>
      </c>
      <c r="X500" s="26" t="s">
        <v>349</v>
      </c>
      <c r="Y500" s="26" t="s">
        <v>349</v>
      </c>
      <c r="Z500" s="26" t="s">
        <v>348</v>
      </c>
      <c r="AA500" s="26" t="s">
        <v>349</v>
      </c>
      <c r="AB500" s="26" t="s">
        <v>349</v>
      </c>
      <c r="AC500" s="150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3</v>
      </c>
    </row>
    <row r="501" spans="1:65">
      <c r="A501" s="30"/>
      <c r="B501" s="18">
        <v>1</v>
      </c>
      <c r="C501" s="14">
        <v>1</v>
      </c>
      <c r="D501" s="22">
        <v>5.0999999999999996</v>
      </c>
      <c r="E501" s="22">
        <v>5.4790000000000001</v>
      </c>
      <c r="F501" s="145">
        <v>4.6580000000000004</v>
      </c>
      <c r="G501" s="22">
        <v>5.81</v>
      </c>
      <c r="H501" s="22">
        <v>5.7663361912750313</v>
      </c>
      <c r="I501" s="22">
        <v>5.4</v>
      </c>
      <c r="J501" s="145">
        <v>3</v>
      </c>
      <c r="K501" s="22">
        <v>6.14</v>
      </c>
      <c r="L501" s="22">
        <v>5.3730000000000002</v>
      </c>
      <c r="M501" s="145">
        <v>5</v>
      </c>
      <c r="N501" s="145">
        <v>6</v>
      </c>
      <c r="O501" s="22">
        <v>5.2</v>
      </c>
      <c r="P501" s="22">
        <v>5.6</v>
      </c>
      <c r="Q501" s="22">
        <v>5.2</v>
      </c>
      <c r="R501" s="22">
        <v>5</v>
      </c>
      <c r="S501" s="145">
        <v>5</v>
      </c>
      <c r="T501" s="22">
        <v>5.56</v>
      </c>
      <c r="U501" s="22">
        <v>5.0999999999999996</v>
      </c>
      <c r="V501" s="22">
        <v>5.3</v>
      </c>
      <c r="W501" s="22">
        <v>5.5</v>
      </c>
      <c r="X501" s="22">
        <v>5.8</v>
      </c>
      <c r="Y501" s="22">
        <v>5.8</v>
      </c>
      <c r="Z501" s="22">
        <v>5.2</v>
      </c>
      <c r="AA501" s="22">
        <v>5.6</v>
      </c>
      <c r="AB501" s="22">
        <v>5.5</v>
      </c>
      <c r="AC501" s="150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>
        <v>1</v>
      </c>
      <c r="C502" s="9">
        <v>2</v>
      </c>
      <c r="D502" s="11">
        <v>5.2</v>
      </c>
      <c r="E502" s="11">
        <v>5.43</v>
      </c>
      <c r="F502" s="146">
        <v>4.6669999999999998</v>
      </c>
      <c r="G502" s="11">
        <v>5.8</v>
      </c>
      <c r="H502" s="11">
        <v>5.7380768449554669</v>
      </c>
      <c r="I502" s="11">
        <v>5.5</v>
      </c>
      <c r="J502" s="146">
        <v>3</v>
      </c>
      <c r="K502" s="11">
        <v>6.02</v>
      </c>
      <c r="L502" s="11">
        <v>5.468</v>
      </c>
      <c r="M502" s="146">
        <v>5</v>
      </c>
      <c r="N502" s="146">
        <v>6</v>
      </c>
      <c r="O502" s="11">
        <v>5.2</v>
      </c>
      <c r="P502" s="11">
        <v>5.7</v>
      </c>
      <c r="Q502" s="11">
        <v>5.3</v>
      </c>
      <c r="R502" s="11">
        <v>5.3</v>
      </c>
      <c r="S502" s="146">
        <v>5</v>
      </c>
      <c r="T502" s="11">
        <v>5.51</v>
      </c>
      <c r="U502" s="11">
        <v>4.9000000000000004</v>
      </c>
      <c r="V502" s="11">
        <v>5.4</v>
      </c>
      <c r="W502" s="11">
        <v>5.5</v>
      </c>
      <c r="X502" s="11">
        <v>5.6</v>
      </c>
      <c r="Y502" s="11">
        <v>5.9</v>
      </c>
      <c r="Z502" s="11">
        <v>5.3</v>
      </c>
      <c r="AA502" s="11">
        <v>5.5</v>
      </c>
      <c r="AB502" s="11">
        <v>5.4</v>
      </c>
      <c r="AC502" s="150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21</v>
      </c>
    </row>
    <row r="503" spans="1:65">
      <c r="A503" s="30"/>
      <c r="B503" s="19">
        <v>1</v>
      </c>
      <c r="C503" s="9">
        <v>3</v>
      </c>
      <c r="D503" s="11">
        <v>5.2</v>
      </c>
      <c r="E503" s="11">
        <v>5.4349999999999996</v>
      </c>
      <c r="F503" s="146">
        <v>4.7439999999999998</v>
      </c>
      <c r="G503" s="11">
        <v>5.87</v>
      </c>
      <c r="H503" s="11">
        <v>5.7236973219284124</v>
      </c>
      <c r="I503" s="11">
        <v>5.4</v>
      </c>
      <c r="J503" s="146">
        <v>4</v>
      </c>
      <c r="K503" s="11">
        <v>5.97</v>
      </c>
      <c r="L503" s="11">
        <v>5.2279999999999998</v>
      </c>
      <c r="M503" s="146">
        <v>5</v>
      </c>
      <c r="N503" s="146">
        <v>6</v>
      </c>
      <c r="O503" s="11">
        <v>5</v>
      </c>
      <c r="P503" s="11">
        <v>5.7</v>
      </c>
      <c r="Q503" s="11">
        <v>5.3</v>
      </c>
      <c r="R503" s="11">
        <v>5.2</v>
      </c>
      <c r="S503" s="146">
        <v>5</v>
      </c>
      <c r="T503" s="11">
        <v>5.4</v>
      </c>
      <c r="U503" s="11">
        <v>5</v>
      </c>
      <c r="V503" s="11">
        <v>5.3</v>
      </c>
      <c r="W503" s="11">
        <v>5.5</v>
      </c>
      <c r="X503" s="11">
        <v>5.8</v>
      </c>
      <c r="Y503" s="11">
        <v>5.9</v>
      </c>
      <c r="Z503" s="11">
        <v>5.5</v>
      </c>
      <c r="AA503" s="11">
        <v>5.7</v>
      </c>
      <c r="AB503" s="11">
        <v>5.5</v>
      </c>
      <c r="AC503" s="150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16</v>
      </c>
    </row>
    <row r="504" spans="1:65">
      <c r="A504" s="30"/>
      <c r="B504" s="19">
        <v>1</v>
      </c>
      <c r="C504" s="9">
        <v>4</v>
      </c>
      <c r="D504" s="11">
        <v>5.0999999999999996</v>
      </c>
      <c r="E504" s="11">
        <v>5.5650000000000004</v>
      </c>
      <c r="F504" s="146">
        <v>4.6459999999999999</v>
      </c>
      <c r="G504" s="11">
        <v>5.89</v>
      </c>
      <c r="H504" s="11">
        <v>5.7429804521973402</v>
      </c>
      <c r="I504" s="11">
        <v>5.2</v>
      </c>
      <c r="J504" s="146">
        <v>3</v>
      </c>
      <c r="K504" s="11">
        <v>6.17</v>
      </c>
      <c r="L504" s="11">
        <v>5.3810000000000002</v>
      </c>
      <c r="M504" s="146">
        <v>5</v>
      </c>
      <c r="N504" s="146">
        <v>6</v>
      </c>
      <c r="O504" s="11">
        <v>5.3</v>
      </c>
      <c r="P504" s="11">
        <v>5.7</v>
      </c>
      <c r="Q504" s="11">
        <v>5.0999999999999996</v>
      </c>
      <c r="R504" s="11">
        <v>5.4</v>
      </c>
      <c r="S504" s="146">
        <v>5</v>
      </c>
      <c r="T504" s="11">
        <v>5.62</v>
      </c>
      <c r="U504" s="152">
        <v>4.5</v>
      </c>
      <c r="V504" s="11">
        <v>5.4</v>
      </c>
      <c r="W504" s="11">
        <v>5.5</v>
      </c>
      <c r="X504" s="11">
        <v>5.8</v>
      </c>
      <c r="Y504" s="11">
        <v>5.9</v>
      </c>
      <c r="Z504" s="11">
        <v>5.4</v>
      </c>
      <c r="AA504" s="11">
        <v>5.5</v>
      </c>
      <c r="AB504" s="11">
        <v>5.6</v>
      </c>
      <c r="AC504" s="150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5.4852654394169491</v>
      </c>
    </row>
    <row r="505" spans="1:65">
      <c r="A505" s="30"/>
      <c r="B505" s="19">
        <v>1</v>
      </c>
      <c r="C505" s="9">
        <v>5</v>
      </c>
      <c r="D505" s="11">
        <v>5.0999999999999996</v>
      </c>
      <c r="E505" s="11">
        <v>5.4690000000000003</v>
      </c>
      <c r="F505" s="146">
        <v>4.8449999999999998</v>
      </c>
      <c r="G505" s="11">
        <v>5.76</v>
      </c>
      <c r="H505" s="11">
        <v>5.705834634788296</v>
      </c>
      <c r="I505" s="11">
        <v>5.3</v>
      </c>
      <c r="J505" s="146">
        <v>1</v>
      </c>
      <c r="K505" s="11">
        <v>6</v>
      </c>
      <c r="L505" s="11">
        <v>5.3490000000000002</v>
      </c>
      <c r="M505" s="146">
        <v>5</v>
      </c>
      <c r="N505" s="146">
        <v>6</v>
      </c>
      <c r="O505" s="11">
        <v>5.2</v>
      </c>
      <c r="P505" s="11">
        <v>5.6</v>
      </c>
      <c r="Q505" s="11">
        <v>5.3</v>
      </c>
      <c r="R505" s="11">
        <v>5.4</v>
      </c>
      <c r="S505" s="146">
        <v>5</v>
      </c>
      <c r="T505" s="11">
        <v>5.23</v>
      </c>
      <c r="U505" s="11">
        <v>5.0999999999999996</v>
      </c>
      <c r="V505" s="11">
        <v>5.3</v>
      </c>
      <c r="W505" s="11">
        <v>5.5</v>
      </c>
      <c r="X505" s="11">
        <v>5.9</v>
      </c>
      <c r="Y505" s="11">
        <v>5.7</v>
      </c>
      <c r="Z505" s="11">
        <v>5.4</v>
      </c>
      <c r="AA505" s="11">
        <v>5.7</v>
      </c>
      <c r="AB505" s="11">
        <v>5.4</v>
      </c>
      <c r="AC505" s="150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100</v>
      </c>
    </row>
    <row r="506" spans="1:65">
      <c r="A506" s="30"/>
      <c r="B506" s="19">
        <v>1</v>
      </c>
      <c r="C506" s="9">
        <v>6</v>
      </c>
      <c r="D506" s="11">
        <v>5.0999999999999996</v>
      </c>
      <c r="E506" s="11">
        <v>5.4020000000000001</v>
      </c>
      <c r="F506" s="152">
        <v>5.1070000000000002</v>
      </c>
      <c r="G506" s="11">
        <v>5.84</v>
      </c>
      <c r="H506" s="11">
        <v>5.7839272848894261</v>
      </c>
      <c r="I506" s="11">
        <v>5.6</v>
      </c>
      <c r="J506" s="146">
        <v>2</v>
      </c>
      <c r="K506" s="11">
        <v>6.02</v>
      </c>
      <c r="L506" s="11">
        <v>5.2619999999999996</v>
      </c>
      <c r="M506" s="146">
        <v>5</v>
      </c>
      <c r="N506" s="146">
        <v>6</v>
      </c>
      <c r="O506" s="11">
        <v>5.3</v>
      </c>
      <c r="P506" s="11">
        <v>5.6</v>
      </c>
      <c r="Q506" s="11">
        <v>5.3</v>
      </c>
      <c r="R506" s="11">
        <v>5.4</v>
      </c>
      <c r="S506" s="146">
        <v>5</v>
      </c>
      <c r="T506" s="11">
        <v>5.3</v>
      </c>
      <c r="U506" s="11">
        <v>5</v>
      </c>
      <c r="V506" s="11">
        <v>5.4</v>
      </c>
      <c r="W506" s="11">
        <v>5.5</v>
      </c>
      <c r="X506" s="11">
        <v>5.9</v>
      </c>
      <c r="Y506" s="11">
        <v>5.7</v>
      </c>
      <c r="Z506" s="11">
        <v>5.4</v>
      </c>
      <c r="AA506" s="11">
        <v>5.5</v>
      </c>
      <c r="AB506" s="11">
        <v>5.5</v>
      </c>
      <c r="AC506" s="150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20" t="s">
        <v>273</v>
      </c>
      <c r="C507" s="12"/>
      <c r="D507" s="23">
        <v>5.1333333333333337</v>
      </c>
      <c r="E507" s="23">
        <v>5.4633333333333338</v>
      </c>
      <c r="F507" s="23">
        <v>4.7778333333333327</v>
      </c>
      <c r="G507" s="23">
        <v>5.8283333333333331</v>
      </c>
      <c r="H507" s="23">
        <v>5.7434754550056626</v>
      </c>
      <c r="I507" s="23">
        <v>5.3999999999999995</v>
      </c>
      <c r="J507" s="23">
        <v>2.6666666666666665</v>
      </c>
      <c r="K507" s="23">
        <v>6.0533333333333319</v>
      </c>
      <c r="L507" s="23">
        <v>5.3434999999999997</v>
      </c>
      <c r="M507" s="23">
        <v>5</v>
      </c>
      <c r="N507" s="23">
        <v>6</v>
      </c>
      <c r="O507" s="23">
        <v>5.2</v>
      </c>
      <c r="P507" s="23">
        <v>5.6499999999999995</v>
      </c>
      <c r="Q507" s="23">
        <v>5.25</v>
      </c>
      <c r="R507" s="23">
        <v>5.2833333333333323</v>
      </c>
      <c r="S507" s="23">
        <v>5</v>
      </c>
      <c r="T507" s="23">
        <v>5.4366666666666665</v>
      </c>
      <c r="U507" s="23">
        <v>4.9333333333333336</v>
      </c>
      <c r="V507" s="23">
        <v>5.3500000000000005</v>
      </c>
      <c r="W507" s="23">
        <v>5.5</v>
      </c>
      <c r="X507" s="23">
        <v>5.8</v>
      </c>
      <c r="Y507" s="23">
        <v>5.8166666666666664</v>
      </c>
      <c r="Z507" s="23">
        <v>5.3666666666666663</v>
      </c>
      <c r="AA507" s="23">
        <v>5.583333333333333</v>
      </c>
      <c r="AB507" s="23">
        <v>5.4833333333333334</v>
      </c>
      <c r="AC507" s="150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274</v>
      </c>
      <c r="C508" s="29"/>
      <c r="D508" s="11">
        <v>5.0999999999999996</v>
      </c>
      <c r="E508" s="11">
        <v>5.452</v>
      </c>
      <c r="F508" s="11">
        <v>4.7054999999999998</v>
      </c>
      <c r="G508" s="11">
        <v>5.8249999999999993</v>
      </c>
      <c r="H508" s="11">
        <v>5.7405286485764035</v>
      </c>
      <c r="I508" s="11">
        <v>5.4</v>
      </c>
      <c r="J508" s="11">
        <v>3</v>
      </c>
      <c r="K508" s="11">
        <v>6.02</v>
      </c>
      <c r="L508" s="11">
        <v>5.3610000000000007</v>
      </c>
      <c r="M508" s="11">
        <v>5</v>
      </c>
      <c r="N508" s="11">
        <v>6</v>
      </c>
      <c r="O508" s="11">
        <v>5.2</v>
      </c>
      <c r="P508" s="11">
        <v>5.65</v>
      </c>
      <c r="Q508" s="11">
        <v>5.3</v>
      </c>
      <c r="R508" s="11">
        <v>5.35</v>
      </c>
      <c r="S508" s="11">
        <v>5</v>
      </c>
      <c r="T508" s="11">
        <v>5.4550000000000001</v>
      </c>
      <c r="U508" s="11">
        <v>5</v>
      </c>
      <c r="V508" s="11">
        <v>5.35</v>
      </c>
      <c r="W508" s="11">
        <v>5.5</v>
      </c>
      <c r="X508" s="11">
        <v>5.8</v>
      </c>
      <c r="Y508" s="11">
        <v>5.85</v>
      </c>
      <c r="Z508" s="11">
        <v>5.4</v>
      </c>
      <c r="AA508" s="11">
        <v>5.55</v>
      </c>
      <c r="AB508" s="11">
        <v>5.5</v>
      </c>
      <c r="AC508" s="150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275</v>
      </c>
      <c r="C509" s="29"/>
      <c r="D509" s="24">
        <v>5.1639777949432503E-2</v>
      </c>
      <c r="E509" s="24">
        <v>5.7077724785302091E-2</v>
      </c>
      <c r="F509" s="24">
        <v>0.17778123260531942</v>
      </c>
      <c r="G509" s="24">
        <v>4.7923550230201756E-2</v>
      </c>
      <c r="H509" s="24">
        <v>2.8271397972631007E-2</v>
      </c>
      <c r="I509" s="24">
        <v>0.14142135623730936</v>
      </c>
      <c r="J509" s="24">
        <v>1.0327955589886446</v>
      </c>
      <c r="K509" s="24">
        <v>8.1404340588611554E-2</v>
      </c>
      <c r="L509" s="24">
        <v>8.6936183491110472E-2</v>
      </c>
      <c r="M509" s="24">
        <v>0</v>
      </c>
      <c r="N509" s="24">
        <v>0</v>
      </c>
      <c r="O509" s="24">
        <v>0.10954451150103316</v>
      </c>
      <c r="P509" s="24">
        <v>5.4772255750516897E-2</v>
      </c>
      <c r="Q509" s="24">
        <v>8.3666002653407581E-2</v>
      </c>
      <c r="R509" s="24">
        <v>0.16020819787597237</v>
      </c>
      <c r="S509" s="24">
        <v>0</v>
      </c>
      <c r="T509" s="24">
        <v>0.15292699783447858</v>
      </c>
      <c r="U509" s="24">
        <v>0.22509257354845499</v>
      </c>
      <c r="V509" s="24">
        <v>5.4772255750516897E-2</v>
      </c>
      <c r="W509" s="24">
        <v>0</v>
      </c>
      <c r="X509" s="24">
        <v>0.10954451150103348</v>
      </c>
      <c r="Y509" s="24">
        <v>9.8319208025017618E-2</v>
      </c>
      <c r="Z509" s="24">
        <v>0.10327955589886448</v>
      </c>
      <c r="AA509" s="24">
        <v>9.8319208025017577E-2</v>
      </c>
      <c r="AB509" s="24">
        <v>7.5277265270907834E-2</v>
      </c>
      <c r="AC509" s="205"/>
      <c r="AD509" s="206"/>
      <c r="AE509" s="206"/>
      <c r="AF509" s="206"/>
      <c r="AG509" s="206"/>
      <c r="AH509" s="206"/>
      <c r="AI509" s="206"/>
      <c r="AJ509" s="206"/>
      <c r="AK509" s="206"/>
      <c r="AL509" s="206"/>
      <c r="AM509" s="206"/>
      <c r="AN509" s="206"/>
      <c r="AO509" s="206"/>
      <c r="AP509" s="206"/>
      <c r="AQ509" s="206"/>
      <c r="AR509" s="206"/>
      <c r="AS509" s="206"/>
      <c r="AT509" s="206"/>
      <c r="AU509" s="206"/>
      <c r="AV509" s="206"/>
      <c r="AW509" s="206"/>
      <c r="AX509" s="206"/>
      <c r="AY509" s="206"/>
      <c r="AZ509" s="206"/>
      <c r="BA509" s="206"/>
      <c r="BB509" s="206"/>
      <c r="BC509" s="206"/>
      <c r="BD509" s="206"/>
      <c r="BE509" s="206"/>
      <c r="BF509" s="206"/>
      <c r="BG509" s="206"/>
      <c r="BH509" s="206"/>
      <c r="BI509" s="206"/>
      <c r="BJ509" s="206"/>
      <c r="BK509" s="206"/>
      <c r="BL509" s="206"/>
      <c r="BM509" s="56"/>
    </row>
    <row r="510" spans="1:65">
      <c r="A510" s="30"/>
      <c r="B510" s="3" t="s">
        <v>87</v>
      </c>
      <c r="C510" s="29"/>
      <c r="D510" s="13">
        <v>1.0059697003136201E-2</v>
      </c>
      <c r="E510" s="13">
        <v>1.0447417593404897E-2</v>
      </c>
      <c r="F510" s="13">
        <v>3.72095927593371E-2</v>
      </c>
      <c r="G510" s="13">
        <v>8.2225136225682165E-3</v>
      </c>
      <c r="H510" s="13">
        <v>4.9223502727762823E-3</v>
      </c>
      <c r="I510" s="13">
        <v>2.618914004394618E-2</v>
      </c>
      <c r="J510" s="13">
        <v>0.38729833462074176</v>
      </c>
      <c r="K510" s="13">
        <v>1.3447853621466669E-2</v>
      </c>
      <c r="L510" s="13">
        <v>1.6269520630880597E-2</v>
      </c>
      <c r="M510" s="13">
        <v>0</v>
      </c>
      <c r="N510" s="13">
        <v>0</v>
      </c>
      <c r="O510" s="13">
        <v>2.1066252211737146E-2</v>
      </c>
      <c r="P510" s="13">
        <v>9.6942045576136112E-3</v>
      </c>
      <c r="Q510" s="13">
        <v>1.5936381457791922E-2</v>
      </c>
      <c r="R510" s="13">
        <v>3.0323318209963233E-2</v>
      </c>
      <c r="S510" s="13">
        <v>0</v>
      </c>
      <c r="T510" s="13">
        <v>2.8128816278567489E-2</v>
      </c>
      <c r="U510" s="13">
        <v>4.5626873016578716E-2</v>
      </c>
      <c r="V510" s="13">
        <v>1.0237804813180727E-2</v>
      </c>
      <c r="W510" s="13">
        <v>0</v>
      </c>
      <c r="X510" s="13">
        <v>1.8886984741557495E-2</v>
      </c>
      <c r="Y510" s="13">
        <v>1.6903015706306753E-2</v>
      </c>
      <c r="Z510" s="13">
        <v>1.9244637745130029E-2</v>
      </c>
      <c r="AA510" s="13">
        <v>1.7609410392540461E-2</v>
      </c>
      <c r="AB510" s="13">
        <v>1.3728376645150364E-2</v>
      </c>
      <c r="AC510" s="150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276</v>
      </c>
      <c r="C511" s="29"/>
      <c r="D511" s="13">
        <v>-6.4159539765321516E-2</v>
      </c>
      <c r="E511" s="13">
        <v>-3.9983673216635873E-3</v>
      </c>
      <c r="F511" s="13">
        <v>-0.12896953007962586</v>
      </c>
      <c r="G511" s="13">
        <v>6.2543535532685102E-2</v>
      </c>
      <c r="H511" s="13">
        <v>4.707338568034003E-2</v>
      </c>
      <c r="I511" s="13">
        <v>-1.5544450921961772E-2</v>
      </c>
      <c r="J511" s="13">
        <v>-0.51384911156640078</v>
      </c>
      <c r="K511" s="13">
        <v>0.10356251674426997</v>
      </c>
      <c r="L511" s="13">
        <v>-2.5844772870648569E-2</v>
      </c>
      <c r="M511" s="13">
        <v>-8.8467084187001555E-2</v>
      </c>
      <c r="N511" s="13">
        <v>9.3839498975598179E-2</v>
      </c>
      <c r="O511" s="13">
        <v>-5.2005767554481497E-2</v>
      </c>
      <c r="P511" s="13">
        <v>3.0032194868688133E-2</v>
      </c>
      <c r="Q511" s="13">
        <v>-4.2890438396351538E-2</v>
      </c>
      <c r="R511" s="13">
        <v>-3.681355229093175E-2</v>
      </c>
      <c r="S511" s="13">
        <v>-8.8467084187001555E-2</v>
      </c>
      <c r="T511" s="13">
        <v>-8.859876205999706E-3</v>
      </c>
      <c r="U511" s="13">
        <v>-0.10062085639784146</v>
      </c>
      <c r="V511" s="13">
        <v>-2.4659780080091509E-2</v>
      </c>
      <c r="W511" s="13">
        <v>2.6862073942983677E-3</v>
      </c>
      <c r="X511" s="13">
        <v>5.7378182343078121E-2</v>
      </c>
      <c r="Y511" s="13">
        <v>6.0416625395788293E-2</v>
      </c>
      <c r="Z511" s="13">
        <v>-2.1621337027381671E-2</v>
      </c>
      <c r="AA511" s="13">
        <v>1.7878422657848336E-2</v>
      </c>
      <c r="AB511" s="13">
        <v>-3.5223565841169258E-4</v>
      </c>
      <c r="AC511" s="150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46" t="s">
        <v>277</v>
      </c>
      <c r="C512" s="47"/>
      <c r="D512" s="45">
        <v>1.1000000000000001</v>
      </c>
      <c r="E512" s="45">
        <v>0.1</v>
      </c>
      <c r="F512" s="45">
        <v>2.38</v>
      </c>
      <c r="G512" s="45">
        <v>1.41</v>
      </c>
      <c r="H512" s="45">
        <v>1.1100000000000001</v>
      </c>
      <c r="I512" s="45">
        <v>0.13</v>
      </c>
      <c r="J512" s="45" t="s">
        <v>278</v>
      </c>
      <c r="K512" s="45">
        <v>2.23</v>
      </c>
      <c r="L512" s="45">
        <v>0.34</v>
      </c>
      <c r="M512" s="45" t="s">
        <v>278</v>
      </c>
      <c r="N512" s="45" t="s">
        <v>278</v>
      </c>
      <c r="O512" s="45">
        <v>0.85</v>
      </c>
      <c r="P512" s="45">
        <v>0.77</v>
      </c>
      <c r="Q512" s="45">
        <v>0.67</v>
      </c>
      <c r="R512" s="45">
        <v>0.55000000000000004</v>
      </c>
      <c r="S512" s="45" t="s">
        <v>278</v>
      </c>
      <c r="T512" s="45">
        <v>0</v>
      </c>
      <c r="U512" s="45">
        <v>1.82</v>
      </c>
      <c r="V512" s="45">
        <v>0.31</v>
      </c>
      <c r="W512" s="45">
        <v>0.23</v>
      </c>
      <c r="X512" s="45">
        <v>1.31</v>
      </c>
      <c r="Y512" s="45">
        <v>1.37</v>
      </c>
      <c r="Z512" s="45">
        <v>0.25</v>
      </c>
      <c r="AA512" s="45">
        <v>0.53</v>
      </c>
      <c r="AB512" s="45">
        <v>0.17</v>
      </c>
      <c r="AC512" s="150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1" t="s">
        <v>333</v>
      </c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BM513" s="55"/>
    </row>
    <row r="514" spans="1:65">
      <c r="BM514" s="55"/>
    </row>
    <row r="515" spans="1:65" ht="15">
      <c r="B515" s="8" t="s">
        <v>610</v>
      </c>
      <c r="BM515" s="28" t="s">
        <v>67</v>
      </c>
    </row>
    <row r="516" spans="1:65" ht="15">
      <c r="A516" s="25" t="s">
        <v>20</v>
      </c>
      <c r="B516" s="18" t="s">
        <v>112</v>
      </c>
      <c r="C516" s="15" t="s">
        <v>113</v>
      </c>
      <c r="D516" s="16" t="s">
        <v>231</v>
      </c>
      <c r="E516" s="17" t="s">
        <v>231</v>
      </c>
      <c r="F516" s="17" t="s">
        <v>231</v>
      </c>
      <c r="G516" s="17" t="s">
        <v>231</v>
      </c>
      <c r="H516" s="17" t="s">
        <v>231</v>
      </c>
      <c r="I516" s="17" t="s">
        <v>231</v>
      </c>
      <c r="J516" s="17" t="s">
        <v>231</v>
      </c>
      <c r="K516" s="17" t="s">
        <v>231</v>
      </c>
      <c r="L516" s="17" t="s">
        <v>231</v>
      </c>
      <c r="M516" s="17" t="s">
        <v>231</v>
      </c>
      <c r="N516" s="17" t="s">
        <v>231</v>
      </c>
      <c r="O516" s="17" t="s">
        <v>231</v>
      </c>
      <c r="P516" s="17" t="s">
        <v>231</v>
      </c>
      <c r="Q516" s="17" t="s">
        <v>231</v>
      </c>
      <c r="R516" s="17" t="s">
        <v>231</v>
      </c>
      <c r="S516" s="17" t="s">
        <v>231</v>
      </c>
      <c r="T516" s="17" t="s">
        <v>231</v>
      </c>
      <c r="U516" s="17" t="s">
        <v>231</v>
      </c>
      <c r="V516" s="17" t="s">
        <v>231</v>
      </c>
      <c r="W516" s="17" t="s">
        <v>231</v>
      </c>
      <c r="X516" s="17" t="s">
        <v>231</v>
      </c>
      <c r="Y516" s="17" t="s">
        <v>231</v>
      </c>
      <c r="Z516" s="17" t="s">
        <v>231</v>
      </c>
      <c r="AA516" s="17" t="s">
        <v>231</v>
      </c>
      <c r="AB516" s="17" t="s">
        <v>231</v>
      </c>
      <c r="AC516" s="150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 t="s">
        <v>232</v>
      </c>
      <c r="C517" s="9" t="s">
        <v>232</v>
      </c>
      <c r="D517" s="148" t="s">
        <v>234</v>
      </c>
      <c r="E517" s="149" t="s">
        <v>235</v>
      </c>
      <c r="F517" s="149" t="s">
        <v>236</v>
      </c>
      <c r="G517" s="149" t="s">
        <v>237</v>
      </c>
      <c r="H517" s="149" t="s">
        <v>238</v>
      </c>
      <c r="I517" s="149" t="s">
        <v>240</v>
      </c>
      <c r="J517" s="149" t="s">
        <v>241</v>
      </c>
      <c r="K517" s="149" t="s">
        <v>243</v>
      </c>
      <c r="L517" s="149" t="s">
        <v>244</v>
      </c>
      <c r="M517" s="149" t="s">
        <v>245</v>
      </c>
      <c r="N517" s="149" t="s">
        <v>246</v>
      </c>
      <c r="O517" s="149" t="s">
        <v>247</v>
      </c>
      <c r="P517" s="149" t="s">
        <v>248</v>
      </c>
      <c r="Q517" s="149" t="s">
        <v>249</v>
      </c>
      <c r="R517" s="149" t="s">
        <v>251</v>
      </c>
      <c r="S517" s="149" t="s">
        <v>252</v>
      </c>
      <c r="T517" s="149" t="s">
        <v>313</v>
      </c>
      <c r="U517" s="149" t="s">
        <v>253</v>
      </c>
      <c r="V517" s="149" t="s">
        <v>255</v>
      </c>
      <c r="W517" s="149" t="s">
        <v>258</v>
      </c>
      <c r="X517" s="149" t="s">
        <v>305</v>
      </c>
      <c r="Y517" s="149" t="s">
        <v>261</v>
      </c>
      <c r="Z517" s="149" t="s">
        <v>262</v>
      </c>
      <c r="AA517" s="149" t="s">
        <v>263</v>
      </c>
      <c r="AB517" s="149" t="s">
        <v>264</v>
      </c>
      <c r="AC517" s="150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 t="s">
        <v>3</v>
      </c>
    </row>
    <row r="518" spans="1:65">
      <c r="A518" s="30"/>
      <c r="B518" s="19"/>
      <c r="C518" s="9"/>
      <c r="D518" s="10" t="s">
        <v>308</v>
      </c>
      <c r="E518" s="11" t="s">
        <v>307</v>
      </c>
      <c r="F518" s="11" t="s">
        <v>308</v>
      </c>
      <c r="G518" s="11" t="s">
        <v>307</v>
      </c>
      <c r="H518" s="11" t="s">
        <v>307</v>
      </c>
      <c r="I518" s="11" t="s">
        <v>308</v>
      </c>
      <c r="J518" s="11" t="s">
        <v>347</v>
      </c>
      <c r="K518" s="11" t="s">
        <v>308</v>
      </c>
      <c r="L518" s="11" t="s">
        <v>307</v>
      </c>
      <c r="M518" s="11" t="s">
        <v>347</v>
      </c>
      <c r="N518" s="11" t="s">
        <v>308</v>
      </c>
      <c r="O518" s="11" t="s">
        <v>307</v>
      </c>
      <c r="P518" s="11" t="s">
        <v>307</v>
      </c>
      <c r="Q518" s="11" t="s">
        <v>307</v>
      </c>
      <c r="R518" s="11" t="s">
        <v>307</v>
      </c>
      <c r="S518" s="11" t="s">
        <v>347</v>
      </c>
      <c r="T518" s="11" t="s">
        <v>308</v>
      </c>
      <c r="U518" s="11" t="s">
        <v>308</v>
      </c>
      <c r="V518" s="11" t="s">
        <v>347</v>
      </c>
      <c r="W518" s="11" t="s">
        <v>307</v>
      </c>
      <c r="X518" s="11" t="s">
        <v>307</v>
      </c>
      <c r="Y518" s="11" t="s">
        <v>308</v>
      </c>
      <c r="Z518" s="11" t="s">
        <v>308</v>
      </c>
      <c r="AA518" s="11" t="s">
        <v>308</v>
      </c>
      <c r="AB518" s="11" t="s">
        <v>307</v>
      </c>
      <c r="AC518" s="150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</v>
      </c>
    </row>
    <row r="519" spans="1:65">
      <c r="A519" s="30"/>
      <c r="B519" s="19"/>
      <c r="C519" s="9"/>
      <c r="D519" s="26" t="s">
        <v>348</v>
      </c>
      <c r="E519" s="26" t="s">
        <v>349</v>
      </c>
      <c r="F519" s="26" t="s">
        <v>349</v>
      </c>
      <c r="G519" s="26" t="s">
        <v>349</v>
      </c>
      <c r="H519" s="26" t="s">
        <v>350</v>
      </c>
      <c r="I519" s="26" t="s">
        <v>349</v>
      </c>
      <c r="J519" s="26" t="s">
        <v>349</v>
      </c>
      <c r="K519" s="26" t="s">
        <v>351</v>
      </c>
      <c r="L519" s="26" t="s">
        <v>351</v>
      </c>
      <c r="M519" s="26" t="s">
        <v>349</v>
      </c>
      <c r="N519" s="26" t="s">
        <v>348</v>
      </c>
      <c r="O519" s="26" t="s">
        <v>349</v>
      </c>
      <c r="P519" s="26" t="s">
        <v>349</v>
      </c>
      <c r="Q519" s="26" t="s">
        <v>349</v>
      </c>
      <c r="R519" s="26" t="s">
        <v>349</v>
      </c>
      <c r="S519" s="26" t="s">
        <v>352</v>
      </c>
      <c r="T519" s="26" t="s">
        <v>348</v>
      </c>
      <c r="U519" s="26" t="s">
        <v>351</v>
      </c>
      <c r="V519" s="26" t="s">
        <v>348</v>
      </c>
      <c r="W519" s="26" t="s">
        <v>118</v>
      </c>
      <c r="X519" s="26" t="s">
        <v>349</v>
      </c>
      <c r="Y519" s="26" t="s">
        <v>349</v>
      </c>
      <c r="Z519" s="26" t="s">
        <v>348</v>
      </c>
      <c r="AA519" s="26" t="s">
        <v>349</v>
      </c>
      <c r="AB519" s="26" t="s">
        <v>349</v>
      </c>
      <c r="AC519" s="150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8">
        <v>1</v>
      </c>
      <c r="C520" s="14">
        <v>1</v>
      </c>
      <c r="D520" s="223">
        <v>1</v>
      </c>
      <c r="E520" s="207">
        <v>10.23</v>
      </c>
      <c r="F520" s="223">
        <v>17.739999999999998</v>
      </c>
      <c r="G520" s="223">
        <v>3.9994509887068999</v>
      </c>
      <c r="H520" s="207">
        <v>10.642246807943717</v>
      </c>
      <c r="I520" s="207">
        <v>10.199999999999999</v>
      </c>
      <c r="J520" s="223">
        <v>8</v>
      </c>
      <c r="K520" s="207">
        <v>12</v>
      </c>
      <c r="L520" s="207">
        <v>10.6</v>
      </c>
      <c r="M520" s="223">
        <v>11</v>
      </c>
      <c r="N520" s="223">
        <v>13.5</v>
      </c>
      <c r="O520" s="207">
        <v>11.3</v>
      </c>
      <c r="P520" s="207">
        <v>10.9</v>
      </c>
      <c r="Q520" s="207">
        <v>11.4</v>
      </c>
      <c r="R520" s="207">
        <v>10.5</v>
      </c>
      <c r="S520" s="223" t="s">
        <v>106</v>
      </c>
      <c r="T520" s="235">
        <v>8.5040937139999997</v>
      </c>
      <c r="U520" s="207">
        <v>10.7</v>
      </c>
      <c r="V520" s="223">
        <v>10</v>
      </c>
      <c r="W520" s="223">
        <v>9</v>
      </c>
      <c r="X520" s="207">
        <v>11.1</v>
      </c>
      <c r="Y520" s="207">
        <v>10.4</v>
      </c>
      <c r="Z520" s="223">
        <v>12</v>
      </c>
      <c r="AA520" s="207">
        <v>10.5</v>
      </c>
      <c r="AB520" s="207">
        <v>9.9</v>
      </c>
      <c r="AC520" s="208"/>
      <c r="AD520" s="209"/>
      <c r="AE520" s="209"/>
      <c r="AF520" s="209"/>
      <c r="AG520" s="209"/>
      <c r="AH520" s="209"/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09"/>
      <c r="AT520" s="209"/>
      <c r="AU520" s="209"/>
      <c r="AV520" s="209"/>
      <c r="AW520" s="209"/>
      <c r="AX520" s="209"/>
      <c r="AY520" s="209"/>
      <c r="AZ520" s="209"/>
      <c r="BA520" s="209"/>
      <c r="BB520" s="209"/>
      <c r="BC520" s="209"/>
      <c r="BD520" s="209"/>
      <c r="BE520" s="209"/>
      <c r="BF520" s="209"/>
      <c r="BG520" s="209"/>
      <c r="BH520" s="209"/>
      <c r="BI520" s="209"/>
      <c r="BJ520" s="209"/>
      <c r="BK520" s="209"/>
      <c r="BL520" s="209"/>
      <c r="BM520" s="210">
        <v>1</v>
      </c>
    </row>
    <row r="521" spans="1:65">
      <c r="A521" s="30"/>
      <c r="B521" s="19">
        <v>1</v>
      </c>
      <c r="C521" s="9">
        <v>2</v>
      </c>
      <c r="D521" s="224">
        <v>1</v>
      </c>
      <c r="E521" s="211">
        <v>10.220000000000001</v>
      </c>
      <c r="F521" s="224">
        <v>17.77</v>
      </c>
      <c r="G521" s="224">
        <v>4.0017354310784601</v>
      </c>
      <c r="H521" s="211">
        <v>10.46610940369132</v>
      </c>
      <c r="I521" s="211">
        <v>10.5</v>
      </c>
      <c r="J521" s="224">
        <v>8</v>
      </c>
      <c r="K521" s="211">
        <v>11.6</v>
      </c>
      <c r="L521" s="211">
        <v>10.6</v>
      </c>
      <c r="M521" s="224">
        <v>11</v>
      </c>
      <c r="N521" s="224">
        <v>12.9</v>
      </c>
      <c r="O521" s="211">
        <v>11</v>
      </c>
      <c r="P521" s="211">
        <v>10.8</v>
      </c>
      <c r="Q521" s="211">
        <v>11.2</v>
      </c>
      <c r="R521" s="211">
        <v>10.7</v>
      </c>
      <c r="S521" s="224" t="s">
        <v>106</v>
      </c>
      <c r="T521" s="211">
        <v>9.0258627229999995</v>
      </c>
      <c r="U521" s="211">
        <v>10.6</v>
      </c>
      <c r="V521" s="224">
        <v>11</v>
      </c>
      <c r="W521" s="224">
        <v>9</v>
      </c>
      <c r="X521" s="211">
        <v>11.1</v>
      </c>
      <c r="Y521" s="211">
        <v>10</v>
      </c>
      <c r="Z521" s="224">
        <v>12</v>
      </c>
      <c r="AA521" s="211">
        <v>10.5</v>
      </c>
      <c r="AB521" s="211">
        <v>9.6999999999999993</v>
      </c>
      <c r="AC521" s="208"/>
      <c r="AD521" s="209"/>
      <c r="AE521" s="209"/>
      <c r="AF521" s="209"/>
      <c r="AG521" s="209"/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09"/>
      <c r="AT521" s="209"/>
      <c r="AU521" s="209"/>
      <c r="AV521" s="209"/>
      <c r="AW521" s="209"/>
      <c r="AX521" s="209"/>
      <c r="AY521" s="209"/>
      <c r="AZ521" s="209"/>
      <c r="BA521" s="209"/>
      <c r="BB521" s="209"/>
      <c r="BC521" s="209"/>
      <c r="BD521" s="209"/>
      <c r="BE521" s="209"/>
      <c r="BF521" s="209"/>
      <c r="BG521" s="209"/>
      <c r="BH521" s="209"/>
      <c r="BI521" s="209"/>
      <c r="BJ521" s="209"/>
      <c r="BK521" s="209"/>
      <c r="BL521" s="209"/>
      <c r="BM521" s="210" t="e">
        <v>#N/A</v>
      </c>
    </row>
    <row r="522" spans="1:65">
      <c r="A522" s="30"/>
      <c r="B522" s="19">
        <v>1</v>
      </c>
      <c r="C522" s="9">
        <v>3</v>
      </c>
      <c r="D522" s="224">
        <v>2</v>
      </c>
      <c r="E522" s="211">
        <v>10.199999999999999</v>
      </c>
      <c r="F522" s="224">
        <v>17.09</v>
      </c>
      <c r="G522" s="224">
        <v>4.0071011365907401</v>
      </c>
      <c r="H522" s="211">
        <v>10.479380055932051</v>
      </c>
      <c r="I522" s="211">
        <v>10.199999999999999</v>
      </c>
      <c r="J522" s="224">
        <v>8</v>
      </c>
      <c r="K522" s="211">
        <v>11.9</v>
      </c>
      <c r="L522" s="211">
        <v>10.5</v>
      </c>
      <c r="M522" s="224">
        <v>11</v>
      </c>
      <c r="N522" s="224">
        <v>13.1</v>
      </c>
      <c r="O522" s="211">
        <v>11.3</v>
      </c>
      <c r="P522" s="211">
        <v>10.7</v>
      </c>
      <c r="Q522" s="211">
        <v>11.3</v>
      </c>
      <c r="R522" s="211">
        <v>10.9</v>
      </c>
      <c r="S522" s="224" t="s">
        <v>106</v>
      </c>
      <c r="T522" s="211">
        <v>9.9393441760000005</v>
      </c>
      <c r="U522" s="211">
        <v>10.3</v>
      </c>
      <c r="V522" s="224">
        <v>10</v>
      </c>
      <c r="W522" s="224">
        <v>10</v>
      </c>
      <c r="X522" s="211">
        <v>11.2</v>
      </c>
      <c r="Y522" s="211">
        <v>10</v>
      </c>
      <c r="Z522" s="224">
        <v>12</v>
      </c>
      <c r="AA522" s="211">
        <v>10.7</v>
      </c>
      <c r="AB522" s="211">
        <v>9.9</v>
      </c>
      <c r="AC522" s="208"/>
      <c r="AD522" s="209"/>
      <c r="AE522" s="209"/>
      <c r="AF522" s="209"/>
      <c r="AG522" s="209"/>
      <c r="AH522" s="209"/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  <c r="BI522" s="209"/>
      <c r="BJ522" s="209"/>
      <c r="BK522" s="209"/>
      <c r="BL522" s="209"/>
      <c r="BM522" s="210">
        <v>16</v>
      </c>
    </row>
    <row r="523" spans="1:65">
      <c r="A523" s="30"/>
      <c r="B523" s="19">
        <v>1</v>
      </c>
      <c r="C523" s="9">
        <v>4</v>
      </c>
      <c r="D523" s="224">
        <v>1</v>
      </c>
      <c r="E523" s="211">
        <v>10.23</v>
      </c>
      <c r="F523" s="224">
        <v>17.649999999999999</v>
      </c>
      <c r="G523" s="224">
        <v>3.9728959716893906</v>
      </c>
      <c r="H523" s="211">
        <v>10.363476769700952</v>
      </c>
      <c r="I523" s="211">
        <v>10.199999999999999</v>
      </c>
      <c r="J523" s="224">
        <v>8</v>
      </c>
      <c r="K523" s="211">
        <v>12.1</v>
      </c>
      <c r="L523" s="211">
        <v>10.5</v>
      </c>
      <c r="M523" s="224">
        <v>11</v>
      </c>
      <c r="N523" s="224">
        <v>13.2</v>
      </c>
      <c r="O523" s="211">
        <v>11.1</v>
      </c>
      <c r="P523" s="211">
        <v>11</v>
      </c>
      <c r="Q523" s="211">
        <v>11.2</v>
      </c>
      <c r="R523" s="211">
        <v>10.7</v>
      </c>
      <c r="S523" s="224" t="s">
        <v>106</v>
      </c>
      <c r="T523" s="211">
        <v>9.7142363599999992</v>
      </c>
      <c r="U523" s="211">
        <v>10.199999999999999</v>
      </c>
      <c r="V523" s="224">
        <v>10</v>
      </c>
      <c r="W523" s="224">
        <v>10</v>
      </c>
      <c r="X523" s="211">
        <v>11.1</v>
      </c>
      <c r="Y523" s="211">
        <v>10.3</v>
      </c>
      <c r="Z523" s="224">
        <v>12</v>
      </c>
      <c r="AA523" s="211">
        <v>10.199999999999999</v>
      </c>
      <c r="AB523" s="211">
        <v>10.3</v>
      </c>
      <c r="AC523" s="208"/>
      <c r="AD523" s="209"/>
      <c r="AE523" s="209"/>
      <c r="AF523" s="209"/>
      <c r="AG523" s="209"/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  <c r="BI523" s="209"/>
      <c r="BJ523" s="209"/>
      <c r="BK523" s="209"/>
      <c r="BL523" s="209"/>
      <c r="BM523" s="210">
        <v>10.569635598858138</v>
      </c>
    </row>
    <row r="524" spans="1:65">
      <c r="A524" s="30"/>
      <c r="B524" s="19">
        <v>1</v>
      </c>
      <c r="C524" s="9">
        <v>5</v>
      </c>
      <c r="D524" s="224">
        <v>2</v>
      </c>
      <c r="E524" s="211">
        <v>10.27</v>
      </c>
      <c r="F524" s="224">
        <v>18.03</v>
      </c>
      <c r="G524" s="224">
        <v>3.9930603367704003</v>
      </c>
      <c r="H524" s="211">
        <v>10.437885094323795</v>
      </c>
      <c r="I524" s="211">
        <v>10.3</v>
      </c>
      <c r="J524" s="224">
        <v>8</v>
      </c>
      <c r="K524" s="211">
        <v>11.5</v>
      </c>
      <c r="L524" s="211">
        <v>10.1</v>
      </c>
      <c r="M524" s="224">
        <v>11</v>
      </c>
      <c r="N524" s="224">
        <v>12.9</v>
      </c>
      <c r="O524" s="211">
        <v>11.3</v>
      </c>
      <c r="P524" s="211">
        <v>11.1</v>
      </c>
      <c r="Q524" s="211">
        <v>11.1</v>
      </c>
      <c r="R524" s="211">
        <v>10.9</v>
      </c>
      <c r="S524" s="224" t="s">
        <v>106</v>
      </c>
      <c r="T524" s="211">
        <v>8.9125778839999992</v>
      </c>
      <c r="U524" s="211">
        <v>9.6</v>
      </c>
      <c r="V524" s="224">
        <v>10</v>
      </c>
      <c r="W524" s="224">
        <v>9</v>
      </c>
      <c r="X524" s="211">
        <v>11.1</v>
      </c>
      <c r="Y524" s="211">
        <v>10.1</v>
      </c>
      <c r="Z524" s="224">
        <v>12</v>
      </c>
      <c r="AA524" s="211">
        <v>10.4</v>
      </c>
      <c r="AB524" s="211">
        <v>10.1</v>
      </c>
      <c r="AC524" s="208"/>
      <c r="AD524" s="209"/>
      <c r="AE524" s="209"/>
      <c r="AF524" s="209"/>
      <c r="AG524" s="209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0">
        <v>101</v>
      </c>
    </row>
    <row r="525" spans="1:65">
      <c r="A525" s="30"/>
      <c r="B525" s="19">
        <v>1</v>
      </c>
      <c r="C525" s="9">
        <v>6</v>
      </c>
      <c r="D525" s="224">
        <v>2</v>
      </c>
      <c r="E525" s="211">
        <v>10.1</v>
      </c>
      <c r="F525" s="224">
        <v>17.5</v>
      </c>
      <c r="G525" s="224">
        <v>3.9724946627302193</v>
      </c>
      <c r="H525" s="211">
        <v>10.548544432840359</v>
      </c>
      <c r="I525" s="211">
        <v>10.6</v>
      </c>
      <c r="J525" s="224">
        <v>8</v>
      </c>
      <c r="K525" s="211">
        <v>11.4</v>
      </c>
      <c r="L525" s="211">
        <v>10.3</v>
      </c>
      <c r="M525" s="224">
        <v>11</v>
      </c>
      <c r="N525" s="224">
        <v>13</v>
      </c>
      <c r="O525" s="211">
        <v>11.2</v>
      </c>
      <c r="P525" s="211">
        <v>11.1</v>
      </c>
      <c r="Q525" s="211">
        <v>11.2</v>
      </c>
      <c r="R525" s="211">
        <v>10.8</v>
      </c>
      <c r="S525" s="224" t="s">
        <v>106</v>
      </c>
      <c r="T525" s="211">
        <v>9.057613301</v>
      </c>
      <c r="U525" s="211">
        <v>9.5</v>
      </c>
      <c r="V525" s="224">
        <v>11</v>
      </c>
      <c r="W525" s="224">
        <v>9</v>
      </c>
      <c r="X525" s="211">
        <v>11.1</v>
      </c>
      <c r="Y525" s="211">
        <v>10</v>
      </c>
      <c r="Z525" s="224">
        <v>12</v>
      </c>
      <c r="AA525" s="211">
        <v>10.4</v>
      </c>
      <c r="AB525" s="211">
        <v>10.3</v>
      </c>
      <c r="AC525" s="208"/>
      <c r="AD525" s="209"/>
      <c r="AE525" s="209"/>
      <c r="AF525" s="209"/>
      <c r="AG525" s="209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2"/>
    </row>
    <row r="526" spans="1:65">
      <c r="A526" s="30"/>
      <c r="B526" s="20" t="s">
        <v>273</v>
      </c>
      <c r="C526" s="12"/>
      <c r="D526" s="213">
        <v>1.5</v>
      </c>
      <c r="E526" s="213">
        <v>10.208333333333334</v>
      </c>
      <c r="F526" s="213">
        <v>17.63</v>
      </c>
      <c r="G526" s="213">
        <v>3.9911230879276851</v>
      </c>
      <c r="H526" s="213">
        <v>10.489607094072033</v>
      </c>
      <c r="I526" s="213">
        <v>10.333333333333332</v>
      </c>
      <c r="J526" s="213">
        <v>8</v>
      </c>
      <c r="K526" s="213">
        <v>11.75</v>
      </c>
      <c r="L526" s="213">
        <v>10.433333333333335</v>
      </c>
      <c r="M526" s="213">
        <v>11</v>
      </c>
      <c r="N526" s="213">
        <v>13.100000000000001</v>
      </c>
      <c r="O526" s="213">
        <v>11.200000000000001</v>
      </c>
      <c r="P526" s="213">
        <v>10.933333333333335</v>
      </c>
      <c r="Q526" s="213">
        <v>11.233333333333334</v>
      </c>
      <c r="R526" s="213">
        <v>10.75</v>
      </c>
      <c r="S526" s="213" t="s">
        <v>712</v>
      </c>
      <c r="T526" s="213">
        <v>9.1922880263333351</v>
      </c>
      <c r="U526" s="213">
        <v>10.15</v>
      </c>
      <c r="V526" s="213">
        <v>10.333333333333334</v>
      </c>
      <c r="W526" s="213">
        <v>9.3333333333333339</v>
      </c>
      <c r="X526" s="213">
        <v>11.116666666666667</v>
      </c>
      <c r="Y526" s="213">
        <v>10.133333333333335</v>
      </c>
      <c r="Z526" s="213">
        <v>12</v>
      </c>
      <c r="AA526" s="213">
        <v>10.45</v>
      </c>
      <c r="AB526" s="213">
        <v>10.033333333333333</v>
      </c>
      <c r="AC526" s="208"/>
      <c r="AD526" s="209"/>
      <c r="AE526" s="209"/>
      <c r="AF526" s="209"/>
      <c r="AG526" s="209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2"/>
    </row>
    <row r="527" spans="1:65">
      <c r="A527" s="30"/>
      <c r="B527" s="3" t="s">
        <v>274</v>
      </c>
      <c r="C527" s="29"/>
      <c r="D527" s="211">
        <v>1.5</v>
      </c>
      <c r="E527" s="211">
        <v>10.225000000000001</v>
      </c>
      <c r="F527" s="211">
        <v>17.695</v>
      </c>
      <c r="G527" s="211">
        <v>3.9962556627386503</v>
      </c>
      <c r="H527" s="211">
        <v>10.472744729811685</v>
      </c>
      <c r="I527" s="211">
        <v>10.25</v>
      </c>
      <c r="J527" s="211">
        <v>8</v>
      </c>
      <c r="K527" s="211">
        <v>11.75</v>
      </c>
      <c r="L527" s="211">
        <v>10.5</v>
      </c>
      <c r="M527" s="211">
        <v>11</v>
      </c>
      <c r="N527" s="211">
        <v>13.05</v>
      </c>
      <c r="O527" s="211">
        <v>11.25</v>
      </c>
      <c r="P527" s="211">
        <v>10.95</v>
      </c>
      <c r="Q527" s="211">
        <v>11.2</v>
      </c>
      <c r="R527" s="211">
        <v>10.75</v>
      </c>
      <c r="S527" s="211" t="s">
        <v>712</v>
      </c>
      <c r="T527" s="211">
        <v>9.0417380119999997</v>
      </c>
      <c r="U527" s="211">
        <v>10.25</v>
      </c>
      <c r="V527" s="211">
        <v>10</v>
      </c>
      <c r="W527" s="211">
        <v>9</v>
      </c>
      <c r="X527" s="211">
        <v>11.1</v>
      </c>
      <c r="Y527" s="211">
        <v>10.050000000000001</v>
      </c>
      <c r="Z527" s="211">
        <v>12</v>
      </c>
      <c r="AA527" s="211">
        <v>10.45</v>
      </c>
      <c r="AB527" s="211">
        <v>10</v>
      </c>
      <c r="AC527" s="208"/>
      <c r="AD527" s="209"/>
      <c r="AE527" s="209"/>
      <c r="AF527" s="209"/>
      <c r="AG527" s="209"/>
      <c r="AH527" s="209"/>
      <c r="AI527" s="209"/>
      <c r="AJ527" s="209"/>
      <c r="AK527" s="209"/>
      <c r="AL527" s="209"/>
      <c r="AM527" s="209"/>
      <c r="AN527" s="209"/>
      <c r="AO527" s="209"/>
      <c r="AP527" s="209"/>
      <c r="AQ527" s="209"/>
      <c r="AR527" s="209"/>
      <c r="AS527" s="209"/>
      <c r="AT527" s="209"/>
      <c r="AU527" s="209"/>
      <c r="AV527" s="209"/>
      <c r="AW527" s="209"/>
      <c r="AX527" s="209"/>
      <c r="AY527" s="209"/>
      <c r="AZ527" s="209"/>
      <c r="BA527" s="209"/>
      <c r="BB527" s="209"/>
      <c r="BC527" s="209"/>
      <c r="BD527" s="209"/>
      <c r="BE527" s="209"/>
      <c r="BF527" s="209"/>
      <c r="BG527" s="209"/>
      <c r="BH527" s="209"/>
      <c r="BI527" s="209"/>
      <c r="BJ527" s="209"/>
      <c r="BK527" s="209"/>
      <c r="BL527" s="209"/>
      <c r="BM527" s="212"/>
    </row>
    <row r="528" spans="1:65">
      <c r="A528" s="30"/>
      <c r="B528" s="3" t="s">
        <v>275</v>
      </c>
      <c r="C528" s="29"/>
      <c r="D528" s="24">
        <v>0.54772255750516607</v>
      </c>
      <c r="E528" s="24">
        <v>5.7763887219150031E-2</v>
      </c>
      <c r="F528" s="24">
        <v>0.31641744578957731</v>
      </c>
      <c r="G528" s="24">
        <v>1.4968451639349196E-2</v>
      </c>
      <c r="H528" s="24">
        <v>9.5930443445422897E-2</v>
      </c>
      <c r="I528" s="24">
        <v>0.1751190071541828</v>
      </c>
      <c r="J528" s="24">
        <v>0</v>
      </c>
      <c r="K528" s="24">
        <v>0.28809720581775855</v>
      </c>
      <c r="L528" s="24">
        <v>0.1966384160500349</v>
      </c>
      <c r="M528" s="24">
        <v>0</v>
      </c>
      <c r="N528" s="24">
        <v>0.22803508501982742</v>
      </c>
      <c r="O528" s="24">
        <v>0.12649110640673555</v>
      </c>
      <c r="P528" s="24">
        <v>0.16329931618554513</v>
      </c>
      <c r="Q528" s="24">
        <v>0.10327955589886488</v>
      </c>
      <c r="R528" s="24">
        <v>0.15165750888103127</v>
      </c>
      <c r="S528" s="24" t="s">
        <v>712</v>
      </c>
      <c r="T528" s="24">
        <v>0.534454262263382</v>
      </c>
      <c r="U528" s="24">
        <v>0.50099900199501379</v>
      </c>
      <c r="V528" s="24">
        <v>0.5163977794943222</v>
      </c>
      <c r="W528" s="24">
        <v>0.51639777949432231</v>
      </c>
      <c r="X528" s="24">
        <v>4.0824829046386159E-2</v>
      </c>
      <c r="Y528" s="24">
        <v>0.17511900715418288</v>
      </c>
      <c r="Z528" s="24">
        <v>0</v>
      </c>
      <c r="AA528" s="24">
        <v>0.16431676725154978</v>
      </c>
      <c r="AB528" s="24">
        <v>0.24221202832779976</v>
      </c>
      <c r="AC528" s="150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87</v>
      </c>
      <c r="C529" s="29"/>
      <c r="D529" s="13">
        <v>0.36514837167011072</v>
      </c>
      <c r="E529" s="13">
        <v>5.6585032377942882E-3</v>
      </c>
      <c r="F529" s="13">
        <v>1.79476713437083E-2</v>
      </c>
      <c r="G529" s="13">
        <v>3.7504359824495617E-3</v>
      </c>
      <c r="H529" s="13">
        <v>9.1452847170639829E-3</v>
      </c>
      <c r="I529" s="13">
        <v>1.6947000692340272E-2</v>
      </c>
      <c r="J529" s="13">
        <v>0</v>
      </c>
      <c r="K529" s="13">
        <v>2.451891113342626E-2</v>
      </c>
      <c r="L529" s="13">
        <v>1.8847132528757336E-2</v>
      </c>
      <c r="M529" s="13">
        <v>0</v>
      </c>
      <c r="N529" s="13">
        <v>1.7407258398460107E-2</v>
      </c>
      <c r="O529" s="13">
        <v>1.1293848786315673E-2</v>
      </c>
      <c r="P529" s="13">
        <v>1.4935913065751077E-2</v>
      </c>
      <c r="Q529" s="13">
        <v>9.1940257476734299E-3</v>
      </c>
      <c r="R529" s="13">
        <v>1.4107675244747096E-2</v>
      </c>
      <c r="S529" s="13" t="s">
        <v>712</v>
      </c>
      <c r="T529" s="13">
        <v>5.8141592249102723E-2</v>
      </c>
      <c r="U529" s="13">
        <v>4.935950758571564E-2</v>
      </c>
      <c r="V529" s="13">
        <v>4.9973978660740853E-2</v>
      </c>
      <c r="W529" s="13">
        <v>5.5328333517248814E-2</v>
      </c>
      <c r="X529" s="13">
        <v>3.6723984149672705E-3</v>
      </c>
      <c r="Y529" s="13">
        <v>1.7281480969162783E-2</v>
      </c>
      <c r="Z529" s="13">
        <v>0</v>
      </c>
      <c r="AA529" s="13">
        <v>1.572409255995692E-2</v>
      </c>
      <c r="AB529" s="13">
        <v>2.4140733720378713E-2</v>
      </c>
      <c r="AC529" s="150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276</v>
      </c>
      <c r="C530" s="29"/>
      <c r="D530" s="13">
        <v>-0.85808403837857494</v>
      </c>
      <c r="E530" s="13">
        <v>-3.4183038965301393E-2</v>
      </c>
      <c r="F530" s="13">
        <v>0.66798560225714954</v>
      </c>
      <c r="G530" s="13">
        <v>-0.62239728601818067</v>
      </c>
      <c r="H530" s="13">
        <v>-7.5715481425632225E-3</v>
      </c>
      <c r="I530" s="13">
        <v>-2.2356708830182814E-2</v>
      </c>
      <c r="J530" s="13">
        <v>-0.24311487135239951</v>
      </c>
      <c r="K530" s="13">
        <v>0.1116750327011633</v>
      </c>
      <c r="L530" s="13">
        <v>-1.2895644722087485E-2</v>
      </c>
      <c r="M530" s="13">
        <v>4.0717051890450717E-2</v>
      </c>
      <c r="N530" s="13">
        <v>0.23939939816044609</v>
      </c>
      <c r="O530" s="13">
        <v>5.9639180106640932E-2</v>
      </c>
      <c r="P530" s="13">
        <v>3.4409675818387608E-2</v>
      </c>
      <c r="Q530" s="13">
        <v>6.2792868142672376E-2</v>
      </c>
      <c r="R530" s="13">
        <v>1.7064391620213115E-2</v>
      </c>
      <c r="S530" s="13" t="s">
        <v>712</v>
      </c>
      <c r="T530" s="13">
        <v>-0.13031173682786201</v>
      </c>
      <c r="U530" s="13">
        <v>-3.9701993028356752E-2</v>
      </c>
      <c r="V530" s="13">
        <v>-2.2356708830182592E-2</v>
      </c>
      <c r="W530" s="13">
        <v>-0.11696734991113267</v>
      </c>
      <c r="X530" s="13">
        <v>5.1754960016561657E-2</v>
      </c>
      <c r="Y530" s="13">
        <v>-4.1278837046372585E-2</v>
      </c>
      <c r="Z530" s="13">
        <v>0.13532769297140068</v>
      </c>
      <c r="AA530" s="13">
        <v>-1.1318800704071874E-2</v>
      </c>
      <c r="AB530" s="13">
        <v>-5.0739901154467693E-2</v>
      </c>
      <c r="AC530" s="150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277</v>
      </c>
      <c r="C531" s="47"/>
      <c r="D531" s="45" t="s">
        <v>278</v>
      </c>
      <c r="E531" s="45">
        <v>0.34</v>
      </c>
      <c r="F531" s="45">
        <v>10.02</v>
      </c>
      <c r="G531" s="45">
        <v>9.01</v>
      </c>
      <c r="H531" s="45">
        <v>0.06</v>
      </c>
      <c r="I531" s="45">
        <v>0.16</v>
      </c>
      <c r="J531" s="45" t="s">
        <v>278</v>
      </c>
      <c r="K531" s="45">
        <v>1.81</v>
      </c>
      <c r="L531" s="45">
        <v>0.02</v>
      </c>
      <c r="M531" s="45" t="s">
        <v>278</v>
      </c>
      <c r="N531" s="45">
        <v>3.7</v>
      </c>
      <c r="O531" s="45">
        <v>1.05</v>
      </c>
      <c r="P531" s="45">
        <v>0.67</v>
      </c>
      <c r="Q531" s="45">
        <v>1.0900000000000001</v>
      </c>
      <c r="R531" s="45">
        <v>0.42</v>
      </c>
      <c r="S531" s="45">
        <v>11.09</v>
      </c>
      <c r="T531" s="45">
        <v>1.75</v>
      </c>
      <c r="U531" s="45">
        <v>0.42</v>
      </c>
      <c r="V531" s="45" t="s">
        <v>278</v>
      </c>
      <c r="W531" s="45" t="s">
        <v>278</v>
      </c>
      <c r="X531" s="45">
        <v>0.93</v>
      </c>
      <c r="Y531" s="45">
        <v>0.44</v>
      </c>
      <c r="Z531" s="45" t="s">
        <v>278</v>
      </c>
      <c r="AA531" s="45">
        <v>0</v>
      </c>
      <c r="AB531" s="45">
        <v>0.57999999999999996</v>
      </c>
      <c r="AC531" s="150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 t="s">
        <v>363</v>
      </c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BM532" s="55"/>
    </row>
    <row r="533" spans="1:65">
      <c r="BM533" s="55"/>
    </row>
    <row r="534" spans="1:65" ht="15">
      <c r="B534" s="8" t="s">
        <v>611</v>
      </c>
      <c r="BM534" s="28" t="s">
        <v>67</v>
      </c>
    </row>
    <row r="535" spans="1:65" ht="15">
      <c r="A535" s="25" t="s">
        <v>23</v>
      </c>
      <c r="B535" s="18" t="s">
        <v>112</v>
      </c>
      <c r="C535" s="15" t="s">
        <v>113</v>
      </c>
      <c r="D535" s="16" t="s">
        <v>231</v>
      </c>
      <c r="E535" s="17" t="s">
        <v>231</v>
      </c>
      <c r="F535" s="17" t="s">
        <v>231</v>
      </c>
      <c r="G535" s="17" t="s">
        <v>231</v>
      </c>
      <c r="H535" s="17" t="s">
        <v>231</v>
      </c>
      <c r="I535" s="17" t="s">
        <v>231</v>
      </c>
      <c r="J535" s="17" t="s">
        <v>231</v>
      </c>
      <c r="K535" s="150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 t="s">
        <v>232</v>
      </c>
      <c r="C536" s="9" t="s">
        <v>232</v>
      </c>
      <c r="D536" s="148" t="s">
        <v>234</v>
      </c>
      <c r="E536" s="149" t="s">
        <v>235</v>
      </c>
      <c r="F536" s="149" t="s">
        <v>236</v>
      </c>
      <c r="G536" s="149" t="s">
        <v>237</v>
      </c>
      <c r="H536" s="149" t="s">
        <v>240</v>
      </c>
      <c r="I536" s="149" t="s">
        <v>258</v>
      </c>
      <c r="J536" s="149" t="s">
        <v>262</v>
      </c>
      <c r="K536" s="150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s">
        <v>3</v>
      </c>
    </row>
    <row r="537" spans="1:65">
      <c r="A537" s="30"/>
      <c r="B537" s="19"/>
      <c r="C537" s="9"/>
      <c r="D537" s="10" t="s">
        <v>308</v>
      </c>
      <c r="E537" s="11" t="s">
        <v>307</v>
      </c>
      <c r="F537" s="11" t="s">
        <v>307</v>
      </c>
      <c r="G537" s="11" t="s">
        <v>307</v>
      </c>
      <c r="H537" s="11" t="s">
        <v>308</v>
      </c>
      <c r="I537" s="11" t="s">
        <v>307</v>
      </c>
      <c r="J537" s="11" t="s">
        <v>308</v>
      </c>
      <c r="K537" s="150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9"/>
      <c r="C538" s="9"/>
      <c r="D538" s="26" t="s">
        <v>348</v>
      </c>
      <c r="E538" s="26" t="s">
        <v>349</v>
      </c>
      <c r="F538" s="26" t="s">
        <v>349</v>
      </c>
      <c r="G538" s="26" t="s">
        <v>349</v>
      </c>
      <c r="H538" s="26" t="s">
        <v>349</v>
      </c>
      <c r="I538" s="26" t="s">
        <v>118</v>
      </c>
      <c r="J538" s="26" t="s">
        <v>348</v>
      </c>
      <c r="K538" s="150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2</v>
      </c>
    </row>
    <row r="539" spans="1:65">
      <c r="A539" s="30"/>
      <c r="B539" s="18">
        <v>1</v>
      </c>
      <c r="C539" s="14">
        <v>1</v>
      </c>
      <c r="D539" s="22">
        <v>0.12</v>
      </c>
      <c r="E539" s="22">
        <v>0.14000000000000001</v>
      </c>
      <c r="F539" s="22">
        <v>0.125</v>
      </c>
      <c r="G539" s="145">
        <v>0.86327461203699118</v>
      </c>
      <c r="H539" s="22">
        <v>0.1</v>
      </c>
      <c r="I539" s="22">
        <v>0.1</v>
      </c>
      <c r="J539" s="22">
        <v>0.12</v>
      </c>
      <c r="K539" s="150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>
        <v>1</v>
      </c>
      <c r="C540" s="9">
        <v>2</v>
      </c>
      <c r="D540" s="11">
        <v>0.13</v>
      </c>
      <c r="E540" s="11">
        <v>0.13600000000000001</v>
      </c>
      <c r="F540" s="11">
        <v>0.124</v>
      </c>
      <c r="G540" s="146">
        <v>0.86467199791692329</v>
      </c>
      <c r="H540" s="11">
        <v>0.2</v>
      </c>
      <c r="I540" s="11">
        <v>0.1</v>
      </c>
      <c r="J540" s="11">
        <v>0.12</v>
      </c>
      <c r="K540" s="150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22</v>
      </c>
    </row>
    <row r="541" spans="1:65">
      <c r="A541" s="30"/>
      <c r="B541" s="19">
        <v>1</v>
      </c>
      <c r="C541" s="9">
        <v>3</v>
      </c>
      <c r="D541" s="11">
        <v>0.13</v>
      </c>
      <c r="E541" s="11">
        <v>0.13700000000000001</v>
      </c>
      <c r="F541" s="11">
        <v>0.127</v>
      </c>
      <c r="G541" s="146">
        <v>0.84231674706217108</v>
      </c>
      <c r="H541" s="11">
        <v>0.2</v>
      </c>
      <c r="I541" s="146" t="s">
        <v>107</v>
      </c>
      <c r="J541" s="11">
        <v>0.13</v>
      </c>
      <c r="K541" s="150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16</v>
      </c>
    </row>
    <row r="542" spans="1:65">
      <c r="A542" s="30"/>
      <c r="B542" s="19">
        <v>1</v>
      </c>
      <c r="C542" s="9">
        <v>4</v>
      </c>
      <c r="D542" s="11">
        <v>0.12</v>
      </c>
      <c r="E542" s="11">
        <v>0.14199999999999999</v>
      </c>
      <c r="F542" s="11">
        <v>0.126</v>
      </c>
      <c r="G542" s="146">
        <v>0.83384634494932441</v>
      </c>
      <c r="H542" s="11">
        <v>0.1</v>
      </c>
      <c r="I542" s="11">
        <v>0.1</v>
      </c>
      <c r="J542" s="11">
        <v>0.12</v>
      </c>
      <c r="K542" s="150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0.12960555555555556</v>
      </c>
    </row>
    <row r="543" spans="1:65">
      <c r="A543" s="30"/>
      <c r="B543" s="19">
        <v>1</v>
      </c>
      <c r="C543" s="9">
        <v>5</v>
      </c>
      <c r="D543" s="11">
        <v>0.12</v>
      </c>
      <c r="E543" s="11">
        <v>0.13800000000000001</v>
      </c>
      <c r="F543" s="11">
        <v>0.127</v>
      </c>
      <c r="G543" s="146">
        <v>0.83350678492544505</v>
      </c>
      <c r="H543" s="11">
        <v>0.2</v>
      </c>
      <c r="I543" s="146" t="s">
        <v>107</v>
      </c>
      <c r="J543" s="11">
        <v>0.12</v>
      </c>
      <c r="K543" s="150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102</v>
      </c>
    </row>
    <row r="544" spans="1:65">
      <c r="A544" s="30"/>
      <c r="B544" s="19">
        <v>1</v>
      </c>
      <c r="C544" s="9">
        <v>6</v>
      </c>
      <c r="D544" s="11">
        <v>0.12</v>
      </c>
      <c r="E544" s="11">
        <v>0.13800000000000001</v>
      </c>
      <c r="F544" s="152">
        <v>0.13400000000000001</v>
      </c>
      <c r="G544" s="146">
        <v>0.82175250057541871</v>
      </c>
      <c r="H544" s="11">
        <v>0.2</v>
      </c>
      <c r="I544" s="146" t="s">
        <v>107</v>
      </c>
      <c r="J544" s="11">
        <v>0.13</v>
      </c>
      <c r="K544" s="150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20" t="s">
        <v>273</v>
      </c>
      <c r="C545" s="12"/>
      <c r="D545" s="23">
        <v>0.12333333333333334</v>
      </c>
      <c r="E545" s="23">
        <v>0.13850000000000001</v>
      </c>
      <c r="F545" s="23">
        <v>0.12716666666666668</v>
      </c>
      <c r="G545" s="23">
        <v>0.84322816457771232</v>
      </c>
      <c r="H545" s="23">
        <v>0.16666666666666666</v>
      </c>
      <c r="I545" s="23">
        <v>0.10000000000000002</v>
      </c>
      <c r="J545" s="23">
        <v>0.12333333333333334</v>
      </c>
      <c r="K545" s="150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274</v>
      </c>
      <c r="C546" s="29"/>
      <c r="D546" s="11">
        <v>0.12</v>
      </c>
      <c r="E546" s="11">
        <v>0.13800000000000001</v>
      </c>
      <c r="F546" s="11">
        <v>0.1265</v>
      </c>
      <c r="G546" s="11">
        <v>0.8380815460057478</v>
      </c>
      <c r="H546" s="11">
        <v>0.2</v>
      </c>
      <c r="I546" s="11">
        <v>0.1</v>
      </c>
      <c r="J546" s="11">
        <v>0.12</v>
      </c>
      <c r="K546" s="150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275</v>
      </c>
      <c r="C547" s="29"/>
      <c r="D547" s="24">
        <v>5.1639777949432268E-3</v>
      </c>
      <c r="E547" s="24">
        <v>2.1679483388678728E-3</v>
      </c>
      <c r="F547" s="24">
        <v>3.5449494589721146E-3</v>
      </c>
      <c r="G547" s="24">
        <v>1.7356593168750885E-2</v>
      </c>
      <c r="H547" s="24">
        <v>5.1639777949432336E-2</v>
      </c>
      <c r="I547" s="24">
        <v>1.6996749443881478E-17</v>
      </c>
      <c r="J547" s="24">
        <v>5.1639777949432268E-3</v>
      </c>
      <c r="K547" s="150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87</v>
      </c>
      <c r="C548" s="29"/>
      <c r="D548" s="13">
        <v>4.1870090229269408E-2</v>
      </c>
      <c r="E548" s="13">
        <v>1.565305659832399E-2</v>
      </c>
      <c r="F548" s="13">
        <v>2.7876404657709943E-2</v>
      </c>
      <c r="G548" s="13">
        <v>2.0583507403886404E-2</v>
      </c>
      <c r="H548" s="13">
        <v>0.30983866769659402</v>
      </c>
      <c r="I548" s="13">
        <v>1.6996749443881474E-16</v>
      </c>
      <c r="J548" s="13">
        <v>4.1870090229269408E-2</v>
      </c>
      <c r="K548" s="150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276</v>
      </c>
      <c r="C549" s="29"/>
      <c r="D549" s="13">
        <v>-4.8394701873205048E-2</v>
      </c>
      <c r="E549" s="13">
        <v>6.8627030734279337E-2</v>
      </c>
      <c r="F549" s="13">
        <v>-1.8817780444939647E-2</v>
      </c>
      <c r="G549" s="13">
        <v>5.5061112616909522</v>
      </c>
      <c r="H549" s="13">
        <v>0.28595310557674991</v>
      </c>
      <c r="I549" s="13">
        <v>-0.2284281366539499</v>
      </c>
      <c r="J549" s="13">
        <v>-4.8394701873205048E-2</v>
      </c>
      <c r="K549" s="150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46" t="s">
        <v>277</v>
      </c>
      <c r="C550" s="47"/>
      <c r="D550" s="45">
        <v>0.23</v>
      </c>
      <c r="E550" s="45">
        <v>0.67</v>
      </c>
      <c r="F550" s="45">
        <v>0</v>
      </c>
      <c r="G550" s="45">
        <v>42.6</v>
      </c>
      <c r="H550" s="45">
        <v>2.35</v>
      </c>
      <c r="I550" s="45">
        <v>3.1</v>
      </c>
      <c r="J550" s="45">
        <v>0.23</v>
      </c>
      <c r="K550" s="150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1"/>
      <c r="C551" s="20"/>
      <c r="D551" s="20"/>
      <c r="E551" s="20"/>
      <c r="F551" s="20"/>
      <c r="G551" s="20"/>
      <c r="H551" s="20"/>
      <c r="I551" s="20"/>
      <c r="J551" s="20"/>
      <c r="BM551" s="55"/>
    </row>
    <row r="552" spans="1:65" ht="15">
      <c r="B552" s="8" t="s">
        <v>612</v>
      </c>
      <c r="BM552" s="28" t="s">
        <v>67</v>
      </c>
    </row>
    <row r="553" spans="1:65" ht="15">
      <c r="A553" s="25" t="s">
        <v>55</v>
      </c>
      <c r="B553" s="18" t="s">
        <v>112</v>
      </c>
      <c r="C553" s="15" t="s">
        <v>113</v>
      </c>
      <c r="D553" s="16" t="s">
        <v>231</v>
      </c>
      <c r="E553" s="17" t="s">
        <v>231</v>
      </c>
      <c r="F553" s="17" t="s">
        <v>231</v>
      </c>
      <c r="G553" s="17" t="s">
        <v>231</v>
      </c>
      <c r="H553" s="17" t="s">
        <v>231</v>
      </c>
      <c r="I553" s="17" t="s">
        <v>231</v>
      </c>
      <c r="J553" s="17" t="s">
        <v>231</v>
      </c>
      <c r="K553" s="17" t="s">
        <v>231</v>
      </c>
      <c r="L553" s="17" t="s">
        <v>231</v>
      </c>
      <c r="M553" s="17" t="s">
        <v>231</v>
      </c>
      <c r="N553" s="17" t="s">
        <v>231</v>
      </c>
      <c r="O553" s="17" t="s">
        <v>231</v>
      </c>
      <c r="P553" s="17" t="s">
        <v>231</v>
      </c>
      <c r="Q553" s="17" t="s">
        <v>231</v>
      </c>
      <c r="R553" s="17" t="s">
        <v>231</v>
      </c>
      <c r="S553" s="17" t="s">
        <v>231</v>
      </c>
      <c r="T553" s="17" t="s">
        <v>231</v>
      </c>
      <c r="U553" s="17" t="s">
        <v>231</v>
      </c>
      <c r="V553" s="17" t="s">
        <v>231</v>
      </c>
      <c r="W553" s="17" t="s">
        <v>231</v>
      </c>
      <c r="X553" s="17" t="s">
        <v>231</v>
      </c>
      <c r="Y553" s="17" t="s">
        <v>231</v>
      </c>
      <c r="Z553" s="17" t="s">
        <v>231</v>
      </c>
      <c r="AA553" s="17" t="s">
        <v>231</v>
      </c>
      <c r="AB553" s="17" t="s">
        <v>231</v>
      </c>
      <c r="AC553" s="17" t="s">
        <v>231</v>
      </c>
      <c r="AD553" s="17" t="s">
        <v>231</v>
      </c>
      <c r="AE553" s="17" t="s">
        <v>231</v>
      </c>
      <c r="AF553" s="17" t="s">
        <v>231</v>
      </c>
      <c r="AG553" s="150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 t="s">
        <v>232</v>
      </c>
      <c r="C554" s="9" t="s">
        <v>232</v>
      </c>
      <c r="D554" s="148" t="s">
        <v>234</v>
      </c>
      <c r="E554" s="149" t="s">
        <v>235</v>
      </c>
      <c r="F554" s="149" t="s">
        <v>236</v>
      </c>
      <c r="G554" s="149" t="s">
        <v>237</v>
      </c>
      <c r="H554" s="149" t="s">
        <v>238</v>
      </c>
      <c r="I554" s="149" t="s">
        <v>240</v>
      </c>
      <c r="J554" s="149" t="s">
        <v>241</v>
      </c>
      <c r="K554" s="149" t="s">
        <v>243</v>
      </c>
      <c r="L554" s="149" t="s">
        <v>244</v>
      </c>
      <c r="M554" s="149" t="s">
        <v>245</v>
      </c>
      <c r="N554" s="149" t="s">
        <v>246</v>
      </c>
      <c r="O554" s="149" t="s">
        <v>247</v>
      </c>
      <c r="P554" s="149" t="s">
        <v>248</v>
      </c>
      <c r="Q554" s="149" t="s">
        <v>249</v>
      </c>
      <c r="R554" s="149" t="s">
        <v>250</v>
      </c>
      <c r="S554" s="149" t="s">
        <v>251</v>
      </c>
      <c r="T554" s="149" t="s">
        <v>252</v>
      </c>
      <c r="U554" s="149" t="s">
        <v>313</v>
      </c>
      <c r="V554" s="149" t="s">
        <v>253</v>
      </c>
      <c r="W554" s="149" t="s">
        <v>254</v>
      </c>
      <c r="X554" s="149" t="s">
        <v>255</v>
      </c>
      <c r="Y554" s="149" t="s">
        <v>256</v>
      </c>
      <c r="Z554" s="149" t="s">
        <v>257</v>
      </c>
      <c r="AA554" s="149" t="s">
        <v>258</v>
      </c>
      <c r="AB554" s="149" t="s">
        <v>305</v>
      </c>
      <c r="AC554" s="149" t="s">
        <v>261</v>
      </c>
      <c r="AD554" s="149" t="s">
        <v>262</v>
      </c>
      <c r="AE554" s="149" t="s">
        <v>263</v>
      </c>
      <c r="AF554" s="149" t="s">
        <v>264</v>
      </c>
      <c r="AG554" s="150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s">
        <v>1</v>
      </c>
    </row>
    <row r="555" spans="1:65">
      <c r="A555" s="30"/>
      <c r="B555" s="19"/>
      <c r="C555" s="9"/>
      <c r="D555" s="10" t="s">
        <v>308</v>
      </c>
      <c r="E555" s="11" t="s">
        <v>307</v>
      </c>
      <c r="F555" s="11" t="s">
        <v>308</v>
      </c>
      <c r="G555" s="11" t="s">
        <v>347</v>
      </c>
      <c r="H555" s="11" t="s">
        <v>307</v>
      </c>
      <c r="I555" s="11" t="s">
        <v>308</v>
      </c>
      <c r="J555" s="11" t="s">
        <v>347</v>
      </c>
      <c r="K555" s="11" t="s">
        <v>308</v>
      </c>
      <c r="L555" s="11" t="s">
        <v>307</v>
      </c>
      <c r="M555" s="11" t="s">
        <v>347</v>
      </c>
      <c r="N555" s="11" t="s">
        <v>308</v>
      </c>
      <c r="O555" s="11" t="s">
        <v>307</v>
      </c>
      <c r="P555" s="11" t="s">
        <v>307</v>
      </c>
      <c r="Q555" s="11" t="s">
        <v>307</v>
      </c>
      <c r="R555" s="11" t="s">
        <v>347</v>
      </c>
      <c r="S555" s="11" t="s">
        <v>307</v>
      </c>
      <c r="T555" s="11" t="s">
        <v>347</v>
      </c>
      <c r="U555" s="11" t="s">
        <v>308</v>
      </c>
      <c r="V555" s="11" t="s">
        <v>308</v>
      </c>
      <c r="W555" s="11" t="s">
        <v>307</v>
      </c>
      <c r="X555" s="11" t="s">
        <v>347</v>
      </c>
      <c r="Y555" s="11" t="s">
        <v>308</v>
      </c>
      <c r="Z555" s="11" t="s">
        <v>308</v>
      </c>
      <c r="AA555" s="11" t="s">
        <v>307</v>
      </c>
      <c r="AB555" s="11" t="s">
        <v>307</v>
      </c>
      <c r="AC555" s="11" t="s">
        <v>308</v>
      </c>
      <c r="AD555" s="11" t="s">
        <v>308</v>
      </c>
      <c r="AE555" s="11" t="s">
        <v>308</v>
      </c>
      <c r="AF555" s="11" t="s">
        <v>307</v>
      </c>
      <c r="AG555" s="150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2</v>
      </c>
    </row>
    <row r="556" spans="1:65">
      <c r="A556" s="30"/>
      <c r="B556" s="19"/>
      <c r="C556" s="9"/>
      <c r="D556" s="26" t="s">
        <v>348</v>
      </c>
      <c r="E556" s="26" t="s">
        <v>349</v>
      </c>
      <c r="F556" s="26" t="s">
        <v>349</v>
      </c>
      <c r="G556" s="26" t="s">
        <v>349</v>
      </c>
      <c r="H556" s="26" t="s">
        <v>350</v>
      </c>
      <c r="I556" s="26" t="s">
        <v>349</v>
      </c>
      <c r="J556" s="26" t="s">
        <v>349</v>
      </c>
      <c r="K556" s="26" t="s">
        <v>351</v>
      </c>
      <c r="L556" s="26" t="s">
        <v>351</v>
      </c>
      <c r="M556" s="26" t="s">
        <v>349</v>
      </c>
      <c r="N556" s="26" t="s">
        <v>348</v>
      </c>
      <c r="O556" s="26" t="s">
        <v>349</v>
      </c>
      <c r="P556" s="26" t="s">
        <v>118</v>
      </c>
      <c r="Q556" s="26" t="s">
        <v>349</v>
      </c>
      <c r="R556" s="26" t="s">
        <v>350</v>
      </c>
      <c r="S556" s="26" t="s">
        <v>349</v>
      </c>
      <c r="T556" s="26" t="s">
        <v>352</v>
      </c>
      <c r="U556" s="26" t="s">
        <v>348</v>
      </c>
      <c r="V556" s="26" t="s">
        <v>351</v>
      </c>
      <c r="W556" s="26" t="s">
        <v>271</v>
      </c>
      <c r="X556" s="26" t="s">
        <v>348</v>
      </c>
      <c r="Y556" s="26" t="s">
        <v>349</v>
      </c>
      <c r="Z556" s="26" t="s">
        <v>349</v>
      </c>
      <c r="AA556" s="26" t="s">
        <v>118</v>
      </c>
      <c r="AB556" s="26" t="s">
        <v>349</v>
      </c>
      <c r="AC556" s="26" t="s">
        <v>349</v>
      </c>
      <c r="AD556" s="26" t="s">
        <v>348</v>
      </c>
      <c r="AE556" s="26" t="s">
        <v>349</v>
      </c>
      <c r="AF556" s="26" t="s">
        <v>349</v>
      </c>
      <c r="AG556" s="150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8">
        <v>1</v>
      </c>
      <c r="C557" s="14">
        <v>1</v>
      </c>
      <c r="D557" s="22">
        <v>1.7399999999999998</v>
      </c>
      <c r="E557" s="22">
        <v>1.625</v>
      </c>
      <c r="F557" s="22">
        <v>1.7269290000000004</v>
      </c>
      <c r="G557" s="22">
        <v>1.7988</v>
      </c>
      <c r="H557" s="22">
        <v>1.7295272150219796</v>
      </c>
      <c r="I557" s="22">
        <v>1.79</v>
      </c>
      <c r="J557" s="22">
        <v>1.8272999999999999</v>
      </c>
      <c r="K557" s="22">
        <v>1.8599999999999999</v>
      </c>
      <c r="L557" s="22">
        <v>1.7399999999999998</v>
      </c>
      <c r="M557" s="22">
        <v>1.7500000000000002</v>
      </c>
      <c r="N557" s="22">
        <v>1.63</v>
      </c>
      <c r="O557" s="22">
        <v>1.68</v>
      </c>
      <c r="P557" s="22">
        <v>1.63</v>
      </c>
      <c r="Q557" s="22">
        <v>1.6200000000000003</v>
      </c>
      <c r="R557" s="151">
        <v>1.7479741000000004</v>
      </c>
      <c r="S557" s="22">
        <v>1.69</v>
      </c>
      <c r="T557" s="22">
        <v>1.58</v>
      </c>
      <c r="U557" s="22">
        <v>1.8399400079999999</v>
      </c>
      <c r="V557" s="22">
        <v>1.82</v>
      </c>
      <c r="W557" s="22">
        <v>1.63</v>
      </c>
      <c r="X557" s="22">
        <v>1.69</v>
      </c>
      <c r="Y557" s="145">
        <v>2.2824770000000001</v>
      </c>
      <c r="Z557" s="22">
        <v>1.4930399999999999</v>
      </c>
      <c r="AA557" s="22">
        <v>1.5429999999999999</v>
      </c>
      <c r="AB557" s="22">
        <v>1.6500000000000001</v>
      </c>
      <c r="AC557" s="22">
        <v>1.69</v>
      </c>
      <c r="AD557" s="22">
        <v>1.66</v>
      </c>
      <c r="AE557" s="22">
        <v>1.7000000000000002</v>
      </c>
      <c r="AF557" s="22">
        <v>1.7399999999999998</v>
      </c>
      <c r="AG557" s="150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1</v>
      </c>
    </row>
    <row r="558" spans="1:65">
      <c r="A558" s="30"/>
      <c r="B558" s="19">
        <v>1</v>
      </c>
      <c r="C558" s="9">
        <v>2</v>
      </c>
      <c r="D558" s="11">
        <v>1.76</v>
      </c>
      <c r="E558" s="11">
        <v>1.637</v>
      </c>
      <c r="F558" s="11">
        <v>1.719903</v>
      </c>
      <c r="G558" s="11">
        <v>1.7883</v>
      </c>
      <c r="H558" s="11">
        <v>1.7074659021130312</v>
      </c>
      <c r="I558" s="11">
        <v>1.8500000000000003</v>
      </c>
      <c r="J558" s="11">
        <v>1.8815999999999999</v>
      </c>
      <c r="K558" s="11">
        <v>1.82</v>
      </c>
      <c r="L558" s="11">
        <v>1.7399999999999998</v>
      </c>
      <c r="M558" s="11">
        <v>1.79</v>
      </c>
      <c r="N558" s="11">
        <v>1.6500000000000001</v>
      </c>
      <c r="O558" s="11">
        <v>1.63</v>
      </c>
      <c r="P558" s="11">
        <v>1.66</v>
      </c>
      <c r="Q558" s="11">
        <v>1.6099999999999999</v>
      </c>
      <c r="R558" s="11">
        <v>1.6826632000000001</v>
      </c>
      <c r="S558" s="11">
        <v>1.7399999999999998</v>
      </c>
      <c r="T558" s="152">
        <v>1.52</v>
      </c>
      <c r="U558" s="11">
        <v>1.7840283490000002</v>
      </c>
      <c r="V558" s="11">
        <v>1.76</v>
      </c>
      <c r="W558" s="11">
        <v>1.6399999999999997</v>
      </c>
      <c r="X558" s="11">
        <v>1.72</v>
      </c>
      <c r="Y558" s="146">
        <v>2.3457129999999999</v>
      </c>
      <c r="Z558" s="11">
        <v>1.5745499999999999</v>
      </c>
      <c r="AA558" s="11">
        <v>1.5214999999999999</v>
      </c>
      <c r="AB558" s="11">
        <v>1.6500000000000001</v>
      </c>
      <c r="AC558" s="11">
        <v>1.69</v>
      </c>
      <c r="AD558" s="11">
        <v>1.72</v>
      </c>
      <c r="AE558" s="11">
        <v>1.68</v>
      </c>
      <c r="AF558" s="11">
        <v>1.73</v>
      </c>
      <c r="AG558" s="150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 t="e">
        <v>#N/A</v>
      </c>
    </row>
    <row r="559" spans="1:65">
      <c r="A559" s="30"/>
      <c r="B559" s="19">
        <v>1</v>
      </c>
      <c r="C559" s="9">
        <v>3</v>
      </c>
      <c r="D559" s="11">
        <v>1.76</v>
      </c>
      <c r="E559" s="11">
        <v>1.6659999999999997</v>
      </c>
      <c r="F559" s="11">
        <v>1.6875939999999998</v>
      </c>
      <c r="G559" s="11">
        <v>1.7977000000000001</v>
      </c>
      <c r="H559" s="11">
        <v>1.7021994460181271</v>
      </c>
      <c r="I559" s="11">
        <v>1.73</v>
      </c>
      <c r="J559" s="11">
        <v>1.8694999999999999</v>
      </c>
      <c r="K559" s="11">
        <v>1.83</v>
      </c>
      <c r="L559" s="11">
        <v>1.66</v>
      </c>
      <c r="M559" s="11">
        <v>1.77</v>
      </c>
      <c r="N559" s="11">
        <v>1.63</v>
      </c>
      <c r="O559" s="11">
        <v>1.67</v>
      </c>
      <c r="P559" s="11">
        <v>1.6500000000000001</v>
      </c>
      <c r="Q559" s="11">
        <v>1.6200000000000003</v>
      </c>
      <c r="R559" s="11">
        <v>1.6655997999999999</v>
      </c>
      <c r="S559" s="11">
        <v>1.7399999999999998</v>
      </c>
      <c r="T559" s="11">
        <v>1.6</v>
      </c>
      <c r="U559" s="11">
        <v>1.851607413</v>
      </c>
      <c r="V559" s="11">
        <v>1.77</v>
      </c>
      <c r="W559" s="11">
        <v>1.6</v>
      </c>
      <c r="X559" s="11">
        <v>1.68</v>
      </c>
      <c r="Y559" s="146">
        <v>2.5558510000000001</v>
      </c>
      <c r="Z559" s="11">
        <v>1.54701</v>
      </c>
      <c r="AA559" s="11">
        <v>1.5569999999999999</v>
      </c>
      <c r="AB559" s="11">
        <v>1.6500000000000001</v>
      </c>
      <c r="AC559" s="11">
        <v>1.68</v>
      </c>
      <c r="AD559" s="11">
        <v>1.68</v>
      </c>
      <c r="AE559" s="11">
        <v>1.72</v>
      </c>
      <c r="AF559" s="11">
        <v>1.79</v>
      </c>
      <c r="AG559" s="150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16</v>
      </c>
    </row>
    <row r="560" spans="1:65">
      <c r="A560" s="30"/>
      <c r="B560" s="19">
        <v>1</v>
      </c>
      <c r="C560" s="9">
        <v>4</v>
      </c>
      <c r="D560" s="11">
        <v>1.77</v>
      </c>
      <c r="E560" s="11">
        <v>1.6519999999999999</v>
      </c>
      <c r="F560" s="11">
        <v>1.708823</v>
      </c>
      <c r="G560" s="11">
        <v>1.7709999999999999</v>
      </c>
      <c r="H560" s="11">
        <v>1.6817362946296246</v>
      </c>
      <c r="I560" s="11">
        <v>1.72</v>
      </c>
      <c r="J560" s="11">
        <v>1.8453999999999999</v>
      </c>
      <c r="K560" s="11">
        <v>1.8800000000000001</v>
      </c>
      <c r="L560" s="11">
        <v>1.71</v>
      </c>
      <c r="M560" s="11">
        <v>1.77</v>
      </c>
      <c r="N560" s="11">
        <v>1.63</v>
      </c>
      <c r="O560" s="11">
        <v>1.6399999999999997</v>
      </c>
      <c r="P560" s="11">
        <v>1.68</v>
      </c>
      <c r="Q560" s="11">
        <v>1.6099999999999999</v>
      </c>
      <c r="R560" s="11">
        <v>1.6829635999999999</v>
      </c>
      <c r="S560" s="11">
        <v>1.72</v>
      </c>
      <c r="T560" s="11">
        <v>1.6</v>
      </c>
      <c r="U560" s="11">
        <v>1.7505378169999999</v>
      </c>
      <c r="V560" s="11">
        <v>1.81</v>
      </c>
      <c r="W560" s="152">
        <v>1.43</v>
      </c>
      <c r="X560" s="11">
        <v>1.69</v>
      </c>
      <c r="Y560" s="146">
        <v>1.9295450000000003</v>
      </c>
      <c r="Z560" s="11">
        <v>1.4571000000000001</v>
      </c>
      <c r="AA560" s="11">
        <v>1.5469999999999999</v>
      </c>
      <c r="AB560" s="11">
        <v>1.67</v>
      </c>
      <c r="AC560" s="11">
        <v>1.67</v>
      </c>
      <c r="AD560" s="11">
        <v>1.67</v>
      </c>
      <c r="AE560" s="11">
        <v>1.67</v>
      </c>
      <c r="AF560" s="11">
        <v>1.76</v>
      </c>
      <c r="AG560" s="150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1.6959895097903204</v>
      </c>
    </row>
    <row r="561" spans="1:65">
      <c r="A561" s="30"/>
      <c r="B561" s="19">
        <v>1</v>
      </c>
      <c r="C561" s="9">
        <v>5</v>
      </c>
      <c r="D561" s="11">
        <v>1.72</v>
      </c>
      <c r="E561" s="11">
        <v>1.6439999999999999</v>
      </c>
      <c r="F561" s="11">
        <v>1.7432190000000001</v>
      </c>
      <c r="G561" s="11">
        <v>1.7726999999999999</v>
      </c>
      <c r="H561" s="11">
        <v>1.7004668723099945</v>
      </c>
      <c r="I561" s="11">
        <v>1.73</v>
      </c>
      <c r="J561" s="11">
        <v>1.8513999999999999</v>
      </c>
      <c r="K561" s="11">
        <v>1.8399999999999999</v>
      </c>
      <c r="L561" s="11">
        <v>1.71</v>
      </c>
      <c r="M561" s="11">
        <v>1.78</v>
      </c>
      <c r="N561" s="11">
        <v>1.6200000000000003</v>
      </c>
      <c r="O561" s="11">
        <v>1.66</v>
      </c>
      <c r="P561" s="11">
        <v>1.68</v>
      </c>
      <c r="Q561" s="11">
        <v>1.6099999999999999</v>
      </c>
      <c r="R561" s="11">
        <v>1.6735755000000001</v>
      </c>
      <c r="S561" s="11">
        <v>1.7399999999999998</v>
      </c>
      <c r="T561" s="11">
        <v>1.59</v>
      </c>
      <c r="U561" s="11">
        <v>1.7665773690000002</v>
      </c>
      <c r="V561" s="11">
        <v>1.7500000000000002</v>
      </c>
      <c r="W561" s="11">
        <v>1.69</v>
      </c>
      <c r="X561" s="11">
        <v>1.71</v>
      </c>
      <c r="Y561" s="146">
        <v>1.996059</v>
      </c>
      <c r="Z561" s="11">
        <v>1.51938</v>
      </c>
      <c r="AA561" s="11">
        <v>1.5004999999999999</v>
      </c>
      <c r="AB561" s="11">
        <v>1.66</v>
      </c>
      <c r="AC561" s="11">
        <v>1.7000000000000002</v>
      </c>
      <c r="AD561" s="11">
        <v>1.66</v>
      </c>
      <c r="AE561" s="11">
        <v>1.7000000000000002</v>
      </c>
      <c r="AF561" s="11">
        <v>1.7399999999999998</v>
      </c>
      <c r="AG561" s="150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103</v>
      </c>
    </row>
    <row r="562" spans="1:65">
      <c r="A562" s="30"/>
      <c r="B562" s="19">
        <v>1</v>
      </c>
      <c r="C562" s="9">
        <v>6</v>
      </c>
      <c r="D562" s="11">
        <v>1.7399999999999998</v>
      </c>
      <c r="E562" s="11">
        <v>1.63</v>
      </c>
      <c r="F562" s="11">
        <v>1.6985619999999999</v>
      </c>
      <c r="G562" s="11">
        <v>1.7969999999999999</v>
      </c>
      <c r="H562" s="11">
        <v>1.7217340179267553</v>
      </c>
      <c r="I562" s="11">
        <v>1.83</v>
      </c>
      <c r="J562" s="11">
        <v>1.8634999999999999</v>
      </c>
      <c r="K562" s="11">
        <v>1.8399999999999999</v>
      </c>
      <c r="L562" s="11">
        <v>1.7000000000000002</v>
      </c>
      <c r="M562" s="11">
        <v>1.72</v>
      </c>
      <c r="N562" s="11">
        <v>1.6200000000000003</v>
      </c>
      <c r="O562" s="11">
        <v>1.6500000000000001</v>
      </c>
      <c r="P562" s="11">
        <v>1.6500000000000001</v>
      </c>
      <c r="Q562" s="11">
        <v>1.6200000000000003</v>
      </c>
      <c r="R562" s="11">
        <v>1.6729508999999996</v>
      </c>
      <c r="S562" s="11">
        <v>1.72</v>
      </c>
      <c r="T562" s="11">
        <v>1.58</v>
      </c>
      <c r="U562" s="11">
        <v>1.7136593339999999</v>
      </c>
      <c r="V562" s="11">
        <v>1.73</v>
      </c>
      <c r="W562" s="11">
        <v>1.6</v>
      </c>
      <c r="X562" s="11">
        <v>1.69</v>
      </c>
      <c r="Y562" s="146">
        <v>1.9295450000000003</v>
      </c>
      <c r="Z562" s="11">
        <v>1.48176</v>
      </c>
      <c r="AA562" s="11">
        <v>1.4964999999999999</v>
      </c>
      <c r="AB562" s="11">
        <v>1.66</v>
      </c>
      <c r="AC562" s="11">
        <v>1.67</v>
      </c>
      <c r="AD562" s="11">
        <v>1.67</v>
      </c>
      <c r="AE562" s="11">
        <v>1.7000000000000002</v>
      </c>
      <c r="AF562" s="11">
        <v>1.7500000000000002</v>
      </c>
      <c r="AG562" s="150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20" t="s">
        <v>273</v>
      </c>
      <c r="C563" s="12"/>
      <c r="D563" s="23">
        <v>1.7483333333333333</v>
      </c>
      <c r="E563" s="23">
        <v>1.6423333333333332</v>
      </c>
      <c r="F563" s="23">
        <v>1.7141716666666664</v>
      </c>
      <c r="G563" s="23">
        <v>1.7875833333333333</v>
      </c>
      <c r="H563" s="23">
        <v>1.7071882913365852</v>
      </c>
      <c r="I563" s="23">
        <v>1.7750000000000001</v>
      </c>
      <c r="J563" s="23">
        <v>1.8564499999999999</v>
      </c>
      <c r="K563" s="23">
        <v>1.845</v>
      </c>
      <c r="L563" s="23">
        <v>1.7099999999999997</v>
      </c>
      <c r="M563" s="23">
        <v>1.7633333333333334</v>
      </c>
      <c r="N563" s="23">
        <v>1.6300000000000001</v>
      </c>
      <c r="O563" s="23">
        <v>1.655</v>
      </c>
      <c r="P563" s="23">
        <v>1.6583333333333334</v>
      </c>
      <c r="Q563" s="23">
        <v>1.6150000000000002</v>
      </c>
      <c r="R563" s="23">
        <v>1.6876211833333334</v>
      </c>
      <c r="S563" s="23">
        <v>1.7249999999999999</v>
      </c>
      <c r="T563" s="23">
        <v>1.5783333333333334</v>
      </c>
      <c r="U563" s="23">
        <v>1.7843917149999999</v>
      </c>
      <c r="V563" s="23">
        <v>1.7733333333333334</v>
      </c>
      <c r="W563" s="23">
        <v>1.5983333333333329</v>
      </c>
      <c r="X563" s="23">
        <v>1.6966666666666663</v>
      </c>
      <c r="Y563" s="23">
        <v>2.173198333333334</v>
      </c>
      <c r="Z563" s="23">
        <v>1.5121399999999998</v>
      </c>
      <c r="AA563" s="23">
        <v>1.5275833333333331</v>
      </c>
      <c r="AB563" s="23">
        <v>1.6566666666666665</v>
      </c>
      <c r="AC563" s="23">
        <v>1.6833333333333333</v>
      </c>
      <c r="AD563" s="23">
        <v>1.6766666666666665</v>
      </c>
      <c r="AE563" s="23">
        <v>1.6949999999999996</v>
      </c>
      <c r="AF563" s="23">
        <v>1.7516666666666667</v>
      </c>
      <c r="AG563" s="150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274</v>
      </c>
      <c r="C564" s="29"/>
      <c r="D564" s="11">
        <v>1.75</v>
      </c>
      <c r="E564" s="11">
        <v>1.6404999999999998</v>
      </c>
      <c r="F564" s="11">
        <v>1.7143630000000001</v>
      </c>
      <c r="G564" s="11">
        <v>1.7926500000000001</v>
      </c>
      <c r="H564" s="11">
        <v>1.704832674065579</v>
      </c>
      <c r="I564" s="11">
        <v>1.76</v>
      </c>
      <c r="J564" s="11">
        <v>1.85745</v>
      </c>
      <c r="K564" s="11">
        <v>1.8399999999999999</v>
      </c>
      <c r="L564" s="11">
        <v>1.71</v>
      </c>
      <c r="M564" s="11">
        <v>1.77</v>
      </c>
      <c r="N564" s="11">
        <v>1.63</v>
      </c>
      <c r="O564" s="11">
        <v>1.655</v>
      </c>
      <c r="P564" s="11">
        <v>1.655</v>
      </c>
      <c r="Q564" s="11">
        <v>1.6150000000000002</v>
      </c>
      <c r="R564" s="11">
        <v>1.6781193500000002</v>
      </c>
      <c r="S564" s="11">
        <v>1.73</v>
      </c>
      <c r="T564" s="11">
        <v>1.585</v>
      </c>
      <c r="U564" s="11">
        <v>1.7753028590000002</v>
      </c>
      <c r="V564" s="11">
        <v>1.7650000000000001</v>
      </c>
      <c r="W564" s="11">
        <v>1.615</v>
      </c>
      <c r="X564" s="11">
        <v>1.69</v>
      </c>
      <c r="Y564" s="11">
        <v>2.1392679999999999</v>
      </c>
      <c r="Z564" s="11">
        <v>1.5062099999999998</v>
      </c>
      <c r="AA564" s="11">
        <v>1.5322499999999999</v>
      </c>
      <c r="AB564" s="11">
        <v>1.655</v>
      </c>
      <c r="AC564" s="11">
        <v>1.6850000000000001</v>
      </c>
      <c r="AD564" s="11">
        <v>1.67</v>
      </c>
      <c r="AE564" s="11">
        <v>1.7000000000000002</v>
      </c>
      <c r="AF564" s="11">
        <v>1.7450000000000001</v>
      </c>
      <c r="AG564" s="150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3" t="s">
        <v>275</v>
      </c>
      <c r="C565" s="29"/>
      <c r="D565" s="24">
        <v>1.8348478592697236E-2</v>
      </c>
      <c r="E565" s="24">
        <v>1.5081998099279285E-2</v>
      </c>
      <c r="F565" s="24">
        <v>2.0089736699784592E-2</v>
      </c>
      <c r="G565" s="24">
        <v>1.2758278358253024E-2</v>
      </c>
      <c r="H565" s="24">
        <v>1.6902975648770868E-2</v>
      </c>
      <c r="I565" s="24">
        <v>5.6480084985771867E-2</v>
      </c>
      <c r="J565" s="24">
        <v>1.9234630227794872E-2</v>
      </c>
      <c r="K565" s="24">
        <v>2.1679483388678811E-2</v>
      </c>
      <c r="L565" s="24">
        <v>2.9664793948382572E-2</v>
      </c>
      <c r="M565" s="24">
        <v>2.5033311140691451E-2</v>
      </c>
      <c r="N565" s="24">
        <v>1.0954451150103251E-2</v>
      </c>
      <c r="O565" s="24">
        <v>1.8708286933869746E-2</v>
      </c>
      <c r="P565" s="24">
        <v>1.9407902170679496E-2</v>
      </c>
      <c r="Q565" s="24">
        <v>5.4772255750519094E-3</v>
      </c>
      <c r="R565" s="24">
        <v>3.0285933991569085E-2</v>
      </c>
      <c r="S565" s="24">
        <v>1.9748417658131418E-2</v>
      </c>
      <c r="T565" s="24">
        <v>2.99443929086343E-2</v>
      </c>
      <c r="U565" s="24">
        <v>5.3047529636774393E-2</v>
      </c>
      <c r="V565" s="24">
        <v>3.5023801430836526E-2</v>
      </c>
      <c r="W565" s="24">
        <v>8.886319072972039E-2</v>
      </c>
      <c r="X565" s="24">
        <v>1.5055453054181633E-2</v>
      </c>
      <c r="Y565" s="24">
        <v>0.26009169060672305</v>
      </c>
      <c r="Z565" s="24">
        <v>4.3544227171922537E-2</v>
      </c>
      <c r="AA565" s="24">
        <v>2.5364180780515399E-2</v>
      </c>
      <c r="AB565" s="24">
        <v>8.1649658092771589E-3</v>
      </c>
      <c r="AC565" s="24">
        <v>1.2110601416390037E-2</v>
      </c>
      <c r="AD565" s="24">
        <v>2.2509257354845533E-2</v>
      </c>
      <c r="AE565" s="24">
        <v>1.7606816861659061E-2</v>
      </c>
      <c r="AF565" s="24">
        <v>2.1369760566432871E-2</v>
      </c>
      <c r="AG565" s="205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30"/>
      <c r="B566" s="3" t="s">
        <v>87</v>
      </c>
      <c r="C566" s="29"/>
      <c r="D566" s="13">
        <v>1.0494839995823015E-2</v>
      </c>
      <c r="E566" s="13">
        <v>9.1832746697458612E-3</v>
      </c>
      <c r="F566" s="13">
        <v>1.1719792766643127E-2</v>
      </c>
      <c r="G566" s="13">
        <v>7.1371656472442443E-3</v>
      </c>
      <c r="H566" s="13">
        <v>9.901061139270851E-3</v>
      </c>
      <c r="I566" s="13">
        <v>3.1819766189167244E-2</v>
      </c>
      <c r="J566" s="13">
        <v>1.0360974024506382E-2</v>
      </c>
      <c r="K566" s="13">
        <v>1.1750397500638922E-2</v>
      </c>
      <c r="L566" s="13">
        <v>1.7347832718352385E-2</v>
      </c>
      <c r="M566" s="13">
        <v>1.4196584767877949E-2</v>
      </c>
      <c r="N566" s="13">
        <v>6.7205221779774544E-3</v>
      </c>
      <c r="O566" s="13">
        <v>1.1304100866386554E-2</v>
      </c>
      <c r="P566" s="13">
        <v>1.1703257590359494E-2</v>
      </c>
      <c r="Q566" s="13">
        <v>3.3914709443045874E-3</v>
      </c>
      <c r="R566" s="13">
        <v>1.7945931403722554E-2</v>
      </c>
      <c r="S566" s="13">
        <v>1.144835806268488E-2</v>
      </c>
      <c r="T566" s="13">
        <v>1.8972160237783083E-2</v>
      </c>
      <c r="U566" s="13">
        <v>2.9728634800781056E-2</v>
      </c>
      <c r="V566" s="13">
        <v>1.9750263964757438E-2</v>
      </c>
      <c r="W566" s="13">
        <v>5.5597408172922053E-2</v>
      </c>
      <c r="X566" s="13">
        <v>8.8735479690657971E-3</v>
      </c>
      <c r="Y566" s="13">
        <v>0.11968152497512022</v>
      </c>
      <c r="Z566" s="13">
        <v>2.8796425709208501E-2</v>
      </c>
      <c r="AA566" s="13">
        <v>1.6604122490108824E-2</v>
      </c>
      <c r="AB566" s="13">
        <v>4.9285507903081447E-3</v>
      </c>
      <c r="AC566" s="13">
        <v>7.1944166830039827E-3</v>
      </c>
      <c r="AD566" s="13">
        <v>1.3425004386587794E-2</v>
      </c>
      <c r="AE566" s="13">
        <v>1.0387502573250185E-2</v>
      </c>
      <c r="AF566" s="13">
        <v>1.21996730160416E-2</v>
      </c>
      <c r="AG566" s="150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276</v>
      </c>
      <c r="C567" s="29"/>
      <c r="D567" s="13">
        <v>3.0863294401793917E-2</v>
      </c>
      <c r="E567" s="13">
        <v>-3.163709217966848E-2</v>
      </c>
      <c r="F567" s="13">
        <v>1.0720677676004042E-2</v>
      </c>
      <c r="G567" s="13">
        <v>5.4006126225590201E-2</v>
      </c>
      <c r="H567" s="13">
        <v>6.6030959988951921E-3</v>
      </c>
      <c r="I567" s="13">
        <v>4.6586662095243758E-2</v>
      </c>
      <c r="J567" s="13">
        <v>9.4611723293924088E-2</v>
      </c>
      <c r="K567" s="13">
        <v>8.7860502290548981E-2</v>
      </c>
      <c r="L567" s="13">
        <v>8.2609533424600201E-3</v>
      </c>
      <c r="M567" s="13">
        <v>3.970768872935948E-2</v>
      </c>
      <c r="N567" s="13">
        <v>-3.8909149737888837E-2</v>
      </c>
      <c r="O567" s="13">
        <v>-2.4168492525279861E-2</v>
      </c>
      <c r="P567" s="13">
        <v>-2.2203071563598575E-2</v>
      </c>
      <c r="Q567" s="13">
        <v>-4.7753544065454179E-2</v>
      </c>
      <c r="R567" s="13">
        <v>-4.9341852698260302E-3</v>
      </c>
      <c r="S567" s="13">
        <v>1.7105347670025361E-2</v>
      </c>
      <c r="T567" s="13">
        <v>-6.9373174643947655E-2</v>
      </c>
      <c r="U567" s="13">
        <v>5.2124264153384336E-2</v>
      </c>
      <c r="V567" s="13">
        <v>4.5603951614403115E-2</v>
      </c>
      <c r="W567" s="13">
        <v>-5.7580648873860607E-2</v>
      </c>
      <c r="X567" s="13">
        <v>3.9926949573509951E-4</v>
      </c>
      <c r="Y567" s="13">
        <v>0.28137486746720053</v>
      </c>
      <c r="Z567" s="13">
        <v>-0.10840250410101315</v>
      </c>
      <c r="AA567" s="13">
        <v>-9.9296708785544197E-2</v>
      </c>
      <c r="AB567" s="13">
        <v>-2.3185782044439329E-2</v>
      </c>
      <c r="AC567" s="13">
        <v>-7.462414350989599E-3</v>
      </c>
      <c r="AD567" s="13">
        <v>-1.1393256274352059E-2</v>
      </c>
      <c r="AE567" s="13">
        <v>-5.8344098510554332E-4</v>
      </c>
      <c r="AF567" s="13">
        <v>3.2828715363475203E-2</v>
      </c>
      <c r="AG567" s="150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46" t="s">
        <v>277</v>
      </c>
      <c r="C568" s="47"/>
      <c r="D568" s="45">
        <v>0.63</v>
      </c>
      <c r="E568" s="45">
        <v>0.67</v>
      </c>
      <c r="F568" s="45">
        <v>0.21</v>
      </c>
      <c r="G568" s="45">
        <v>1.1100000000000001</v>
      </c>
      <c r="H568" s="45">
        <v>0.13</v>
      </c>
      <c r="I568" s="45">
        <v>0.96</v>
      </c>
      <c r="J568" s="45">
        <v>1.96</v>
      </c>
      <c r="K568" s="45">
        <v>1.82</v>
      </c>
      <c r="L568" s="45">
        <v>0.16</v>
      </c>
      <c r="M568" s="45">
        <v>0.82</v>
      </c>
      <c r="N568" s="45">
        <v>0.82</v>
      </c>
      <c r="O568" s="45">
        <v>0.51</v>
      </c>
      <c r="P568" s="45">
        <v>0.47</v>
      </c>
      <c r="Q568" s="45">
        <v>1</v>
      </c>
      <c r="R568" s="45">
        <v>0.11</v>
      </c>
      <c r="S568" s="45">
        <v>0.35</v>
      </c>
      <c r="T568" s="45">
        <v>1.45</v>
      </c>
      <c r="U568" s="45">
        <v>1.08</v>
      </c>
      <c r="V568" s="45">
        <v>0.94</v>
      </c>
      <c r="W568" s="45">
        <v>1.21</v>
      </c>
      <c r="X568" s="45">
        <v>0</v>
      </c>
      <c r="Y568" s="45">
        <v>5.84</v>
      </c>
      <c r="Z568" s="45">
        <v>2.2599999999999998</v>
      </c>
      <c r="AA568" s="45">
        <v>2.0699999999999998</v>
      </c>
      <c r="AB568" s="45">
        <v>0.49</v>
      </c>
      <c r="AC568" s="45">
        <v>0.16</v>
      </c>
      <c r="AD568" s="45">
        <v>0.25</v>
      </c>
      <c r="AE568" s="45">
        <v>0.02</v>
      </c>
      <c r="AF568" s="45">
        <v>0.67</v>
      </c>
      <c r="AG568" s="150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BM569" s="55"/>
    </row>
    <row r="570" spans="1:65" ht="15">
      <c r="B570" s="8" t="s">
        <v>613</v>
      </c>
      <c r="BM570" s="28" t="s">
        <v>67</v>
      </c>
    </row>
    <row r="571" spans="1:65" ht="15">
      <c r="A571" s="25" t="s">
        <v>56</v>
      </c>
      <c r="B571" s="18" t="s">
        <v>112</v>
      </c>
      <c r="C571" s="15" t="s">
        <v>113</v>
      </c>
      <c r="D571" s="16" t="s">
        <v>231</v>
      </c>
      <c r="E571" s="17" t="s">
        <v>231</v>
      </c>
      <c r="F571" s="17" t="s">
        <v>231</v>
      </c>
      <c r="G571" s="17" t="s">
        <v>231</v>
      </c>
      <c r="H571" s="17" t="s">
        <v>231</v>
      </c>
      <c r="I571" s="17" t="s">
        <v>231</v>
      </c>
      <c r="J571" s="17" t="s">
        <v>231</v>
      </c>
      <c r="K571" s="17" t="s">
        <v>231</v>
      </c>
      <c r="L571" s="17" t="s">
        <v>231</v>
      </c>
      <c r="M571" s="17" t="s">
        <v>231</v>
      </c>
      <c r="N571" s="17" t="s">
        <v>231</v>
      </c>
      <c r="O571" s="17" t="s">
        <v>231</v>
      </c>
      <c r="P571" s="17" t="s">
        <v>231</v>
      </c>
      <c r="Q571" s="17" t="s">
        <v>231</v>
      </c>
      <c r="R571" s="17" t="s">
        <v>231</v>
      </c>
      <c r="S571" s="17" t="s">
        <v>231</v>
      </c>
      <c r="T571" s="17" t="s">
        <v>231</v>
      </c>
      <c r="U571" s="17" t="s">
        <v>231</v>
      </c>
      <c r="V571" s="17" t="s">
        <v>231</v>
      </c>
      <c r="W571" s="17" t="s">
        <v>231</v>
      </c>
      <c r="X571" s="17" t="s">
        <v>231</v>
      </c>
      <c r="Y571" s="17" t="s">
        <v>231</v>
      </c>
      <c r="Z571" s="17" t="s">
        <v>231</v>
      </c>
      <c r="AA571" s="17" t="s">
        <v>231</v>
      </c>
      <c r="AB571" s="17" t="s">
        <v>231</v>
      </c>
      <c r="AC571" s="17" t="s">
        <v>231</v>
      </c>
      <c r="AD571" s="17" t="s">
        <v>231</v>
      </c>
      <c r="AE571" s="17" t="s">
        <v>231</v>
      </c>
      <c r="AF571" s="17" t="s">
        <v>231</v>
      </c>
      <c r="AG571" s="150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 t="s">
        <v>232</v>
      </c>
      <c r="C572" s="9" t="s">
        <v>232</v>
      </c>
      <c r="D572" s="148" t="s">
        <v>234</v>
      </c>
      <c r="E572" s="149" t="s">
        <v>235</v>
      </c>
      <c r="F572" s="149" t="s">
        <v>236</v>
      </c>
      <c r="G572" s="149" t="s">
        <v>237</v>
      </c>
      <c r="H572" s="149" t="s">
        <v>238</v>
      </c>
      <c r="I572" s="149" t="s">
        <v>240</v>
      </c>
      <c r="J572" s="149" t="s">
        <v>241</v>
      </c>
      <c r="K572" s="149" t="s">
        <v>243</v>
      </c>
      <c r="L572" s="149" t="s">
        <v>244</v>
      </c>
      <c r="M572" s="149" t="s">
        <v>245</v>
      </c>
      <c r="N572" s="149" t="s">
        <v>246</v>
      </c>
      <c r="O572" s="149" t="s">
        <v>247</v>
      </c>
      <c r="P572" s="149" t="s">
        <v>248</v>
      </c>
      <c r="Q572" s="149" t="s">
        <v>249</v>
      </c>
      <c r="R572" s="149" t="s">
        <v>250</v>
      </c>
      <c r="S572" s="149" t="s">
        <v>251</v>
      </c>
      <c r="T572" s="149" t="s">
        <v>252</v>
      </c>
      <c r="U572" s="149" t="s">
        <v>313</v>
      </c>
      <c r="V572" s="149" t="s">
        <v>253</v>
      </c>
      <c r="W572" s="149" t="s">
        <v>254</v>
      </c>
      <c r="X572" s="149" t="s">
        <v>255</v>
      </c>
      <c r="Y572" s="149" t="s">
        <v>256</v>
      </c>
      <c r="Z572" s="149" t="s">
        <v>257</v>
      </c>
      <c r="AA572" s="149" t="s">
        <v>258</v>
      </c>
      <c r="AB572" s="149" t="s">
        <v>305</v>
      </c>
      <c r="AC572" s="149" t="s">
        <v>261</v>
      </c>
      <c r="AD572" s="149" t="s">
        <v>262</v>
      </c>
      <c r="AE572" s="149" t="s">
        <v>263</v>
      </c>
      <c r="AF572" s="149" t="s">
        <v>264</v>
      </c>
      <c r="AG572" s="150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 t="s">
        <v>1</v>
      </c>
    </row>
    <row r="573" spans="1:65">
      <c r="A573" s="30"/>
      <c r="B573" s="19"/>
      <c r="C573" s="9"/>
      <c r="D573" s="10" t="s">
        <v>308</v>
      </c>
      <c r="E573" s="11" t="s">
        <v>307</v>
      </c>
      <c r="F573" s="11" t="s">
        <v>308</v>
      </c>
      <c r="G573" s="11" t="s">
        <v>347</v>
      </c>
      <c r="H573" s="11" t="s">
        <v>307</v>
      </c>
      <c r="I573" s="11" t="s">
        <v>308</v>
      </c>
      <c r="J573" s="11" t="s">
        <v>347</v>
      </c>
      <c r="K573" s="11" t="s">
        <v>308</v>
      </c>
      <c r="L573" s="11" t="s">
        <v>307</v>
      </c>
      <c r="M573" s="11" t="s">
        <v>347</v>
      </c>
      <c r="N573" s="11" t="s">
        <v>308</v>
      </c>
      <c r="O573" s="11" t="s">
        <v>307</v>
      </c>
      <c r="P573" s="11" t="s">
        <v>307</v>
      </c>
      <c r="Q573" s="11" t="s">
        <v>307</v>
      </c>
      <c r="R573" s="11" t="s">
        <v>347</v>
      </c>
      <c r="S573" s="11" t="s">
        <v>307</v>
      </c>
      <c r="T573" s="11" t="s">
        <v>347</v>
      </c>
      <c r="U573" s="11" t="s">
        <v>308</v>
      </c>
      <c r="V573" s="11" t="s">
        <v>308</v>
      </c>
      <c r="W573" s="11" t="s">
        <v>307</v>
      </c>
      <c r="X573" s="11" t="s">
        <v>347</v>
      </c>
      <c r="Y573" s="11" t="s">
        <v>308</v>
      </c>
      <c r="Z573" s="11" t="s">
        <v>308</v>
      </c>
      <c r="AA573" s="11" t="s">
        <v>307</v>
      </c>
      <c r="AB573" s="11" t="s">
        <v>307</v>
      </c>
      <c r="AC573" s="11" t="s">
        <v>308</v>
      </c>
      <c r="AD573" s="11" t="s">
        <v>308</v>
      </c>
      <c r="AE573" s="11" t="s">
        <v>308</v>
      </c>
      <c r="AF573" s="11" t="s">
        <v>307</v>
      </c>
      <c r="AG573" s="150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9"/>
      <c r="C574" s="9"/>
      <c r="D574" s="26" t="s">
        <v>348</v>
      </c>
      <c r="E574" s="26" t="s">
        <v>349</v>
      </c>
      <c r="F574" s="26" t="s">
        <v>349</v>
      </c>
      <c r="G574" s="26" t="s">
        <v>349</v>
      </c>
      <c r="H574" s="26" t="s">
        <v>350</v>
      </c>
      <c r="I574" s="26" t="s">
        <v>349</v>
      </c>
      <c r="J574" s="26" t="s">
        <v>349</v>
      </c>
      <c r="K574" s="26" t="s">
        <v>351</v>
      </c>
      <c r="L574" s="26" t="s">
        <v>351</v>
      </c>
      <c r="M574" s="26" t="s">
        <v>349</v>
      </c>
      <c r="N574" s="26" t="s">
        <v>348</v>
      </c>
      <c r="O574" s="26" t="s">
        <v>349</v>
      </c>
      <c r="P574" s="26" t="s">
        <v>349</v>
      </c>
      <c r="Q574" s="26" t="s">
        <v>349</v>
      </c>
      <c r="R574" s="26" t="s">
        <v>350</v>
      </c>
      <c r="S574" s="26" t="s">
        <v>349</v>
      </c>
      <c r="T574" s="26" t="s">
        <v>352</v>
      </c>
      <c r="U574" s="26" t="s">
        <v>348</v>
      </c>
      <c r="V574" s="26" t="s">
        <v>351</v>
      </c>
      <c r="W574" s="26" t="s">
        <v>271</v>
      </c>
      <c r="X574" s="26" t="s">
        <v>348</v>
      </c>
      <c r="Y574" s="26" t="s">
        <v>349</v>
      </c>
      <c r="Z574" s="26" t="s">
        <v>349</v>
      </c>
      <c r="AA574" s="26" t="s">
        <v>118</v>
      </c>
      <c r="AB574" s="26" t="s">
        <v>349</v>
      </c>
      <c r="AC574" s="26" t="s">
        <v>349</v>
      </c>
      <c r="AD574" s="26" t="s">
        <v>348</v>
      </c>
      <c r="AE574" s="26" t="s">
        <v>349</v>
      </c>
      <c r="AF574" s="26" t="s">
        <v>349</v>
      </c>
      <c r="AG574" s="150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3</v>
      </c>
    </row>
    <row r="575" spans="1:65">
      <c r="A575" s="30"/>
      <c r="B575" s="18">
        <v>1</v>
      </c>
      <c r="C575" s="14">
        <v>1</v>
      </c>
      <c r="D575" s="228">
        <v>8.4000000000000005E-2</v>
      </c>
      <c r="E575" s="228">
        <v>8.0649999999999999E-2</v>
      </c>
      <c r="F575" s="228">
        <v>7.1719000000000005E-2</v>
      </c>
      <c r="G575" s="228">
        <v>8.3489000000000008E-2</v>
      </c>
      <c r="H575" s="228">
        <v>8.0281319988722594E-2</v>
      </c>
      <c r="I575" s="228">
        <v>8.4900000000000003E-2</v>
      </c>
      <c r="J575" s="228">
        <v>8.5999999999999993E-2</v>
      </c>
      <c r="K575" s="228">
        <v>8.3400000000000002E-2</v>
      </c>
      <c r="L575" s="228">
        <v>8.1600000000000006E-2</v>
      </c>
      <c r="M575" s="228">
        <v>7.3300000000000004E-2</v>
      </c>
      <c r="N575" s="228">
        <v>9.169999999999999E-2</v>
      </c>
      <c r="O575" s="228">
        <v>7.4799999999999991E-2</v>
      </c>
      <c r="P575" s="228">
        <v>7.3800000000000004E-2</v>
      </c>
      <c r="Q575" s="228">
        <v>7.5600000000000001E-2</v>
      </c>
      <c r="R575" s="234">
        <v>7.9768699999999998E-2</v>
      </c>
      <c r="S575" s="228">
        <v>7.6700000000000004E-2</v>
      </c>
      <c r="T575" s="228">
        <v>7.2999999999999995E-2</v>
      </c>
      <c r="U575" s="228">
        <v>8.7257609360000002E-2</v>
      </c>
      <c r="V575" s="228">
        <v>8.5400000000000004E-2</v>
      </c>
      <c r="W575" s="228">
        <v>7.5299999999999992E-2</v>
      </c>
      <c r="X575" s="228">
        <v>8.0299999999999996E-2</v>
      </c>
      <c r="Y575" s="228">
        <v>7.3846000000000009E-2</v>
      </c>
      <c r="Z575" s="228">
        <v>7.8547980000000003E-2</v>
      </c>
      <c r="AA575" s="228">
        <v>6.8999999999999992E-2</v>
      </c>
      <c r="AB575" s="228">
        <v>7.4399999999999994E-2</v>
      </c>
      <c r="AC575" s="228">
        <v>7.4200000000000002E-2</v>
      </c>
      <c r="AD575" s="228">
        <v>7.9000000000000001E-2</v>
      </c>
      <c r="AE575" s="228">
        <v>7.4799999999999991E-2</v>
      </c>
      <c r="AF575" s="228">
        <v>8.0199999999999994E-2</v>
      </c>
      <c r="AG575" s="205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229">
        <v>1</v>
      </c>
    </row>
    <row r="576" spans="1:65">
      <c r="A576" s="30"/>
      <c r="B576" s="19">
        <v>1</v>
      </c>
      <c r="C576" s="9">
        <v>2</v>
      </c>
      <c r="D576" s="24">
        <v>8.5099999999999995E-2</v>
      </c>
      <c r="E576" s="24">
        <v>8.1020000000000009E-2</v>
      </c>
      <c r="F576" s="24">
        <v>7.059E-2</v>
      </c>
      <c r="G576" s="24">
        <v>8.2835000000000006E-2</v>
      </c>
      <c r="H576" s="24">
        <v>7.8887567786637067E-2</v>
      </c>
      <c r="I576" s="24">
        <v>8.7500000000000008E-2</v>
      </c>
      <c r="J576" s="24">
        <v>8.8300000000000003E-2</v>
      </c>
      <c r="K576" s="24">
        <v>8.14E-2</v>
      </c>
      <c r="L576" s="24">
        <v>8.2900000000000001E-2</v>
      </c>
      <c r="M576" s="24">
        <v>7.3999999999999996E-2</v>
      </c>
      <c r="N576" s="24">
        <v>9.1999999999999998E-2</v>
      </c>
      <c r="O576" s="24">
        <v>7.3200000000000001E-2</v>
      </c>
      <c r="P576" s="24">
        <v>7.3599999999999999E-2</v>
      </c>
      <c r="Q576" s="24">
        <v>7.5399999999999995E-2</v>
      </c>
      <c r="R576" s="24">
        <v>7.6848699999999992E-2</v>
      </c>
      <c r="S576" s="24">
        <v>7.9500000000000001E-2</v>
      </c>
      <c r="T576" s="231">
        <v>7.0800000000000002E-2</v>
      </c>
      <c r="U576" s="24">
        <v>8.3234041960000005E-2</v>
      </c>
      <c r="V576" s="24">
        <v>8.1699999999999995E-2</v>
      </c>
      <c r="W576" s="24">
        <v>7.640000000000001E-2</v>
      </c>
      <c r="X576" s="24">
        <v>8.1900000000000001E-2</v>
      </c>
      <c r="Y576" s="24">
        <v>7.4440999999999993E-2</v>
      </c>
      <c r="Z576" s="24">
        <v>8.6066539999999997E-2</v>
      </c>
      <c r="AA576" s="24">
        <v>6.7500000000000004E-2</v>
      </c>
      <c r="AB576" s="24">
        <v>7.4200000000000002E-2</v>
      </c>
      <c r="AC576" s="24">
        <v>7.5299999999999992E-2</v>
      </c>
      <c r="AD576" s="24">
        <v>7.8299999999999995E-2</v>
      </c>
      <c r="AE576" s="24">
        <v>7.3599999999999999E-2</v>
      </c>
      <c r="AF576" s="24">
        <v>8.14E-2</v>
      </c>
      <c r="AG576" s="205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  <c r="BI576" s="206"/>
      <c r="BJ576" s="206"/>
      <c r="BK576" s="206"/>
      <c r="BL576" s="206"/>
      <c r="BM576" s="229">
        <v>23</v>
      </c>
    </row>
    <row r="577" spans="1:65">
      <c r="A577" s="30"/>
      <c r="B577" s="19">
        <v>1</v>
      </c>
      <c r="C577" s="9">
        <v>3</v>
      </c>
      <c r="D577" s="24">
        <v>8.4500000000000006E-2</v>
      </c>
      <c r="E577" s="24">
        <v>8.2360000000000003E-2</v>
      </c>
      <c r="F577" s="24">
        <v>7.0986999999999995E-2</v>
      </c>
      <c r="G577" s="24">
        <v>8.3429000000000003E-2</v>
      </c>
      <c r="H577" s="24">
        <v>7.981880238081912E-2</v>
      </c>
      <c r="I577" s="24">
        <v>8.3100000000000007E-2</v>
      </c>
      <c r="J577" s="24">
        <v>8.8300000000000003E-2</v>
      </c>
      <c r="K577" s="24">
        <v>8.2600000000000007E-2</v>
      </c>
      <c r="L577" s="24">
        <v>7.85E-2</v>
      </c>
      <c r="M577" s="24">
        <v>7.3300000000000004E-2</v>
      </c>
      <c r="N577" s="24">
        <v>9.0399999999999994E-2</v>
      </c>
      <c r="O577" s="24">
        <v>7.5600000000000001E-2</v>
      </c>
      <c r="P577" s="24">
        <v>7.3399999999999993E-2</v>
      </c>
      <c r="Q577" s="24">
        <v>7.6100000000000001E-2</v>
      </c>
      <c r="R577" s="24">
        <v>7.5478200000000009E-2</v>
      </c>
      <c r="S577" s="24">
        <v>8.0799999999999997E-2</v>
      </c>
      <c r="T577" s="24">
        <v>7.4399999999999994E-2</v>
      </c>
      <c r="U577" s="24">
        <v>8.5297204760000009E-2</v>
      </c>
      <c r="V577" s="24">
        <v>8.2500000000000004E-2</v>
      </c>
      <c r="W577" s="24">
        <v>7.3300000000000004E-2</v>
      </c>
      <c r="X577" s="24">
        <v>8.0199999999999994E-2</v>
      </c>
      <c r="Y577" s="24">
        <v>7.4598999999999999E-2</v>
      </c>
      <c r="Z577" s="24">
        <v>8.4131040000000004E-2</v>
      </c>
      <c r="AA577" s="24">
        <v>6.9499999999999992E-2</v>
      </c>
      <c r="AB577" s="24">
        <v>7.4499999999999997E-2</v>
      </c>
      <c r="AC577" s="24">
        <v>7.4399999999999994E-2</v>
      </c>
      <c r="AD577" s="24">
        <v>8.3199999999999996E-2</v>
      </c>
      <c r="AE577" s="24">
        <v>7.5600000000000001E-2</v>
      </c>
      <c r="AF577" s="24">
        <v>8.3500000000000005E-2</v>
      </c>
      <c r="AG577" s="205"/>
      <c r="AH577" s="206"/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6"/>
      <c r="AT577" s="206"/>
      <c r="AU577" s="206"/>
      <c r="AV577" s="206"/>
      <c r="AW577" s="206"/>
      <c r="AX577" s="206"/>
      <c r="AY577" s="206"/>
      <c r="AZ577" s="206"/>
      <c r="BA577" s="206"/>
      <c r="BB577" s="206"/>
      <c r="BC577" s="206"/>
      <c r="BD577" s="206"/>
      <c r="BE577" s="206"/>
      <c r="BF577" s="206"/>
      <c r="BG577" s="206"/>
      <c r="BH577" s="206"/>
      <c r="BI577" s="206"/>
      <c r="BJ577" s="206"/>
      <c r="BK577" s="206"/>
      <c r="BL577" s="206"/>
      <c r="BM577" s="229">
        <v>16</v>
      </c>
    </row>
    <row r="578" spans="1:65">
      <c r="A578" s="30"/>
      <c r="B578" s="19">
        <v>1</v>
      </c>
      <c r="C578" s="9">
        <v>4</v>
      </c>
      <c r="D578" s="24">
        <v>8.4900000000000003E-2</v>
      </c>
      <c r="E578" s="24">
        <v>8.2189999999999999E-2</v>
      </c>
      <c r="F578" s="24">
        <v>7.0545999999999998E-2</v>
      </c>
      <c r="G578" s="24">
        <v>8.2659999999999997E-2</v>
      </c>
      <c r="H578" s="24">
        <v>7.9769405849188874E-2</v>
      </c>
      <c r="I578" s="24">
        <v>8.2000000000000003E-2</v>
      </c>
      <c r="J578" s="24">
        <v>8.7499999999999994E-2</v>
      </c>
      <c r="K578" s="24">
        <v>8.48E-2</v>
      </c>
      <c r="L578" s="24">
        <v>8.1699999999999995E-2</v>
      </c>
      <c r="M578" s="24">
        <v>7.4299999999999991E-2</v>
      </c>
      <c r="N578" s="24">
        <v>9.1200000000000003E-2</v>
      </c>
      <c r="O578" s="24">
        <v>7.3499999999999996E-2</v>
      </c>
      <c r="P578" s="24">
        <v>7.640000000000001E-2</v>
      </c>
      <c r="Q578" s="24">
        <v>7.4999999999999997E-2</v>
      </c>
      <c r="R578" s="24">
        <v>7.6124000000000011E-2</v>
      </c>
      <c r="S578" s="24">
        <v>7.8399999999999997E-2</v>
      </c>
      <c r="T578" s="24">
        <v>7.4499999999999997E-2</v>
      </c>
      <c r="U578" s="24">
        <v>8.4507841769999995E-2</v>
      </c>
      <c r="V578" s="24">
        <v>8.4599999999999995E-2</v>
      </c>
      <c r="W578" s="231">
        <v>6.6000000000000003E-2</v>
      </c>
      <c r="X578" s="24">
        <v>8.0299999999999996E-2</v>
      </c>
      <c r="Y578" s="24">
        <v>7.4570000000000011E-2</v>
      </c>
      <c r="Z578" s="24">
        <v>7.820792E-2</v>
      </c>
      <c r="AA578" s="24">
        <v>6.8999999999999992E-2</v>
      </c>
      <c r="AB578" s="24">
        <v>7.4899999999999994E-2</v>
      </c>
      <c r="AC578" s="24">
        <v>7.4299999999999991E-2</v>
      </c>
      <c r="AD578" s="24">
        <v>8.2600000000000007E-2</v>
      </c>
      <c r="AE578" s="24">
        <v>7.3499999999999996E-2</v>
      </c>
      <c r="AF578" s="24">
        <v>8.1799999999999998E-2</v>
      </c>
      <c r="AG578" s="205"/>
      <c r="AH578" s="206"/>
      <c r="AI578" s="206"/>
      <c r="AJ578" s="206"/>
      <c r="AK578" s="206"/>
      <c r="AL578" s="206"/>
      <c r="AM578" s="206"/>
      <c r="AN578" s="206"/>
      <c r="AO578" s="206"/>
      <c r="AP578" s="206"/>
      <c r="AQ578" s="206"/>
      <c r="AR578" s="206"/>
      <c r="AS578" s="206"/>
      <c r="AT578" s="206"/>
      <c r="AU578" s="206"/>
      <c r="AV578" s="206"/>
      <c r="AW578" s="206"/>
      <c r="AX578" s="206"/>
      <c r="AY578" s="206"/>
      <c r="AZ578" s="206"/>
      <c r="BA578" s="206"/>
      <c r="BB578" s="206"/>
      <c r="BC578" s="206"/>
      <c r="BD578" s="206"/>
      <c r="BE578" s="206"/>
      <c r="BF578" s="206"/>
      <c r="BG578" s="206"/>
      <c r="BH578" s="206"/>
      <c r="BI578" s="206"/>
      <c r="BJ578" s="206"/>
      <c r="BK578" s="206"/>
      <c r="BL578" s="206"/>
      <c r="BM578" s="229">
        <v>7.8831071652536444E-2</v>
      </c>
    </row>
    <row r="579" spans="1:65">
      <c r="A579" s="30"/>
      <c r="B579" s="19">
        <v>1</v>
      </c>
      <c r="C579" s="9">
        <v>5</v>
      </c>
      <c r="D579" s="24">
        <v>8.2299999999999998E-2</v>
      </c>
      <c r="E579" s="24">
        <v>8.115E-2</v>
      </c>
      <c r="F579" s="24">
        <v>7.1013999999999994E-2</v>
      </c>
      <c r="G579" s="24">
        <v>8.2790000000000002E-2</v>
      </c>
      <c r="H579" s="24">
        <v>7.8736380796524064E-2</v>
      </c>
      <c r="I579" s="24">
        <v>8.589999999999999E-2</v>
      </c>
      <c r="J579" s="24">
        <v>8.7499999999999994E-2</v>
      </c>
      <c r="K579" s="24">
        <v>8.270000000000001E-2</v>
      </c>
      <c r="L579" s="24">
        <v>7.9000000000000001E-2</v>
      </c>
      <c r="M579" s="24">
        <v>7.3800000000000004E-2</v>
      </c>
      <c r="N579" s="231">
        <v>9.6100000000000005E-2</v>
      </c>
      <c r="O579" s="24">
        <v>7.4099999999999999E-2</v>
      </c>
      <c r="P579" s="24">
        <v>7.5299999999999992E-2</v>
      </c>
      <c r="Q579" s="24">
        <v>7.4799999999999991E-2</v>
      </c>
      <c r="R579" s="24">
        <v>7.5669500000000001E-2</v>
      </c>
      <c r="S579" s="24">
        <v>7.9799999999999996E-2</v>
      </c>
      <c r="T579" s="24">
        <v>7.3800000000000004E-2</v>
      </c>
      <c r="U579" s="24">
        <v>8.1681755990000007E-2</v>
      </c>
      <c r="V579" s="24">
        <v>8.3299999999999999E-2</v>
      </c>
      <c r="W579" s="24">
        <v>7.6499999999999999E-2</v>
      </c>
      <c r="X579" s="24">
        <v>8.0799999999999997E-2</v>
      </c>
      <c r="Y579" s="24">
        <v>7.4414000000000008E-2</v>
      </c>
      <c r="Z579" s="24">
        <v>8.1799620000000003E-2</v>
      </c>
      <c r="AA579" s="24">
        <v>6.7000000000000004E-2</v>
      </c>
      <c r="AB579" s="24">
        <v>7.4700000000000003E-2</v>
      </c>
      <c r="AC579" s="24">
        <v>7.4899999999999994E-2</v>
      </c>
      <c r="AD579" s="24">
        <v>8.2400000000000001E-2</v>
      </c>
      <c r="AE579" s="24">
        <v>7.4700000000000003E-2</v>
      </c>
      <c r="AF579" s="24">
        <v>8.0699999999999994E-2</v>
      </c>
      <c r="AG579" s="205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  <c r="BI579" s="206"/>
      <c r="BJ579" s="206"/>
      <c r="BK579" s="206"/>
      <c r="BL579" s="206"/>
      <c r="BM579" s="229">
        <v>104</v>
      </c>
    </row>
    <row r="580" spans="1:65">
      <c r="A580" s="30"/>
      <c r="B580" s="19">
        <v>1</v>
      </c>
      <c r="C580" s="9">
        <v>6</v>
      </c>
      <c r="D580" s="24">
        <v>8.3600000000000008E-2</v>
      </c>
      <c r="E580" s="24">
        <v>8.0149999999999999E-2</v>
      </c>
      <c r="F580" s="24">
        <v>6.9928000000000004E-2</v>
      </c>
      <c r="G580" s="24">
        <v>8.3169000000000007E-2</v>
      </c>
      <c r="H580" s="24">
        <v>8.0221580739450266E-2</v>
      </c>
      <c r="I580" s="24">
        <v>8.6099999999999996E-2</v>
      </c>
      <c r="J580" s="24">
        <v>8.8300000000000003E-2</v>
      </c>
      <c r="K580" s="24">
        <v>8.270000000000001E-2</v>
      </c>
      <c r="L580" s="24">
        <v>7.9899999999999999E-2</v>
      </c>
      <c r="M580" s="24">
        <v>7.3099999999999998E-2</v>
      </c>
      <c r="N580" s="24">
        <v>9.3200000000000005E-2</v>
      </c>
      <c r="O580" s="24">
        <v>7.3899999999999993E-2</v>
      </c>
      <c r="P580" s="24">
        <v>7.6499999999999999E-2</v>
      </c>
      <c r="Q580" s="24">
        <v>7.5399999999999995E-2</v>
      </c>
      <c r="R580" s="24">
        <v>7.6131399999999988E-2</v>
      </c>
      <c r="S580" s="24">
        <v>7.9199999999999993E-2</v>
      </c>
      <c r="T580" s="24">
        <v>7.3399999999999993E-2</v>
      </c>
      <c r="U580" s="24">
        <v>7.9914573160000002E-2</v>
      </c>
      <c r="V580" s="24">
        <v>8.0399999999999999E-2</v>
      </c>
      <c r="W580" s="24">
        <v>7.4499999999999997E-2</v>
      </c>
      <c r="X580" s="24">
        <v>8.0199999999999994E-2</v>
      </c>
      <c r="Y580" s="24">
        <v>7.5436000000000003E-2</v>
      </c>
      <c r="Z580" s="24">
        <v>7.9584820000000001E-2</v>
      </c>
      <c r="AA580" s="24">
        <v>6.5500000000000003E-2</v>
      </c>
      <c r="AB580" s="24">
        <v>7.5299999999999992E-2</v>
      </c>
      <c r="AC580" s="24">
        <v>7.2900000000000006E-2</v>
      </c>
      <c r="AD580" s="24">
        <v>8.3100000000000007E-2</v>
      </c>
      <c r="AE580" s="24">
        <v>7.4700000000000003E-2</v>
      </c>
      <c r="AF580" s="24">
        <v>8.0299999999999996E-2</v>
      </c>
      <c r="AG580" s="205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56"/>
    </row>
    <row r="581" spans="1:65">
      <c r="A581" s="30"/>
      <c r="B581" s="20" t="s">
        <v>273</v>
      </c>
      <c r="C581" s="12"/>
      <c r="D581" s="232">
        <v>8.4066666666666665E-2</v>
      </c>
      <c r="E581" s="232">
        <v>8.125333333333333E-2</v>
      </c>
      <c r="F581" s="232">
        <v>7.0797333333333337E-2</v>
      </c>
      <c r="G581" s="232">
        <v>8.3061999999999997E-2</v>
      </c>
      <c r="H581" s="232">
        <v>7.9619176256890314E-2</v>
      </c>
      <c r="I581" s="232">
        <v>8.4916666666666654E-2</v>
      </c>
      <c r="J581" s="232">
        <v>8.7650000000000006E-2</v>
      </c>
      <c r="K581" s="232">
        <v>8.2933333333333331E-2</v>
      </c>
      <c r="L581" s="232">
        <v>8.0600000000000005E-2</v>
      </c>
      <c r="M581" s="232">
        <v>7.3633333333333342E-2</v>
      </c>
      <c r="N581" s="232">
        <v>9.2433333333333326E-2</v>
      </c>
      <c r="O581" s="232">
        <v>7.4183333333333323E-2</v>
      </c>
      <c r="P581" s="232">
        <v>7.4833333333333335E-2</v>
      </c>
      <c r="Q581" s="232">
        <v>7.5383333333333316E-2</v>
      </c>
      <c r="R581" s="232">
        <v>7.6670083333333347E-2</v>
      </c>
      <c r="S581" s="232">
        <v>7.906666666666666E-2</v>
      </c>
      <c r="T581" s="232">
        <v>7.3316666666666655E-2</v>
      </c>
      <c r="U581" s="232">
        <v>8.3648837833333323E-2</v>
      </c>
      <c r="V581" s="232">
        <v>8.2983333333333339E-2</v>
      </c>
      <c r="W581" s="232">
        <v>7.3666666666666672E-2</v>
      </c>
      <c r="X581" s="232">
        <v>8.0616666666666656E-2</v>
      </c>
      <c r="Y581" s="232">
        <v>7.4551000000000006E-2</v>
      </c>
      <c r="Z581" s="232">
        <v>8.1389653333333326E-2</v>
      </c>
      <c r="AA581" s="232">
        <v>6.7916666666666667E-2</v>
      </c>
      <c r="AB581" s="232">
        <v>7.4666666666666673E-2</v>
      </c>
      <c r="AC581" s="232">
        <v>7.4333333333333335E-2</v>
      </c>
      <c r="AD581" s="232">
        <v>8.143333333333333E-2</v>
      </c>
      <c r="AE581" s="232">
        <v>7.4483333333333332E-2</v>
      </c>
      <c r="AF581" s="232">
        <v>8.1316666666666662E-2</v>
      </c>
      <c r="AG581" s="205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56"/>
    </row>
    <row r="582" spans="1:65">
      <c r="A582" s="30"/>
      <c r="B582" s="3" t="s">
        <v>274</v>
      </c>
      <c r="C582" s="29"/>
      <c r="D582" s="24">
        <v>8.4250000000000005E-2</v>
      </c>
      <c r="E582" s="24">
        <v>8.1085000000000004E-2</v>
      </c>
      <c r="F582" s="24">
        <v>7.0788500000000004E-2</v>
      </c>
      <c r="G582" s="24">
        <v>8.3002000000000006E-2</v>
      </c>
      <c r="H582" s="24">
        <v>7.9794104115003997E-2</v>
      </c>
      <c r="I582" s="24">
        <v>8.5400000000000004E-2</v>
      </c>
      <c r="J582" s="24">
        <v>8.7900000000000006E-2</v>
      </c>
      <c r="K582" s="24">
        <v>8.270000000000001E-2</v>
      </c>
      <c r="L582" s="24">
        <v>8.0750000000000002E-2</v>
      </c>
      <c r="M582" s="24">
        <v>7.3550000000000004E-2</v>
      </c>
      <c r="N582" s="24">
        <v>9.1849999999999987E-2</v>
      </c>
      <c r="O582" s="24">
        <v>7.3999999999999996E-2</v>
      </c>
      <c r="P582" s="24">
        <v>7.4550000000000005E-2</v>
      </c>
      <c r="Q582" s="24">
        <v>7.5399999999999995E-2</v>
      </c>
      <c r="R582" s="24">
        <v>7.6127699999999993E-2</v>
      </c>
      <c r="S582" s="24">
        <v>7.9350000000000004E-2</v>
      </c>
      <c r="T582" s="24">
        <v>7.3599999999999999E-2</v>
      </c>
      <c r="U582" s="24">
        <v>8.3870941864999993E-2</v>
      </c>
      <c r="V582" s="24">
        <v>8.2900000000000001E-2</v>
      </c>
      <c r="W582" s="24">
        <v>7.4899999999999994E-2</v>
      </c>
      <c r="X582" s="24">
        <v>8.0299999999999996E-2</v>
      </c>
      <c r="Y582" s="24">
        <v>7.4505500000000002E-2</v>
      </c>
      <c r="Z582" s="24">
        <v>8.0692220000000009E-2</v>
      </c>
      <c r="AA582" s="24">
        <v>6.8250000000000005E-2</v>
      </c>
      <c r="AB582" s="24">
        <v>7.46E-2</v>
      </c>
      <c r="AC582" s="24">
        <v>7.4349999999999999E-2</v>
      </c>
      <c r="AD582" s="24">
        <v>8.2500000000000004E-2</v>
      </c>
      <c r="AE582" s="24">
        <v>7.4700000000000003E-2</v>
      </c>
      <c r="AF582" s="24">
        <v>8.1049999999999997E-2</v>
      </c>
      <c r="AG582" s="205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56"/>
    </row>
    <row r="583" spans="1:65">
      <c r="A583" s="30"/>
      <c r="B583" s="3" t="s">
        <v>275</v>
      </c>
      <c r="C583" s="29"/>
      <c r="D583" s="24">
        <v>1.0289152864384251E-3</v>
      </c>
      <c r="E583" s="24">
        <v>8.6585603114297657E-4</v>
      </c>
      <c r="F583" s="24">
        <v>5.9904646453064593E-4</v>
      </c>
      <c r="G583" s="24">
        <v>3.5088003647970861E-4</v>
      </c>
      <c r="H583" s="24">
        <v>6.6004905583747159E-4</v>
      </c>
      <c r="I583" s="24">
        <v>2.0419761670172989E-3</v>
      </c>
      <c r="J583" s="24">
        <v>8.9833178725903264E-4</v>
      </c>
      <c r="K583" s="24">
        <v>1.1201190412927836E-3</v>
      </c>
      <c r="L583" s="24">
        <v>1.7297398648351728E-3</v>
      </c>
      <c r="M583" s="24">
        <v>4.7187568984496681E-4</v>
      </c>
      <c r="N583" s="24">
        <v>2.0205609782104278E-3</v>
      </c>
      <c r="O583" s="24">
        <v>8.841191473249895E-4</v>
      </c>
      <c r="P583" s="24">
        <v>1.4207978978963451E-3</v>
      </c>
      <c r="Q583" s="24">
        <v>4.5789372857320216E-4</v>
      </c>
      <c r="R583" s="24">
        <v>1.5901867052854704E-3</v>
      </c>
      <c r="S583" s="24">
        <v>1.3995237285114744E-3</v>
      </c>
      <c r="T583" s="24">
        <v>1.3600245095830672E-3</v>
      </c>
      <c r="U583" s="24">
        <v>2.6254307252421925E-3</v>
      </c>
      <c r="V583" s="24">
        <v>1.8497747610632677E-3</v>
      </c>
      <c r="W583" s="24">
        <v>3.9439404998892489E-3</v>
      </c>
      <c r="X583" s="24">
        <v>6.6758270399005235E-4</v>
      </c>
      <c r="Y583" s="24">
        <v>5.1259808817434983E-4</v>
      </c>
      <c r="Z583" s="24">
        <v>3.1941352543601942E-3</v>
      </c>
      <c r="AA583" s="24">
        <v>1.5302505241517319E-3</v>
      </c>
      <c r="AB583" s="24">
        <v>3.9327683210006742E-4</v>
      </c>
      <c r="AC583" s="24">
        <v>8.1649658092772096E-4</v>
      </c>
      <c r="AD583" s="24">
        <v>2.1878452108562616E-3</v>
      </c>
      <c r="AE583" s="24">
        <v>7.985403350280237E-4</v>
      </c>
      <c r="AF583" s="24">
        <v>1.2384129628951227E-3</v>
      </c>
      <c r="AG583" s="205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56"/>
    </row>
    <row r="584" spans="1:65">
      <c r="A584" s="30"/>
      <c r="B584" s="3" t="s">
        <v>87</v>
      </c>
      <c r="C584" s="29"/>
      <c r="D584" s="13">
        <v>1.2239277792685469E-2</v>
      </c>
      <c r="E584" s="13">
        <v>1.0656252434480349E-2</v>
      </c>
      <c r="F584" s="13">
        <v>8.4614269538962755E-3</v>
      </c>
      <c r="G584" s="13">
        <v>4.2243148067673377E-3</v>
      </c>
      <c r="H584" s="13">
        <v>8.2900764221402051E-3</v>
      </c>
      <c r="I584" s="13">
        <v>2.4046824341715005E-2</v>
      </c>
      <c r="J584" s="13">
        <v>1.0249079147279322E-2</v>
      </c>
      <c r="K584" s="13">
        <v>1.3506258536488548E-2</v>
      </c>
      <c r="L584" s="13">
        <v>2.1460792367682044E-2</v>
      </c>
      <c r="M584" s="13">
        <v>6.4084521029194215E-3</v>
      </c>
      <c r="N584" s="13">
        <v>2.1859657175013647E-2</v>
      </c>
      <c r="O584" s="13">
        <v>1.1918029395528955E-2</v>
      </c>
      <c r="P584" s="13">
        <v>1.8986163446276325E-2</v>
      </c>
      <c r="Q584" s="13">
        <v>6.0742037838585313E-3</v>
      </c>
      <c r="R584" s="13">
        <v>2.0740641409921559E-2</v>
      </c>
      <c r="S584" s="13">
        <v>1.7700553058745461E-2</v>
      </c>
      <c r="T584" s="13">
        <v>1.8550004677195735E-2</v>
      </c>
      <c r="U584" s="13">
        <v>3.1386338331122414E-2</v>
      </c>
      <c r="V584" s="13">
        <v>2.2290918992527827E-2</v>
      </c>
      <c r="W584" s="13">
        <v>5.353765384465043E-2</v>
      </c>
      <c r="X584" s="13">
        <v>8.2809514656611832E-3</v>
      </c>
      <c r="Y584" s="13">
        <v>6.8758043242122813E-3</v>
      </c>
      <c r="Z584" s="13">
        <v>3.9244979227009785E-2</v>
      </c>
      <c r="AA584" s="13">
        <v>2.2531296061129795E-2</v>
      </c>
      <c r="AB584" s="13">
        <v>5.267100429911617E-3</v>
      </c>
      <c r="AC584" s="13">
        <v>1.0984258936247366E-2</v>
      </c>
      <c r="AD584" s="13">
        <v>2.6866703367043738E-2</v>
      </c>
      <c r="AE584" s="13">
        <v>1.072106066271681E-2</v>
      </c>
      <c r="AF584" s="13">
        <v>1.5229509689220612E-2</v>
      </c>
      <c r="AG584" s="150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276</v>
      </c>
      <c r="C585" s="29"/>
      <c r="D585" s="13">
        <v>6.6415372826683639E-2</v>
      </c>
      <c r="E585" s="13">
        <v>3.0727245361746203E-2</v>
      </c>
      <c r="F585" s="13">
        <v>-0.10191080941552333</v>
      </c>
      <c r="G585" s="13">
        <v>5.3670821146669212E-2</v>
      </c>
      <c r="H585" s="13">
        <v>9.9973853942718627E-3</v>
      </c>
      <c r="I585" s="13">
        <v>7.7197923186350659E-2</v>
      </c>
      <c r="J585" s="13">
        <v>0.1118712223821432</v>
      </c>
      <c r="K585" s="13">
        <v>5.203863901379413E-2</v>
      </c>
      <c r="L585" s="13">
        <v>2.2439481163727626E-2</v>
      </c>
      <c r="M585" s="13">
        <v>-6.5935147274328143E-2</v>
      </c>
      <c r="N585" s="13">
        <v>0.17254949597477931</v>
      </c>
      <c r="O585" s="13">
        <v>-5.8958202923955483E-2</v>
      </c>
      <c r="P585" s="13">
        <v>-5.0712723237151147E-2</v>
      </c>
      <c r="Q585" s="13">
        <v>-4.3735778886778487E-2</v>
      </c>
      <c r="R585" s="13">
        <v>-2.7412900445246802E-2</v>
      </c>
      <c r="S585" s="13">
        <v>2.9886060051123042E-3</v>
      </c>
      <c r="T585" s="13">
        <v>-6.9952175839694597E-2</v>
      </c>
      <c r="U585" s="13">
        <v>6.1115066430051046E-2</v>
      </c>
      <c r="V585" s="13">
        <v>5.2672906682009968E-2</v>
      </c>
      <c r="W585" s="13">
        <v>-6.5512302162184288E-2</v>
      </c>
      <c r="X585" s="13">
        <v>2.2650903719799498E-2</v>
      </c>
      <c r="Y585" s="13">
        <v>-5.4294221337009119E-2</v>
      </c>
      <c r="Z585" s="13">
        <v>3.2456512732369491E-2</v>
      </c>
      <c r="AA585" s="13">
        <v>-0.1384530840069913</v>
      </c>
      <c r="AB585" s="13">
        <v>-5.2826948797870088E-2</v>
      </c>
      <c r="AC585" s="13">
        <v>-5.7055399919308192E-2</v>
      </c>
      <c r="AD585" s="13">
        <v>3.3010608967322774E-2</v>
      </c>
      <c r="AE585" s="13">
        <v>-5.5152596914661123E-2</v>
      </c>
      <c r="AF585" s="13">
        <v>3.1530651074819449E-2</v>
      </c>
      <c r="AG585" s="150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46" t="s">
        <v>277</v>
      </c>
      <c r="C586" s="47"/>
      <c r="D586" s="45">
        <v>0.67</v>
      </c>
      <c r="E586" s="45">
        <v>0.25</v>
      </c>
      <c r="F586" s="45">
        <v>1.34</v>
      </c>
      <c r="G586" s="45">
        <v>0.52</v>
      </c>
      <c r="H586" s="45">
        <v>0</v>
      </c>
      <c r="I586" s="45">
        <v>0.8</v>
      </c>
      <c r="J586" s="45">
        <v>1.22</v>
      </c>
      <c r="K586" s="45">
        <v>0.5</v>
      </c>
      <c r="L586" s="45">
        <v>0.15</v>
      </c>
      <c r="M586" s="45">
        <v>0.91</v>
      </c>
      <c r="N586" s="45">
        <v>1.94</v>
      </c>
      <c r="O586" s="45">
        <v>0.82</v>
      </c>
      <c r="P586" s="45">
        <v>0.73</v>
      </c>
      <c r="Q586" s="45">
        <v>0.64</v>
      </c>
      <c r="R586" s="45">
        <v>0.45</v>
      </c>
      <c r="S586" s="45">
        <v>0.08</v>
      </c>
      <c r="T586" s="45">
        <v>0.96</v>
      </c>
      <c r="U586" s="45">
        <v>0.61</v>
      </c>
      <c r="V586" s="45">
        <v>0.51</v>
      </c>
      <c r="W586" s="45">
        <v>0.9</v>
      </c>
      <c r="X586" s="45">
        <v>0.15</v>
      </c>
      <c r="Y586" s="45">
        <v>0.77</v>
      </c>
      <c r="Z586" s="45">
        <v>0.27</v>
      </c>
      <c r="AA586" s="45">
        <v>1.77</v>
      </c>
      <c r="AB586" s="45">
        <v>0.75</v>
      </c>
      <c r="AC586" s="45">
        <v>0.8</v>
      </c>
      <c r="AD586" s="45">
        <v>0.28000000000000003</v>
      </c>
      <c r="AE586" s="45">
        <v>0.78</v>
      </c>
      <c r="AF586" s="45">
        <v>0.26</v>
      </c>
      <c r="AG586" s="150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1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BM587" s="55"/>
    </row>
    <row r="588" spans="1:65" ht="15">
      <c r="B588" s="8" t="s">
        <v>614</v>
      </c>
      <c r="BM588" s="28" t="s">
        <v>67</v>
      </c>
    </row>
    <row r="589" spans="1:65" ht="15">
      <c r="A589" s="25" t="s">
        <v>26</v>
      </c>
      <c r="B589" s="18" t="s">
        <v>112</v>
      </c>
      <c r="C589" s="15" t="s">
        <v>113</v>
      </c>
      <c r="D589" s="16" t="s">
        <v>231</v>
      </c>
      <c r="E589" s="17" t="s">
        <v>231</v>
      </c>
      <c r="F589" s="17" t="s">
        <v>231</v>
      </c>
      <c r="G589" s="17" t="s">
        <v>231</v>
      </c>
      <c r="H589" s="17" t="s">
        <v>231</v>
      </c>
      <c r="I589" s="17" t="s">
        <v>231</v>
      </c>
      <c r="J589" s="17" t="s">
        <v>231</v>
      </c>
      <c r="K589" s="17" t="s">
        <v>231</v>
      </c>
      <c r="L589" s="17" t="s">
        <v>231</v>
      </c>
      <c r="M589" s="17" t="s">
        <v>231</v>
      </c>
      <c r="N589" s="17" t="s">
        <v>231</v>
      </c>
      <c r="O589" s="17" t="s">
        <v>231</v>
      </c>
      <c r="P589" s="17" t="s">
        <v>231</v>
      </c>
      <c r="Q589" s="17" t="s">
        <v>231</v>
      </c>
      <c r="R589" s="17" t="s">
        <v>231</v>
      </c>
      <c r="S589" s="17" t="s">
        <v>231</v>
      </c>
      <c r="T589" s="17" t="s">
        <v>231</v>
      </c>
      <c r="U589" s="17" t="s">
        <v>231</v>
      </c>
      <c r="V589" s="17" t="s">
        <v>231</v>
      </c>
      <c r="W589" s="17" t="s">
        <v>231</v>
      </c>
      <c r="X589" s="17" t="s">
        <v>231</v>
      </c>
      <c r="Y589" s="17" t="s">
        <v>231</v>
      </c>
      <c r="Z589" s="17" t="s">
        <v>231</v>
      </c>
      <c r="AA589" s="17" t="s">
        <v>231</v>
      </c>
      <c r="AB589" s="17" t="s">
        <v>231</v>
      </c>
      <c r="AC589" s="17" t="s">
        <v>231</v>
      </c>
      <c r="AD589" s="17" t="s">
        <v>231</v>
      </c>
      <c r="AE589" s="17" t="s">
        <v>231</v>
      </c>
      <c r="AF589" s="17" t="s">
        <v>231</v>
      </c>
      <c r="AG589" s="17" t="s">
        <v>231</v>
      </c>
      <c r="AH589" s="150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232</v>
      </c>
      <c r="C590" s="9" t="s">
        <v>232</v>
      </c>
      <c r="D590" s="148" t="s">
        <v>234</v>
      </c>
      <c r="E590" s="149" t="s">
        <v>235</v>
      </c>
      <c r="F590" s="149" t="s">
        <v>236</v>
      </c>
      <c r="G590" s="149" t="s">
        <v>237</v>
      </c>
      <c r="H590" s="149" t="s">
        <v>238</v>
      </c>
      <c r="I590" s="149" t="s">
        <v>240</v>
      </c>
      <c r="J590" s="149" t="s">
        <v>241</v>
      </c>
      <c r="K590" s="149" t="s">
        <v>243</v>
      </c>
      <c r="L590" s="149" t="s">
        <v>244</v>
      </c>
      <c r="M590" s="149" t="s">
        <v>245</v>
      </c>
      <c r="N590" s="149" t="s">
        <v>246</v>
      </c>
      <c r="O590" s="149" t="s">
        <v>247</v>
      </c>
      <c r="P590" s="149" t="s">
        <v>248</v>
      </c>
      <c r="Q590" s="149" t="s">
        <v>249</v>
      </c>
      <c r="R590" s="149" t="s">
        <v>250</v>
      </c>
      <c r="S590" s="149" t="s">
        <v>251</v>
      </c>
      <c r="T590" s="149" t="s">
        <v>252</v>
      </c>
      <c r="U590" s="149" t="s">
        <v>313</v>
      </c>
      <c r="V590" s="149" t="s">
        <v>253</v>
      </c>
      <c r="W590" s="149" t="s">
        <v>254</v>
      </c>
      <c r="X590" s="149" t="s">
        <v>255</v>
      </c>
      <c r="Y590" s="149" t="s">
        <v>256</v>
      </c>
      <c r="Z590" s="149" t="s">
        <v>258</v>
      </c>
      <c r="AA590" s="149" t="s">
        <v>259</v>
      </c>
      <c r="AB590" s="149" t="s">
        <v>305</v>
      </c>
      <c r="AC590" s="149" t="s">
        <v>260</v>
      </c>
      <c r="AD590" s="149" t="s">
        <v>261</v>
      </c>
      <c r="AE590" s="149" t="s">
        <v>262</v>
      </c>
      <c r="AF590" s="149" t="s">
        <v>263</v>
      </c>
      <c r="AG590" s="149" t="s">
        <v>264</v>
      </c>
      <c r="AH590" s="150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3</v>
      </c>
    </row>
    <row r="591" spans="1:65">
      <c r="A591" s="30"/>
      <c r="B591" s="19"/>
      <c r="C591" s="9"/>
      <c r="D591" s="10" t="s">
        <v>308</v>
      </c>
      <c r="E591" s="11" t="s">
        <v>307</v>
      </c>
      <c r="F591" s="11" t="s">
        <v>308</v>
      </c>
      <c r="G591" s="11" t="s">
        <v>307</v>
      </c>
      <c r="H591" s="11" t="s">
        <v>307</v>
      </c>
      <c r="I591" s="11" t="s">
        <v>308</v>
      </c>
      <c r="J591" s="11" t="s">
        <v>307</v>
      </c>
      <c r="K591" s="11" t="s">
        <v>308</v>
      </c>
      <c r="L591" s="11" t="s">
        <v>307</v>
      </c>
      <c r="M591" s="11" t="s">
        <v>347</v>
      </c>
      <c r="N591" s="11" t="s">
        <v>308</v>
      </c>
      <c r="O591" s="11" t="s">
        <v>307</v>
      </c>
      <c r="P591" s="11" t="s">
        <v>307</v>
      </c>
      <c r="Q591" s="11" t="s">
        <v>307</v>
      </c>
      <c r="R591" s="11" t="s">
        <v>347</v>
      </c>
      <c r="S591" s="11" t="s">
        <v>307</v>
      </c>
      <c r="T591" s="11" t="s">
        <v>347</v>
      </c>
      <c r="U591" s="11" t="s">
        <v>308</v>
      </c>
      <c r="V591" s="11" t="s">
        <v>308</v>
      </c>
      <c r="W591" s="11" t="s">
        <v>307</v>
      </c>
      <c r="X591" s="11" t="s">
        <v>307</v>
      </c>
      <c r="Y591" s="11" t="s">
        <v>308</v>
      </c>
      <c r="Z591" s="11" t="s">
        <v>307</v>
      </c>
      <c r="AA591" s="11" t="s">
        <v>307</v>
      </c>
      <c r="AB591" s="11" t="s">
        <v>307</v>
      </c>
      <c r="AC591" s="11" t="s">
        <v>308</v>
      </c>
      <c r="AD591" s="11" t="s">
        <v>308</v>
      </c>
      <c r="AE591" s="11" t="s">
        <v>308</v>
      </c>
      <c r="AF591" s="11" t="s">
        <v>308</v>
      </c>
      <c r="AG591" s="11" t="s">
        <v>307</v>
      </c>
      <c r="AH591" s="150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 t="s">
        <v>348</v>
      </c>
      <c r="E592" s="26" t="s">
        <v>349</v>
      </c>
      <c r="F592" s="26" t="s">
        <v>349</v>
      </c>
      <c r="G592" s="26" t="s">
        <v>349</v>
      </c>
      <c r="H592" s="26" t="s">
        <v>350</v>
      </c>
      <c r="I592" s="26" t="s">
        <v>349</v>
      </c>
      <c r="J592" s="26" t="s">
        <v>349</v>
      </c>
      <c r="K592" s="26" t="s">
        <v>351</v>
      </c>
      <c r="L592" s="26" t="s">
        <v>351</v>
      </c>
      <c r="M592" s="26" t="s">
        <v>349</v>
      </c>
      <c r="N592" s="26" t="s">
        <v>348</v>
      </c>
      <c r="O592" s="26" t="s">
        <v>349</v>
      </c>
      <c r="P592" s="26" t="s">
        <v>349</v>
      </c>
      <c r="Q592" s="26" t="s">
        <v>349</v>
      </c>
      <c r="R592" s="26" t="s">
        <v>350</v>
      </c>
      <c r="S592" s="26" t="s">
        <v>349</v>
      </c>
      <c r="T592" s="26" t="s">
        <v>352</v>
      </c>
      <c r="U592" s="26" t="s">
        <v>348</v>
      </c>
      <c r="V592" s="26" t="s">
        <v>351</v>
      </c>
      <c r="W592" s="26" t="s">
        <v>271</v>
      </c>
      <c r="X592" s="26" t="s">
        <v>348</v>
      </c>
      <c r="Y592" s="26" t="s">
        <v>349</v>
      </c>
      <c r="Z592" s="26" t="s">
        <v>118</v>
      </c>
      <c r="AA592" s="26" t="s">
        <v>349</v>
      </c>
      <c r="AB592" s="26" t="s">
        <v>349</v>
      </c>
      <c r="AC592" s="26" t="s">
        <v>349</v>
      </c>
      <c r="AD592" s="26" t="s">
        <v>349</v>
      </c>
      <c r="AE592" s="26" t="s">
        <v>348</v>
      </c>
      <c r="AF592" s="26" t="s">
        <v>349</v>
      </c>
      <c r="AG592" s="26" t="s">
        <v>349</v>
      </c>
      <c r="AH592" s="150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2.86</v>
      </c>
      <c r="E593" s="22">
        <v>2.82</v>
      </c>
      <c r="F593" s="22">
        <v>2.77</v>
      </c>
      <c r="G593" s="145">
        <v>2.0786936366485498</v>
      </c>
      <c r="H593" s="22">
        <v>2.8806158935404782</v>
      </c>
      <c r="I593" s="22">
        <v>2.77</v>
      </c>
      <c r="J593" s="145">
        <v>2.5099999999999998</v>
      </c>
      <c r="K593" s="22">
        <v>2.7</v>
      </c>
      <c r="L593" s="22">
        <v>3.1</v>
      </c>
      <c r="M593" s="145">
        <v>2</v>
      </c>
      <c r="N593" s="22">
        <v>2.9</v>
      </c>
      <c r="O593" s="22">
        <v>2.84</v>
      </c>
      <c r="P593" s="22">
        <v>2.69</v>
      </c>
      <c r="Q593" s="22">
        <v>2.73</v>
      </c>
      <c r="R593" s="145" t="s">
        <v>97</v>
      </c>
      <c r="S593" s="22">
        <v>2.41</v>
      </c>
      <c r="T593" s="145">
        <v>2</v>
      </c>
      <c r="U593" s="145" t="s">
        <v>106</v>
      </c>
      <c r="V593" s="145">
        <v>2.1</v>
      </c>
      <c r="W593" s="22">
        <v>2.56</v>
      </c>
      <c r="X593" s="22">
        <v>2.88</v>
      </c>
      <c r="Y593" s="145">
        <v>1.71</v>
      </c>
      <c r="Z593" s="145">
        <v>3</v>
      </c>
      <c r="AA593" s="22">
        <v>2.8468</v>
      </c>
      <c r="AB593" s="22">
        <v>2.75</v>
      </c>
      <c r="AC593" s="22">
        <v>2.7970000000000002</v>
      </c>
      <c r="AD593" s="22">
        <v>2.92</v>
      </c>
      <c r="AE593" s="22">
        <v>2.86</v>
      </c>
      <c r="AF593" s="22">
        <v>2.76</v>
      </c>
      <c r="AG593" s="22">
        <v>2.72</v>
      </c>
      <c r="AH593" s="150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2.84</v>
      </c>
      <c r="E594" s="11">
        <v>2.78</v>
      </c>
      <c r="F594" s="11">
        <v>2.69</v>
      </c>
      <c r="G594" s="146">
        <v>2.1095212396190499</v>
      </c>
      <c r="H594" s="11">
        <v>2.8623154913695616</v>
      </c>
      <c r="I594" s="11">
        <v>2.81</v>
      </c>
      <c r="J594" s="146">
        <v>2.52</v>
      </c>
      <c r="K594" s="11">
        <v>2.7</v>
      </c>
      <c r="L594" s="11">
        <v>2.9</v>
      </c>
      <c r="M594" s="146">
        <v>2</v>
      </c>
      <c r="N594" s="11">
        <v>2.8</v>
      </c>
      <c r="O594" s="11">
        <v>2.73</v>
      </c>
      <c r="P594" s="11">
        <v>2.78</v>
      </c>
      <c r="Q594" s="152">
        <v>3.07</v>
      </c>
      <c r="R594" s="146" t="s">
        <v>97</v>
      </c>
      <c r="S594" s="11">
        <v>2.54</v>
      </c>
      <c r="T594" s="146">
        <v>2</v>
      </c>
      <c r="U594" s="146" t="s">
        <v>106</v>
      </c>
      <c r="V594" s="146">
        <v>2.2000000000000002</v>
      </c>
      <c r="W594" s="11">
        <v>2.52</v>
      </c>
      <c r="X594" s="11">
        <v>2.91</v>
      </c>
      <c r="Y594" s="146">
        <v>1.65</v>
      </c>
      <c r="Z594" s="146">
        <v>3</v>
      </c>
      <c r="AA594" s="11">
        <v>2.7699400000000001</v>
      </c>
      <c r="AB594" s="11">
        <v>2.74</v>
      </c>
      <c r="AC594" s="11">
        <v>2.6930000000000001</v>
      </c>
      <c r="AD594" s="11">
        <v>2.95</v>
      </c>
      <c r="AE594" s="11">
        <v>2.82</v>
      </c>
      <c r="AF594" s="11">
        <v>2.78</v>
      </c>
      <c r="AG594" s="11">
        <v>2.73</v>
      </c>
      <c r="AH594" s="150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24</v>
      </c>
    </row>
    <row r="595" spans="1:65">
      <c r="A595" s="30"/>
      <c r="B595" s="19">
        <v>1</v>
      </c>
      <c r="C595" s="9">
        <v>3</v>
      </c>
      <c r="D595" s="11">
        <v>2.96</v>
      </c>
      <c r="E595" s="11">
        <v>2.81</v>
      </c>
      <c r="F595" s="11">
        <v>2.97</v>
      </c>
      <c r="G595" s="146">
        <v>2.1020349144292898</v>
      </c>
      <c r="H595" s="11">
        <v>2.9055406761111051</v>
      </c>
      <c r="I595" s="11">
        <v>2.74</v>
      </c>
      <c r="J595" s="146">
        <v>2.5299999999999998</v>
      </c>
      <c r="K595" s="11">
        <v>2.8</v>
      </c>
      <c r="L595" s="11">
        <v>2.9</v>
      </c>
      <c r="M595" s="146">
        <v>2</v>
      </c>
      <c r="N595" s="11">
        <v>2.8</v>
      </c>
      <c r="O595" s="11">
        <v>2.74</v>
      </c>
      <c r="P595" s="11">
        <v>2.7</v>
      </c>
      <c r="Q595" s="11">
        <v>2.85</v>
      </c>
      <c r="R595" s="146" t="s">
        <v>97</v>
      </c>
      <c r="S595" s="11">
        <v>2.48</v>
      </c>
      <c r="T595" s="146">
        <v>2</v>
      </c>
      <c r="U595" s="146" t="s">
        <v>106</v>
      </c>
      <c r="V595" s="146">
        <v>2.5</v>
      </c>
      <c r="W595" s="11">
        <v>2.44</v>
      </c>
      <c r="X595" s="11">
        <v>2.94</v>
      </c>
      <c r="Y595" s="146">
        <v>3.35</v>
      </c>
      <c r="Z595" s="146">
        <v>3</v>
      </c>
      <c r="AA595" s="152">
        <v>2.9952399999999999</v>
      </c>
      <c r="AB595" s="11">
        <v>2.81</v>
      </c>
      <c r="AC595" s="11">
        <v>2.806</v>
      </c>
      <c r="AD595" s="11">
        <v>2.88</v>
      </c>
      <c r="AE595" s="11">
        <v>3</v>
      </c>
      <c r="AF595" s="11">
        <v>2.83</v>
      </c>
      <c r="AG595" s="11">
        <v>2.79</v>
      </c>
      <c r="AH595" s="150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2.83</v>
      </c>
      <c r="E596" s="11">
        <v>2.8</v>
      </c>
      <c r="F596" s="11">
        <v>2.84</v>
      </c>
      <c r="G596" s="146">
        <v>2.14805261829073</v>
      </c>
      <c r="H596" s="11">
        <v>2.8446233876558495</v>
      </c>
      <c r="I596" s="11">
        <v>2.63</v>
      </c>
      <c r="J596" s="146">
        <v>2.52</v>
      </c>
      <c r="K596" s="11">
        <v>2.8</v>
      </c>
      <c r="L596" s="11">
        <v>3</v>
      </c>
      <c r="M596" s="146">
        <v>2</v>
      </c>
      <c r="N596" s="11">
        <v>2.8</v>
      </c>
      <c r="O596" s="11">
        <v>2.88</v>
      </c>
      <c r="P596" s="11">
        <v>2.68</v>
      </c>
      <c r="Q596" s="11">
        <v>2.7</v>
      </c>
      <c r="R596" s="146" t="s">
        <v>97</v>
      </c>
      <c r="S596" s="11">
        <v>2.62</v>
      </c>
      <c r="T596" s="146">
        <v>2</v>
      </c>
      <c r="U596" s="146" t="s">
        <v>106</v>
      </c>
      <c r="V596" s="146">
        <v>2.5</v>
      </c>
      <c r="W596" s="152">
        <v>2.2000000000000002</v>
      </c>
      <c r="X596" s="11">
        <v>3.1</v>
      </c>
      <c r="Y596" s="146">
        <v>2.61</v>
      </c>
      <c r="Z596" s="146">
        <v>3</v>
      </c>
      <c r="AA596" s="11">
        <v>2.7782399999999998</v>
      </c>
      <c r="AB596" s="11">
        <v>2.74</v>
      </c>
      <c r="AC596" s="11">
        <v>2.8319999999999999</v>
      </c>
      <c r="AD596" s="11">
        <v>2.9</v>
      </c>
      <c r="AE596" s="11">
        <v>2.97</v>
      </c>
      <c r="AF596" s="11">
        <v>2.79</v>
      </c>
      <c r="AG596" s="11">
        <v>2.76</v>
      </c>
      <c r="AH596" s="150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2.7855263446548566</v>
      </c>
    </row>
    <row r="597" spans="1:65">
      <c r="A597" s="30"/>
      <c r="B597" s="19">
        <v>1</v>
      </c>
      <c r="C597" s="9">
        <v>5</v>
      </c>
      <c r="D597" s="11">
        <v>2.78</v>
      </c>
      <c r="E597" s="11">
        <v>2.82</v>
      </c>
      <c r="F597" s="152">
        <v>4.07</v>
      </c>
      <c r="G597" s="146">
        <v>2.0596181627735697</v>
      </c>
      <c r="H597" s="11">
        <v>2.8662610327172633</v>
      </c>
      <c r="I597" s="11">
        <v>2.68</v>
      </c>
      <c r="J597" s="146">
        <v>2.42</v>
      </c>
      <c r="K597" s="11">
        <v>2.7</v>
      </c>
      <c r="L597" s="11">
        <v>2.7</v>
      </c>
      <c r="M597" s="146">
        <v>2</v>
      </c>
      <c r="N597" s="11">
        <v>3.1</v>
      </c>
      <c r="O597" s="11">
        <v>2.74</v>
      </c>
      <c r="P597" s="11">
        <v>2.8</v>
      </c>
      <c r="Q597" s="11">
        <v>2.76</v>
      </c>
      <c r="R597" s="146" t="s">
        <v>97</v>
      </c>
      <c r="S597" s="11">
        <v>2.61</v>
      </c>
      <c r="T597" s="146">
        <v>2</v>
      </c>
      <c r="U597" s="146" t="s">
        <v>106</v>
      </c>
      <c r="V597" s="146">
        <v>2.4</v>
      </c>
      <c r="W597" s="11">
        <v>2.5499999999999998</v>
      </c>
      <c r="X597" s="11">
        <v>2.87</v>
      </c>
      <c r="Y597" s="146">
        <v>2.64</v>
      </c>
      <c r="Z597" s="146">
        <v>3</v>
      </c>
      <c r="AA597" s="11">
        <v>2.8210199999999999</v>
      </c>
      <c r="AB597" s="11">
        <v>2.76</v>
      </c>
      <c r="AC597" s="11">
        <v>2.7669999999999999</v>
      </c>
      <c r="AD597" s="11">
        <v>2.83</v>
      </c>
      <c r="AE597" s="11">
        <v>2.93</v>
      </c>
      <c r="AF597" s="11">
        <v>2.79</v>
      </c>
      <c r="AG597" s="11">
        <v>2.68</v>
      </c>
      <c r="AH597" s="150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105</v>
      </c>
    </row>
    <row r="598" spans="1:65">
      <c r="A598" s="30"/>
      <c r="B598" s="19">
        <v>1</v>
      </c>
      <c r="C598" s="9">
        <v>6</v>
      </c>
      <c r="D598" s="11">
        <v>2.85</v>
      </c>
      <c r="E598" s="11">
        <v>2.74</v>
      </c>
      <c r="F598" s="11">
        <v>2.68</v>
      </c>
      <c r="G598" s="146">
        <v>2.0918523237965498</v>
      </c>
      <c r="H598" s="11">
        <v>2.8064229451176317</v>
      </c>
      <c r="I598" s="11">
        <v>2.78</v>
      </c>
      <c r="J598" s="146">
        <v>2.4700000000000002</v>
      </c>
      <c r="K598" s="11">
        <v>2.6</v>
      </c>
      <c r="L598" s="11">
        <v>2.7</v>
      </c>
      <c r="M598" s="146">
        <v>2</v>
      </c>
      <c r="N598" s="11">
        <v>2.9</v>
      </c>
      <c r="O598" s="11">
        <v>2.88</v>
      </c>
      <c r="P598" s="11">
        <v>2.73</v>
      </c>
      <c r="Q598" s="11">
        <v>2.82</v>
      </c>
      <c r="R598" s="146" t="s">
        <v>97</v>
      </c>
      <c r="S598" s="11">
        <v>2.5499999999999998</v>
      </c>
      <c r="T598" s="146">
        <v>2</v>
      </c>
      <c r="U598" s="146" t="s">
        <v>106</v>
      </c>
      <c r="V598" s="146">
        <v>2.4</v>
      </c>
      <c r="W598" s="11">
        <v>2.44</v>
      </c>
      <c r="X598" s="11">
        <v>2.98</v>
      </c>
      <c r="Y598" s="146">
        <v>2.2999999999999998</v>
      </c>
      <c r="Z598" s="146">
        <v>3</v>
      </c>
      <c r="AA598" s="11">
        <v>2.80945</v>
      </c>
      <c r="AB598" s="11">
        <v>2.77</v>
      </c>
      <c r="AC598" s="11">
        <v>2.8210000000000002</v>
      </c>
      <c r="AD598" s="11">
        <v>2.96</v>
      </c>
      <c r="AE598" s="11">
        <v>2.9</v>
      </c>
      <c r="AF598" s="11">
        <v>2.72</v>
      </c>
      <c r="AG598" s="11">
        <v>2.76</v>
      </c>
      <c r="AH598" s="150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273</v>
      </c>
      <c r="C599" s="12"/>
      <c r="D599" s="23">
        <v>2.8533333333333335</v>
      </c>
      <c r="E599" s="23">
        <v>2.7950000000000004</v>
      </c>
      <c r="F599" s="23">
        <v>3.0033333333333334</v>
      </c>
      <c r="G599" s="23">
        <v>2.0982954825929565</v>
      </c>
      <c r="H599" s="23">
        <v>2.8609632377519816</v>
      </c>
      <c r="I599" s="23">
        <v>2.7349999999999999</v>
      </c>
      <c r="J599" s="23">
        <v>2.4949999999999997</v>
      </c>
      <c r="K599" s="23">
        <v>2.7166666666666668</v>
      </c>
      <c r="L599" s="23">
        <v>2.8833333333333333</v>
      </c>
      <c r="M599" s="23">
        <v>2</v>
      </c>
      <c r="N599" s="23">
        <v>2.8833333333333333</v>
      </c>
      <c r="O599" s="23">
        <v>2.8016666666666672</v>
      </c>
      <c r="P599" s="23">
        <v>2.73</v>
      </c>
      <c r="Q599" s="23">
        <v>2.8216666666666668</v>
      </c>
      <c r="R599" s="23" t="s">
        <v>712</v>
      </c>
      <c r="S599" s="23">
        <v>2.5350000000000001</v>
      </c>
      <c r="T599" s="23">
        <v>2</v>
      </c>
      <c r="U599" s="23" t="s">
        <v>712</v>
      </c>
      <c r="V599" s="23">
        <v>2.35</v>
      </c>
      <c r="W599" s="23">
        <v>2.4516666666666667</v>
      </c>
      <c r="X599" s="23">
        <v>2.9466666666666668</v>
      </c>
      <c r="Y599" s="23">
        <v>2.3766666666666669</v>
      </c>
      <c r="Z599" s="23">
        <v>3</v>
      </c>
      <c r="AA599" s="23">
        <v>2.836781666666667</v>
      </c>
      <c r="AB599" s="23">
        <v>2.7616666666666667</v>
      </c>
      <c r="AC599" s="23">
        <v>2.786</v>
      </c>
      <c r="AD599" s="23">
        <v>2.9066666666666667</v>
      </c>
      <c r="AE599" s="23">
        <v>2.9133333333333336</v>
      </c>
      <c r="AF599" s="23">
        <v>2.7783333333333329</v>
      </c>
      <c r="AG599" s="23">
        <v>2.7399999999999998</v>
      </c>
      <c r="AH599" s="150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11">
        <v>2.8449999999999998</v>
      </c>
      <c r="E600" s="11">
        <v>2.8049999999999997</v>
      </c>
      <c r="F600" s="11">
        <v>2.8049999999999997</v>
      </c>
      <c r="G600" s="11">
        <v>2.0969436191129196</v>
      </c>
      <c r="H600" s="11">
        <v>2.8642882620434125</v>
      </c>
      <c r="I600" s="11">
        <v>2.7549999999999999</v>
      </c>
      <c r="J600" s="11">
        <v>2.5149999999999997</v>
      </c>
      <c r="K600" s="11">
        <v>2.7</v>
      </c>
      <c r="L600" s="11">
        <v>2.9</v>
      </c>
      <c r="M600" s="11">
        <v>2</v>
      </c>
      <c r="N600" s="11">
        <v>2.8499999999999996</v>
      </c>
      <c r="O600" s="11">
        <v>2.79</v>
      </c>
      <c r="P600" s="11">
        <v>2.7149999999999999</v>
      </c>
      <c r="Q600" s="11">
        <v>2.79</v>
      </c>
      <c r="R600" s="11" t="s">
        <v>712</v>
      </c>
      <c r="S600" s="11">
        <v>2.5449999999999999</v>
      </c>
      <c r="T600" s="11">
        <v>2</v>
      </c>
      <c r="U600" s="11" t="s">
        <v>712</v>
      </c>
      <c r="V600" s="11">
        <v>2.4</v>
      </c>
      <c r="W600" s="11">
        <v>2.48</v>
      </c>
      <c r="X600" s="11">
        <v>2.9249999999999998</v>
      </c>
      <c r="Y600" s="11">
        <v>2.4550000000000001</v>
      </c>
      <c r="Z600" s="11">
        <v>3</v>
      </c>
      <c r="AA600" s="11">
        <v>2.8152349999999999</v>
      </c>
      <c r="AB600" s="11">
        <v>2.7549999999999999</v>
      </c>
      <c r="AC600" s="11">
        <v>2.8014999999999999</v>
      </c>
      <c r="AD600" s="11">
        <v>2.91</v>
      </c>
      <c r="AE600" s="11">
        <v>2.915</v>
      </c>
      <c r="AF600" s="11">
        <v>2.7850000000000001</v>
      </c>
      <c r="AG600" s="11">
        <v>2.7450000000000001</v>
      </c>
      <c r="AH600" s="150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275</v>
      </c>
      <c r="C601" s="29"/>
      <c r="D601" s="24">
        <v>5.9217114643206573E-2</v>
      </c>
      <c r="E601" s="24">
        <v>3.0822070014844771E-2</v>
      </c>
      <c r="F601" s="24">
        <v>0.53342915805818736</v>
      </c>
      <c r="G601" s="24">
        <v>3.0124592120821209E-2</v>
      </c>
      <c r="H601" s="24">
        <v>3.3600310514480661E-2</v>
      </c>
      <c r="I601" s="24">
        <v>6.7749538743817284E-2</v>
      </c>
      <c r="J601" s="24">
        <v>4.2308391602612315E-2</v>
      </c>
      <c r="K601" s="24">
        <v>7.5277265270907973E-2</v>
      </c>
      <c r="L601" s="24">
        <v>0.16020819787597215</v>
      </c>
      <c r="M601" s="24">
        <v>0</v>
      </c>
      <c r="N601" s="24">
        <v>0.11690451944500133</v>
      </c>
      <c r="O601" s="24">
        <v>7.2778201864752382E-2</v>
      </c>
      <c r="P601" s="24">
        <v>4.9799598391954795E-2</v>
      </c>
      <c r="Q601" s="24">
        <v>0.13377842377105006</v>
      </c>
      <c r="R601" s="24" t="s">
        <v>712</v>
      </c>
      <c r="S601" s="24">
        <v>7.9686887252546093E-2</v>
      </c>
      <c r="T601" s="24">
        <v>0</v>
      </c>
      <c r="U601" s="24" t="s">
        <v>712</v>
      </c>
      <c r="V601" s="24">
        <v>0.16431676725154976</v>
      </c>
      <c r="W601" s="24">
        <v>0.13392784126785084</v>
      </c>
      <c r="X601" s="24">
        <v>8.5244745683629497E-2</v>
      </c>
      <c r="Y601" s="24">
        <v>0.64023953850622539</v>
      </c>
      <c r="Z601" s="24">
        <v>0</v>
      </c>
      <c r="AA601" s="24">
        <v>8.258304388109379E-2</v>
      </c>
      <c r="AB601" s="24">
        <v>2.639444385977216E-2</v>
      </c>
      <c r="AC601" s="24">
        <v>5.0738545505365044E-2</v>
      </c>
      <c r="AD601" s="24">
        <v>4.8027769744874348E-2</v>
      </c>
      <c r="AE601" s="24">
        <v>6.7428974978614956E-2</v>
      </c>
      <c r="AF601" s="24">
        <v>3.6560452221856686E-2</v>
      </c>
      <c r="AG601" s="24">
        <v>3.8470768123342589E-2</v>
      </c>
      <c r="AH601" s="205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56"/>
    </row>
    <row r="602" spans="1:65">
      <c r="A602" s="30"/>
      <c r="B602" s="3" t="s">
        <v>87</v>
      </c>
      <c r="C602" s="29"/>
      <c r="D602" s="13">
        <v>2.0753661674020995E-2</v>
      </c>
      <c r="E602" s="13">
        <v>1.1027574245024962E-2</v>
      </c>
      <c r="F602" s="13">
        <v>0.17761237227242641</v>
      </c>
      <c r="G602" s="13">
        <v>1.435669683832847E-2</v>
      </c>
      <c r="H602" s="13">
        <v>1.174440484627908E-2</v>
      </c>
      <c r="I602" s="13">
        <v>2.4771312154960617E-2</v>
      </c>
      <c r="J602" s="13">
        <v>1.6957271183411751E-2</v>
      </c>
      <c r="K602" s="13">
        <v>2.7709422799107229E-2</v>
      </c>
      <c r="L602" s="13">
        <v>5.5563536835597276E-2</v>
      </c>
      <c r="M602" s="13">
        <v>0</v>
      </c>
      <c r="N602" s="13">
        <v>4.0544920038728782E-2</v>
      </c>
      <c r="O602" s="13">
        <v>2.5976752598959797E-2</v>
      </c>
      <c r="P602" s="13">
        <v>1.8241611132584174E-2</v>
      </c>
      <c r="Q602" s="13">
        <v>4.7411136599308942E-2</v>
      </c>
      <c r="R602" s="13" t="s">
        <v>712</v>
      </c>
      <c r="S602" s="13">
        <v>3.1434669527631597E-2</v>
      </c>
      <c r="T602" s="13">
        <v>0</v>
      </c>
      <c r="U602" s="13" t="s">
        <v>712</v>
      </c>
      <c r="V602" s="13">
        <v>6.9922028617680751E-2</v>
      </c>
      <c r="W602" s="13">
        <v>5.4627263603474169E-2</v>
      </c>
      <c r="X602" s="13">
        <v>2.8929212336073359E-2</v>
      </c>
      <c r="Y602" s="13">
        <v>0.26938550007274559</v>
      </c>
      <c r="Z602" s="13">
        <v>0</v>
      </c>
      <c r="AA602" s="13">
        <v>2.9111526224058056E-2</v>
      </c>
      <c r="AB602" s="13">
        <v>9.5574329003399495E-3</v>
      </c>
      <c r="AC602" s="13">
        <v>1.8211968953828084E-2</v>
      </c>
      <c r="AD602" s="13">
        <v>1.6523315279199889E-2</v>
      </c>
      <c r="AE602" s="13">
        <v>2.3144957086481104E-2</v>
      </c>
      <c r="AF602" s="13">
        <v>1.3159130973673674E-2</v>
      </c>
      <c r="AG602" s="13">
        <v>1.4040426322387807E-2</v>
      </c>
      <c r="AH602" s="150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276</v>
      </c>
      <c r="C603" s="29"/>
      <c r="D603" s="13">
        <v>2.4342612594058455E-2</v>
      </c>
      <c r="E603" s="13">
        <v>3.4010288085490892E-3</v>
      </c>
      <c r="F603" s="13">
        <v>7.8192399471082474E-2</v>
      </c>
      <c r="G603" s="13">
        <v>-0.24671490304897914</v>
      </c>
      <c r="H603" s="13">
        <v>2.7081737439633491E-2</v>
      </c>
      <c r="I603" s="13">
        <v>-1.8138885942260652E-2</v>
      </c>
      <c r="J603" s="13">
        <v>-0.10429854494549928</v>
      </c>
      <c r="K603" s="13">
        <v>-2.472052656056356E-2</v>
      </c>
      <c r="L603" s="13">
        <v>3.5112569969463214E-2</v>
      </c>
      <c r="M603" s="13">
        <v>-0.2820028416396787</v>
      </c>
      <c r="N603" s="13">
        <v>3.5112569969463214E-2</v>
      </c>
      <c r="O603" s="13">
        <v>5.7943526697503689E-3</v>
      </c>
      <c r="P603" s="13">
        <v>-1.9933878838161445E-2</v>
      </c>
      <c r="Q603" s="13">
        <v>1.297432425335332E-2</v>
      </c>
      <c r="R603" s="13" t="s">
        <v>712</v>
      </c>
      <c r="S603" s="13">
        <v>-8.9938601778292715E-2</v>
      </c>
      <c r="T603" s="13">
        <v>-0.2820028416396787</v>
      </c>
      <c r="U603" s="13" t="s">
        <v>712</v>
      </c>
      <c r="V603" s="13">
        <v>-0.1563533389266224</v>
      </c>
      <c r="W603" s="13">
        <v>-0.11985515004330616</v>
      </c>
      <c r="X603" s="13">
        <v>5.7849146650873484E-2</v>
      </c>
      <c r="Y603" s="13">
        <v>-0.14678004348181806</v>
      </c>
      <c r="Z603" s="13">
        <v>7.6995737540481946E-2</v>
      </c>
      <c r="AA603" s="13">
        <v>1.8400587777661626E-2</v>
      </c>
      <c r="AB603" s="13">
        <v>-8.5655904974563102E-3</v>
      </c>
      <c r="AC603" s="13">
        <v>1.7004159592759471E-4</v>
      </c>
      <c r="AD603" s="13">
        <v>4.3489203483666916E-2</v>
      </c>
      <c r="AE603" s="13">
        <v>4.5882527344868196E-2</v>
      </c>
      <c r="AF603" s="13">
        <v>-2.582280844453777E-3</v>
      </c>
      <c r="AG603" s="13">
        <v>-1.6343893046359859E-2</v>
      </c>
      <c r="AH603" s="150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277</v>
      </c>
      <c r="C604" s="47"/>
      <c r="D604" s="45">
        <v>0.47</v>
      </c>
      <c r="E604" s="45">
        <v>0.06</v>
      </c>
      <c r="F604" s="45">
        <v>1.51</v>
      </c>
      <c r="G604" s="45">
        <v>4.76</v>
      </c>
      <c r="H604" s="45">
        <v>0.52</v>
      </c>
      <c r="I604" s="45">
        <v>0.35</v>
      </c>
      <c r="J604" s="45">
        <v>2.02</v>
      </c>
      <c r="K604" s="45">
        <v>0.48</v>
      </c>
      <c r="L604" s="45">
        <v>0.67</v>
      </c>
      <c r="M604" s="45" t="s">
        <v>278</v>
      </c>
      <c r="N604" s="45">
        <v>0.67</v>
      </c>
      <c r="O604" s="45">
        <v>0.11</v>
      </c>
      <c r="P604" s="45">
        <v>0.39</v>
      </c>
      <c r="Q604" s="45">
        <v>0.25</v>
      </c>
      <c r="R604" s="45">
        <v>15.34</v>
      </c>
      <c r="S604" s="45">
        <v>1.74</v>
      </c>
      <c r="T604" s="45" t="s">
        <v>278</v>
      </c>
      <c r="U604" s="45">
        <v>1.98</v>
      </c>
      <c r="V604" s="45">
        <v>3.02</v>
      </c>
      <c r="W604" s="45">
        <v>2.3199999999999998</v>
      </c>
      <c r="X604" s="45">
        <v>1.1100000000000001</v>
      </c>
      <c r="Y604" s="45">
        <v>2.84</v>
      </c>
      <c r="Z604" s="45" t="s">
        <v>278</v>
      </c>
      <c r="AA604" s="45">
        <v>0.35</v>
      </c>
      <c r="AB604" s="45">
        <v>0.17</v>
      </c>
      <c r="AC604" s="45">
        <v>0</v>
      </c>
      <c r="AD604" s="45">
        <v>0.84</v>
      </c>
      <c r="AE604" s="45">
        <v>0.88</v>
      </c>
      <c r="AF604" s="45">
        <v>0.05</v>
      </c>
      <c r="AG604" s="45">
        <v>0.32</v>
      </c>
      <c r="AH604" s="150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 t="s">
        <v>364</v>
      </c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BM605" s="55"/>
    </row>
    <row r="606" spans="1:65">
      <c r="BM606" s="55"/>
    </row>
    <row r="607" spans="1:65" ht="15">
      <c r="B607" s="8" t="s">
        <v>615</v>
      </c>
      <c r="BM607" s="28" t="s">
        <v>67</v>
      </c>
    </row>
    <row r="608" spans="1:65" ht="15">
      <c r="A608" s="25" t="s">
        <v>57</v>
      </c>
      <c r="B608" s="18" t="s">
        <v>112</v>
      </c>
      <c r="C608" s="15" t="s">
        <v>113</v>
      </c>
      <c r="D608" s="16" t="s">
        <v>231</v>
      </c>
      <c r="E608" s="17" t="s">
        <v>231</v>
      </c>
      <c r="F608" s="17" t="s">
        <v>231</v>
      </c>
      <c r="G608" s="17" t="s">
        <v>231</v>
      </c>
      <c r="H608" s="17" t="s">
        <v>231</v>
      </c>
      <c r="I608" s="17" t="s">
        <v>231</v>
      </c>
      <c r="J608" s="17" t="s">
        <v>231</v>
      </c>
      <c r="K608" s="17" t="s">
        <v>231</v>
      </c>
      <c r="L608" s="17" t="s">
        <v>231</v>
      </c>
      <c r="M608" s="17" t="s">
        <v>231</v>
      </c>
      <c r="N608" s="17" t="s">
        <v>231</v>
      </c>
      <c r="O608" s="17" t="s">
        <v>231</v>
      </c>
      <c r="P608" s="17" t="s">
        <v>231</v>
      </c>
      <c r="Q608" s="17" t="s">
        <v>231</v>
      </c>
      <c r="R608" s="17" t="s">
        <v>231</v>
      </c>
      <c r="S608" s="17" t="s">
        <v>231</v>
      </c>
      <c r="T608" s="17" t="s">
        <v>231</v>
      </c>
      <c r="U608" s="17" t="s">
        <v>231</v>
      </c>
      <c r="V608" s="17" t="s">
        <v>231</v>
      </c>
      <c r="W608" s="17" t="s">
        <v>231</v>
      </c>
      <c r="X608" s="17" t="s">
        <v>231</v>
      </c>
      <c r="Y608" s="17" t="s">
        <v>231</v>
      </c>
      <c r="Z608" s="17" t="s">
        <v>231</v>
      </c>
      <c r="AA608" s="17" t="s">
        <v>231</v>
      </c>
      <c r="AB608" s="17" t="s">
        <v>231</v>
      </c>
      <c r="AC608" s="17" t="s">
        <v>231</v>
      </c>
      <c r="AD608" s="17" t="s">
        <v>231</v>
      </c>
      <c r="AE608" s="17" t="s">
        <v>231</v>
      </c>
      <c r="AF608" s="17" t="s">
        <v>231</v>
      </c>
      <c r="AG608" s="150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 t="s">
        <v>232</v>
      </c>
      <c r="C609" s="9" t="s">
        <v>232</v>
      </c>
      <c r="D609" s="148" t="s">
        <v>234</v>
      </c>
      <c r="E609" s="149" t="s">
        <v>235</v>
      </c>
      <c r="F609" s="149" t="s">
        <v>236</v>
      </c>
      <c r="G609" s="149" t="s">
        <v>237</v>
      </c>
      <c r="H609" s="149" t="s">
        <v>238</v>
      </c>
      <c r="I609" s="149" t="s">
        <v>240</v>
      </c>
      <c r="J609" s="149" t="s">
        <v>241</v>
      </c>
      <c r="K609" s="149" t="s">
        <v>243</v>
      </c>
      <c r="L609" s="149" t="s">
        <v>244</v>
      </c>
      <c r="M609" s="149" t="s">
        <v>245</v>
      </c>
      <c r="N609" s="149" t="s">
        <v>246</v>
      </c>
      <c r="O609" s="149" t="s">
        <v>247</v>
      </c>
      <c r="P609" s="149" t="s">
        <v>248</v>
      </c>
      <c r="Q609" s="149" t="s">
        <v>249</v>
      </c>
      <c r="R609" s="149" t="s">
        <v>250</v>
      </c>
      <c r="S609" s="149" t="s">
        <v>251</v>
      </c>
      <c r="T609" s="149" t="s">
        <v>252</v>
      </c>
      <c r="U609" s="149" t="s">
        <v>313</v>
      </c>
      <c r="V609" s="149" t="s">
        <v>253</v>
      </c>
      <c r="W609" s="149" t="s">
        <v>254</v>
      </c>
      <c r="X609" s="149" t="s">
        <v>255</v>
      </c>
      <c r="Y609" s="149" t="s">
        <v>256</v>
      </c>
      <c r="Z609" s="149" t="s">
        <v>257</v>
      </c>
      <c r="AA609" s="149" t="s">
        <v>258</v>
      </c>
      <c r="AB609" s="149" t="s">
        <v>305</v>
      </c>
      <c r="AC609" s="149" t="s">
        <v>261</v>
      </c>
      <c r="AD609" s="149" t="s">
        <v>262</v>
      </c>
      <c r="AE609" s="149" t="s">
        <v>263</v>
      </c>
      <c r="AF609" s="149" t="s">
        <v>264</v>
      </c>
      <c r="AG609" s="150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s">
        <v>1</v>
      </c>
    </row>
    <row r="610" spans="1:65">
      <c r="A610" s="30"/>
      <c r="B610" s="19"/>
      <c r="C610" s="9"/>
      <c r="D610" s="10" t="s">
        <v>308</v>
      </c>
      <c r="E610" s="11" t="s">
        <v>307</v>
      </c>
      <c r="F610" s="11" t="s">
        <v>308</v>
      </c>
      <c r="G610" s="11" t="s">
        <v>347</v>
      </c>
      <c r="H610" s="11" t="s">
        <v>307</v>
      </c>
      <c r="I610" s="11" t="s">
        <v>308</v>
      </c>
      <c r="J610" s="11" t="s">
        <v>347</v>
      </c>
      <c r="K610" s="11" t="s">
        <v>308</v>
      </c>
      <c r="L610" s="11" t="s">
        <v>307</v>
      </c>
      <c r="M610" s="11" t="s">
        <v>347</v>
      </c>
      <c r="N610" s="11" t="s">
        <v>308</v>
      </c>
      <c r="O610" s="11" t="s">
        <v>307</v>
      </c>
      <c r="P610" s="11" t="s">
        <v>307</v>
      </c>
      <c r="Q610" s="11" t="s">
        <v>307</v>
      </c>
      <c r="R610" s="11" t="s">
        <v>347</v>
      </c>
      <c r="S610" s="11" t="s">
        <v>307</v>
      </c>
      <c r="T610" s="11" t="s">
        <v>347</v>
      </c>
      <c r="U610" s="11" t="s">
        <v>308</v>
      </c>
      <c r="V610" s="11" t="s">
        <v>308</v>
      </c>
      <c r="W610" s="11" t="s">
        <v>307</v>
      </c>
      <c r="X610" s="11" t="s">
        <v>347</v>
      </c>
      <c r="Y610" s="11" t="s">
        <v>308</v>
      </c>
      <c r="Z610" s="11" t="s">
        <v>308</v>
      </c>
      <c r="AA610" s="11" t="s">
        <v>307</v>
      </c>
      <c r="AB610" s="11" t="s">
        <v>307</v>
      </c>
      <c r="AC610" s="11" t="s">
        <v>308</v>
      </c>
      <c r="AD610" s="11" t="s">
        <v>308</v>
      </c>
      <c r="AE610" s="11" t="s">
        <v>308</v>
      </c>
      <c r="AF610" s="11" t="s">
        <v>307</v>
      </c>
      <c r="AG610" s="150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9"/>
      <c r="C611" s="9"/>
      <c r="D611" s="26" t="s">
        <v>348</v>
      </c>
      <c r="E611" s="26" t="s">
        <v>349</v>
      </c>
      <c r="F611" s="26" t="s">
        <v>349</v>
      </c>
      <c r="G611" s="26" t="s">
        <v>349</v>
      </c>
      <c r="H611" s="26" t="s">
        <v>350</v>
      </c>
      <c r="I611" s="26" t="s">
        <v>349</v>
      </c>
      <c r="J611" s="26" t="s">
        <v>349</v>
      </c>
      <c r="K611" s="26" t="s">
        <v>351</v>
      </c>
      <c r="L611" s="26" t="s">
        <v>351</v>
      </c>
      <c r="M611" s="26" t="s">
        <v>349</v>
      </c>
      <c r="N611" s="26" t="s">
        <v>348</v>
      </c>
      <c r="O611" s="26" t="s">
        <v>349</v>
      </c>
      <c r="P611" s="26" t="s">
        <v>349</v>
      </c>
      <c r="Q611" s="26" t="s">
        <v>349</v>
      </c>
      <c r="R611" s="26" t="s">
        <v>350</v>
      </c>
      <c r="S611" s="26" t="s">
        <v>349</v>
      </c>
      <c r="T611" s="26" t="s">
        <v>352</v>
      </c>
      <c r="U611" s="26" t="s">
        <v>348</v>
      </c>
      <c r="V611" s="26" t="s">
        <v>351</v>
      </c>
      <c r="W611" s="26" t="s">
        <v>271</v>
      </c>
      <c r="X611" s="26" t="s">
        <v>348</v>
      </c>
      <c r="Y611" s="26" t="s">
        <v>349</v>
      </c>
      <c r="Z611" s="26" t="s">
        <v>349</v>
      </c>
      <c r="AA611" s="26" t="s">
        <v>118</v>
      </c>
      <c r="AB611" s="26" t="s">
        <v>349</v>
      </c>
      <c r="AC611" s="26" t="s">
        <v>349</v>
      </c>
      <c r="AD611" s="26" t="s">
        <v>348</v>
      </c>
      <c r="AE611" s="26" t="s">
        <v>349</v>
      </c>
      <c r="AF611" s="26" t="s">
        <v>349</v>
      </c>
      <c r="AG611" s="150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</v>
      </c>
    </row>
    <row r="612" spans="1:65">
      <c r="A612" s="30"/>
      <c r="B612" s="18">
        <v>1</v>
      </c>
      <c r="C612" s="14">
        <v>1</v>
      </c>
      <c r="D612" s="228">
        <v>0.34</v>
      </c>
      <c r="E612" s="228">
        <v>0.32300000000000001</v>
      </c>
      <c r="F612" s="227">
        <v>1.2581599999999999</v>
      </c>
      <c r="G612" s="228">
        <v>0.29952000000000001</v>
      </c>
      <c r="H612" s="228">
        <v>0.32051954070330357</v>
      </c>
      <c r="I612" s="228">
        <v>0.309</v>
      </c>
      <c r="J612" s="228">
        <v>0.34100000000000003</v>
      </c>
      <c r="K612" s="228">
        <v>0.3</v>
      </c>
      <c r="L612" s="228">
        <v>0.31</v>
      </c>
      <c r="M612" s="228">
        <v>0.3</v>
      </c>
      <c r="N612" s="228">
        <v>0.32</v>
      </c>
      <c r="O612" s="228">
        <v>0.33</v>
      </c>
      <c r="P612" s="228">
        <v>0.33</v>
      </c>
      <c r="Q612" s="228">
        <v>0.33</v>
      </c>
      <c r="R612" s="234">
        <v>0.43880980000000003</v>
      </c>
      <c r="S612" s="228">
        <v>0.32</v>
      </c>
      <c r="T612" s="228">
        <v>0.31</v>
      </c>
      <c r="U612" s="228">
        <v>0.33850320390000005</v>
      </c>
      <c r="V612" s="228">
        <v>0.34</v>
      </c>
      <c r="W612" s="228">
        <v>0.33800000000000002</v>
      </c>
      <c r="X612" s="228">
        <v>0.32</v>
      </c>
      <c r="Y612" s="228">
        <v>0.38</v>
      </c>
      <c r="Z612" s="228">
        <v>0.33476300000000009</v>
      </c>
      <c r="AA612" s="228">
        <v>0.3115</v>
      </c>
      <c r="AB612" s="228">
        <v>0.31</v>
      </c>
      <c r="AC612" s="228">
        <v>0.31</v>
      </c>
      <c r="AD612" s="228">
        <v>0.36</v>
      </c>
      <c r="AE612" s="228">
        <v>0.35</v>
      </c>
      <c r="AF612" s="228">
        <v>0.38</v>
      </c>
      <c r="AG612" s="205"/>
      <c r="AH612" s="206"/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  <c r="BI612" s="206"/>
      <c r="BJ612" s="206"/>
      <c r="BK612" s="206"/>
      <c r="BL612" s="206"/>
      <c r="BM612" s="229">
        <v>1</v>
      </c>
    </row>
    <row r="613" spans="1:65">
      <c r="A613" s="30"/>
      <c r="B613" s="19">
        <v>1</v>
      </c>
      <c r="C613" s="9">
        <v>2</v>
      </c>
      <c r="D613" s="24">
        <v>0.35</v>
      </c>
      <c r="E613" s="24">
        <v>0.32600000000000001</v>
      </c>
      <c r="F613" s="230">
        <v>1.311766</v>
      </c>
      <c r="G613" s="24">
        <v>0.29155999999999999</v>
      </c>
      <c r="H613" s="24">
        <v>0.31391612160729399</v>
      </c>
      <c r="I613" s="24">
        <v>0.32400000000000001</v>
      </c>
      <c r="J613" s="24">
        <v>0.34100000000000003</v>
      </c>
      <c r="K613" s="24">
        <v>0.3</v>
      </c>
      <c r="L613" s="24">
        <v>0.32</v>
      </c>
      <c r="M613" s="24">
        <v>0.31</v>
      </c>
      <c r="N613" s="24">
        <v>0.33</v>
      </c>
      <c r="O613" s="24">
        <v>0.32</v>
      </c>
      <c r="P613" s="24">
        <v>0.32</v>
      </c>
      <c r="Q613" s="24">
        <v>0.33</v>
      </c>
      <c r="R613" s="230">
        <v>0.42129260000000007</v>
      </c>
      <c r="S613" s="24">
        <v>0.33</v>
      </c>
      <c r="T613" s="24">
        <v>0.3</v>
      </c>
      <c r="U613" s="24">
        <v>0.32394563199999998</v>
      </c>
      <c r="V613" s="24">
        <v>0.32</v>
      </c>
      <c r="W613" s="24">
        <v>0.34100000000000003</v>
      </c>
      <c r="X613" s="24">
        <v>0.32</v>
      </c>
      <c r="Y613" s="24">
        <v>0.38</v>
      </c>
      <c r="Z613" s="24">
        <v>0.36908300000000005</v>
      </c>
      <c r="AA613" s="24">
        <v>0.3085</v>
      </c>
      <c r="AB613" s="24">
        <v>0.31</v>
      </c>
      <c r="AC613" s="24">
        <v>0.32</v>
      </c>
      <c r="AD613" s="24">
        <v>0.38</v>
      </c>
      <c r="AE613" s="24">
        <v>0.34</v>
      </c>
      <c r="AF613" s="24">
        <v>0.39</v>
      </c>
      <c r="AG613" s="205"/>
      <c r="AH613" s="206"/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  <c r="BI613" s="206"/>
      <c r="BJ613" s="206"/>
      <c r="BK613" s="206"/>
      <c r="BL613" s="206"/>
      <c r="BM613" s="229" t="e">
        <v>#N/A</v>
      </c>
    </row>
    <row r="614" spans="1:65">
      <c r="A614" s="30"/>
      <c r="B614" s="19">
        <v>1</v>
      </c>
      <c r="C614" s="9">
        <v>3</v>
      </c>
      <c r="D614" s="24">
        <v>0.35</v>
      </c>
      <c r="E614" s="24">
        <v>0.33</v>
      </c>
      <c r="F614" s="230">
        <v>1.1619569999999999</v>
      </c>
      <c r="G614" s="24">
        <v>0.29259000000000002</v>
      </c>
      <c r="H614" s="24">
        <v>0.31889464950073337</v>
      </c>
      <c r="I614" s="24">
        <v>0.30199999999999999</v>
      </c>
      <c r="J614" s="24">
        <v>0.34100000000000003</v>
      </c>
      <c r="K614" s="24">
        <v>0.3</v>
      </c>
      <c r="L614" s="24">
        <v>0.3</v>
      </c>
      <c r="M614" s="24">
        <v>0.3</v>
      </c>
      <c r="N614" s="24">
        <v>0.33</v>
      </c>
      <c r="O614" s="24">
        <v>0.33</v>
      </c>
      <c r="P614" s="24">
        <v>0.32</v>
      </c>
      <c r="Q614" s="24">
        <v>0.33</v>
      </c>
      <c r="R614" s="230">
        <v>0.41291080000000002</v>
      </c>
      <c r="S614" s="24">
        <v>0.32</v>
      </c>
      <c r="T614" s="24">
        <v>0.31</v>
      </c>
      <c r="U614" s="24">
        <v>0.32958989590000004</v>
      </c>
      <c r="V614" s="24">
        <v>0.32</v>
      </c>
      <c r="W614" s="24">
        <v>0.33500000000000002</v>
      </c>
      <c r="X614" s="24">
        <v>0.31</v>
      </c>
      <c r="Y614" s="24">
        <v>0.39</v>
      </c>
      <c r="Z614" s="24">
        <v>0.35666400000000004</v>
      </c>
      <c r="AA614" s="24">
        <v>0.3165</v>
      </c>
      <c r="AB614" s="24">
        <v>0.31</v>
      </c>
      <c r="AC614" s="24">
        <v>0.31</v>
      </c>
      <c r="AD614" s="24">
        <v>0.37</v>
      </c>
      <c r="AE614" s="24">
        <v>0.35</v>
      </c>
      <c r="AF614" s="231">
        <v>0.40999999999999992</v>
      </c>
      <c r="AG614" s="205"/>
      <c r="AH614" s="206"/>
      <c r="AI614" s="206"/>
      <c r="AJ614" s="206"/>
      <c r="AK614" s="206"/>
      <c r="AL614" s="206"/>
      <c r="AM614" s="206"/>
      <c r="AN614" s="206"/>
      <c r="AO614" s="206"/>
      <c r="AP614" s="206"/>
      <c r="AQ614" s="206"/>
      <c r="AR614" s="206"/>
      <c r="AS614" s="206"/>
      <c r="AT614" s="206"/>
      <c r="AU614" s="206"/>
      <c r="AV614" s="206"/>
      <c r="AW614" s="206"/>
      <c r="AX614" s="206"/>
      <c r="AY614" s="206"/>
      <c r="AZ614" s="206"/>
      <c r="BA614" s="206"/>
      <c r="BB614" s="206"/>
      <c r="BC614" s="206"/>
      <c r="BD614" s="206"/>
      <c r="BE614" s="206"/>
      <c r="BF614" s="206"/>
      <c r="BG614" s="206"/>
      <c r="BH614" s="206"/>
      <c r="BI614" s="206"/>
      <c r="BJ614" s="206"/>
      <c r="BK614" s="206"/>
      <c r="BL614" s="206"/>
      <c r="BM614" s="229">
        <v>16</v>
      </c>
    </row>
    <row r="615" spans="1:65">
      <c r="A615" s="30"/>
      <c r="B615" s="19">
        <v>1</v>
      </c>
      <c r="C615" s="9">
        <v>4</v>
      </c>
      <c r="D615" s="24">
        <v>0.35</v>
      </c>
      <c r="E615" s="24">
        <v>0.33400000000000002</v>
      </c>
      <c r="F615" s="230">
        <v>1.292249</v>
      </c>
      <c r="G615" s="24">
        <v>0.29465999999999998</v>
      </c>
      <c r="H615" s="24">
        <v>0.31657515629793076</v>
      </c>
      <c r="I615" s="24">
        <v>0.28899999999999998</v>
      </c>
      <c r="J615" s="24">
        <v>0.34100000000000003</v>
      </c>
      <c r="K615" s="24">
        <v>0.31</v>
      </c>
      <c r="L615" s="24">
        <v>0.31</v>
      </c>
      <c r="M615" s="24">
        <v>0.31</v>
      </c>
      <c r="N615" s="24">
        <v>0.32</v>
      </c>
      <c r="O615" s="24">
        <v>0.32</v>
      </c>
      <c r="P615" s="24">
        <v>0.33</v>
      </c>
      <c r="Q615" s="24">
        <v>0.33</v>
      </c>
      <c r="R615" s="230">
        <v>0.41894990000000004</v>
      </c>
      <c r="S615" s="24">
        <v>0.33</v>
      </c>
      <c r="T615" s="24">
        <v>0.31</v>
      </c>
      <c r="U615" s="24">
        <v>0.33055331219999995</v>
      </c>
      <c r="V615" s="24">
        <v>0.34</v>
      </c>
      <c r="W615" s="231">
        <v>0.3</v>
      </c>
      <c r="X615" s="24">
        <v>0.32</v>
      </c>
      <c r="Y615" s="24">
        <v>0.38</v>
      </c>
      <c r="Z615" s="24">
        <v>0.33390500000000001</v>
      </c>
      <c r="AA615" s="24">
        <v>0.314</v>
      </c>
      <c r="AB615" s="24">
        <v>0.31</v>
      </c>
      <c r="AC615" s="24">
        <v>0.31</v>
      </c>
      <c r="AD615" s="24">
        <v>0.37</v>
      </c>
      <c r="AE615" s="24">
        <v>0.34</v>
      </c>
      <c r="AF615" s="24">
        <v>0.39</v>
      </c>
      <c r="AG615" s="205"/>
      <c r="AH615" s="206"/>
      <c r="AI615" s="206"/>
      <c r="AJ615" s="206"/>
      <c r="AK615" s="206"/>
      <c r="AL615" s="206"/>
      <c r="AM615" s="206"/>
      <c r="AN615" s="206"/>
      <c r="AO615" s="206"/>
      <c r="AP615" s="206"/>
      <c r="AQ615" s="206"/>
      <c r="AR615" s="206"/>
      <c r="AS615" s="206"/>
      <c r="AT615" s="206"/>
      <c r="AU615" s="206"/>
      <c r="AV615" s="206"/>
      <c r="AW615" s="206"/>
      <c r="AX615" s="206"/>
      <c r="AY615" s="206"/>
      <c r="AZ615" s="206"/>
      <c r="BA615" s="206"/>
      <c r="BB615" s="206"/>
      <c r="BC615" s="206"/>
      <c r="BD615" s="206"/>
      <c r="BE615" s="206"/>
      <c r="BF615" s="206"/>
      <c r="BG615" s="206"/>
      <c r="BH615" s="206"/>
      <c r="BI615" s="206"/>
      <c r="BJ615" s="206"/>
      <c r="BK615" s="206"/>
      <c r="BL615" s="206"/>
      <c r="BM615" s="229">
        <v>0.32830356007706241</v>
      </c>
    </row>
    <row r="616" spans="1:65">
      <c r="A616" s="30"/>
      <c r="B616" s="19">
        <v>1</v>
      </c>
      <c r="C616" s="9">
        <v>5</v>
      </c>
      <c r="D616" s="24">
        <v>0.34</v>
      </c>
      <c r="E616" s="24">
        <v>0.32800000000000001</v>
      </c>
      <c r="F616" s="230">
        <v>1.387956</v>
      </c>
      <c r="G616" s="24">
        <v>0.29848999999999998</v>
      </c>
      <c r="H616" s="24">
        <v>0.31508673184145525</v>
      </c>
      <c r="I616" s="24">
        <v>0.31</v>
      </c>
      <c r="J616" s="24">
        <v>0.34100000000000003</v>
      </c>
      <c r="K616" s="24">
        <v>0.28999999999999998</v>
      </c>
      <c r="L616" s="24">
        <v>0.31</v>
      </c>
      <c r="M616" s="24">
        <v>0.31</v>
      </c>
      <c r="N616" s="24">
        <v>0.32</v>
      </c>
      <c r="O616" s="24">
        <v>0.33</v>
      </c>
      <c r="P616" s="24">
        <v>0.33</v>
      </c>
      <c r="Q616" s="24">
        <v>0.33</v>
      </c>
      <c r="R616" s="230">
        <v>0.41212169999999998</v>
      </c>
      <c r="S616" s="24">
        <v>0.33</v>
      </c>
      <c r="T616" s="24">
        <v>0.31</v>
      </c>
      <c r="U616" s="24">
        <v>0.319236254</v>
      </c>
      <c r="V616" s="24">
        <v>0.33</v>
      </c>
      <c r="W616" s="24">
        <v>0.35</v>
      </c>
      <c r="X616" s="24">
        <v>0.32</v>
      </c>
      <c r="Y616" s="24">
        <v>0.38</v>
      </c>
      <c r="Z616" s="24">
        <v>0.35350700000000002</v>
      </c>
      <c r="AA616" s="24">
        <v>0.30249999999999999</v>
      </c>
      <c r="AB616" s="24">
        <v>0.31</v>
      </c>
      <c r="AC616" s="24">
        <v>0.31</v>
      </c>
      <c r="AD616" s="24">
        <v>0.36</v>
      </c>
      <c r="AE616" s="24">
        <v>0.35</v>
      </c>
      <c r="AF616" s="24">
        <v>0.38</v>
      </c>
      <c r="AG616" s="205"/>
      <c r="AH616" s="206"/>
      <c r="AI616" s="206"/>
      <c r="AJ616" s="206"/>
      <c r="AK616" s="206"/>
      <c r="AL616" s="206"/>
      <c r="AM616" s="206"/>
      <c r="AN616" s="206"/>
      <c r="AO616" s="206"/>
      <c r="AP616" s="206"/>
      <c r="AQ616" s="206"/>
      <c r="AR616" s="206"/>
      <c r="AS616" s="206"/>
      <c r="AT616" s="206"/>
      <c r="AU616" s="206"/>
      <c r="AV616" s="206"/>
      <c r="AW616" s="206"/>
      <c r="AX616" s="206"/>
      <c r="AY616" s="206"/>
      <c r="AZ616" s="206"/>
      <c r="BA616" s="206"/>
      <c r="BB616" s="206"/>
      <c r="BC616" s="206"/>
      <c r="BD616" s="206"/>
      <c r="BE616" s="206"/>
      <c r="BF616" s="206"/>
      <c r="BG616" s="206"/>
      <c r="BH616" s="206"/>
      <c r="BI616" s="206"/>
      <c r="BJ616" s="206"/>
      <c r="BK616" s="206"/>
      <c r="BL616" s="206"/>
      <c r="BM616" s="229">
        <v>106</v>
      </c>
    </row>
    <row r="617" spans="1:65">
      <c r="A617" s="30"/>
      <c r="B617" s="19">
        <v>1</v>
      </c>
      <c r="C617" s="9">
        <v>6</v>
      </c>
      <c r="D617" s="24">
        <v>0.35</v>
      </c>
      <c r="E617" s="24">
        <v>0.32900000000000001</v>
      </c>
      <c r="F617" s="230">
        <v>1.2575020000000001</v>
      </c>
      <c r="G617" s="24">
        <v>0.29931999999999997</v>
      </c>
      <c r="H617" s="24">
        <v>0.31791959112625673</v>
      </c>
      <c r="I617" s="24">
        <v>0.31</v>
      </c>
      <c r="J617" s="24">
        <v>0.34100000000000003</v>
      </c>
      <c r="K617" s="24">
        <v>0.28999999999999998</v>
      </c>
      <c r="L617" s="24">
        <v>0.3</v>
      </c>
      <c r="M617" s="24">
        <v>0.3</v>
      </c>
      <c r="N617" s="24">
        <v>0.33</v>
      </c>
      <c r="O617" s="24">
        <v>0.33</v>
      </c>
      <c r="P617" s="24">
        <v>0.33</v>
      </c>
      <c r="Q617" s="24">
        <v>0.33</v>
      </c>
      <c r="R617" s="230">
        <v>0.41680709999999999</v>
      </c>
      <c r="S617" s="24">
        <v>0.33</v>
      </c>
      <c r="T617" s="24">
        <v>0.31</v>
      </c>
      <c r="U617" s="24">
        <v>0.31519889859999994</v>
      </c>
      <c r="V617" s="24">
        <v>0.34</v>
      </c>
      <c r="W617" s="24">
        <v>0.32800000000000001</v>
      </c>
      <c r="X617" s="24">
        <v>0.32</v>
      </c>
      <c r="Y617" s="24">
        <v>0.38</v>
      </c>
      <c r="Z617" s="24">
        <v>0.34229800000000005</v>
      </c>
      <c r="AA617" s="24">
        <v>0.3</v>
      </c>
      <c r="AB617" s="24">
        <v>0.31</v>
      </c>
      <c r="AC617" s="24">
        <v>0.31</v>
      </c>
      <c r="AD617" s="24">
        <v>0.37</v>
      </c>
      <c r="AE617" s="24">
        <v>0.34</v>
      </c>
      <c r="AF617" s="24">
        <v>0.38</v>
      </c>
      <c r="AG617" s="205"/>
      <c r="AH617" s="206"/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/>
      <c r="BF617" s="206"/>
      <c r="BG617" s="206"/>
      <c r="BH617" s="206"/>
      <c r="BI617" s="206"/>
      <c r="BJ617" s="206"/>
      <c r="BK617" s="206"/>
      <c r="BL617" s="206"/>
      <c r="BM617" s="56"/>
    </row>
    <row r="618" spans="1:65">
      <c r="A618" s="30"/>
      <c r="B618" s="20" t="s">
        <v>273</v>
      </c>
      <c r="C618" s="12"/>
      <c r="D618" s="232">
        <v>0.34666666666666668</v>
      </c>
      <c r="E618" s="232">
        <v>0.32833333333333337</v>
      </c>
      <c r="F618" s="232">
        <v>1.278265</v>
      </c>
      <c r="G618" s="232">
        <v>0.29602333333333336</v>
      </c>
      <c r="H618" s="232">
        <v>0.31715196517949557</v>
      </c>
      <c r="I618" s="232">
        <v>0.30733333333333335</v>
      </c>
      <c r="J618" s="232">
        <v>0.34100000000000003</v>
      </c>
      <c r="K618" s="232">
        <v>0.29833333333333334</v>
      </c>
      <c r="L618" s="232">
        <v>0.30833333333333335</v>
      </c>
      <c r="M618" s="232">
        <v>0.30499999999999999</v>
      </c>
      <c r="N618" s="232">
        <v>0.32500000000000001</v>
      </c>
      <c r="O618" s="232">
        <v>0.32666666666666672</v>
      </c>
      <c r="P618" s="232">
        <v>0.32666666666666672</v>
      </c>
      <c r="Q618" s="232">
        <v>0.33</v>
      </c>
      <c r="R618" s="232">
        <v>0.42014865000000007</v>
      </c>
      <c r="S618" s="232">
        <v>0.32666666666666672</v>
      </c>
      <c r="T618" s="232">
        <v>0.30833333333333335</v>
      </c>
      <c r="U618" s="232">
        <v>0.32617119943333334</v>
      </c>
      <c r="V618" s="232">
        <v>0.33166666666666672</v>
      </c>
      <c r="W618" s="232">
        <v>0.33200000000000002</v>
      </c>
      <c r="X618" s="232">
        <v>0.31833333333333336</v>
      </c>
      <c r="Y618" s="232">
        <v>0.3816666666666666</v>
      </c>
      <c r="Z618" s="232">
        <v>0.34837000000000007</v>
      </c>
      <c r="AA618" s="232">
        <v>0.30883333333333335</v>
      </c>
      <c r="AB618" s="232">
        <v>0.31</v>
      </c>
      <c r="AC618" s="232">
        <v>0.3116666666666667</v>
      </c>
      <c r="AD618" s="232">
        <v>0.36833333333333335</v>
      </c>
      <c r="AE618" s="232">
        <v>0.34499999999999997</v>
      </c>
      <c r="AF618" s="232">
        <v>0.38833333333333325</v>
      </c>
      <c r="AG618" s="205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/>
      <c r="BF618" s="206"/>
      <c r="BG618" s="206"/>
      <c r="BH618" s="206"/>
      <c r="BI618" s="206"/>
      <c r="BJ618" s="206"/>
      <c r="BK618" s="206"/>
      <c r="BL618" s="206"/>
      <c r="BM618" s="56"/>
    </row>
    <row r="619" spans="1:65">
      <c r="A619" s="30"/>
      <c r="B619" s="3" t="s">
        <v>274</v>
      </c>
      <c r="C619" s="29"/>
      <c r="D619" s="24">
        <v>0.35</v>
      </c>
      <c r="E619" s="24">
        <v>0.32850000000000001</v>
      </c>
      <c r="F619" s="24">
        <v>1.2752045000000001</v>
      </c>
      <c r="G619" s="24">
        <v>0.29657499999999998</v>
      </c>
      <c r="H619" s="24">
        <v>0.31724737371209377</v>
      </c>
      <c r="I619" s="24">
        <v>0.3095</v>
      </c>
      <c r="J619" s="24">
        <v>0.34100000000000003</v>
      </c>
      <c r="K619" s="24">
        <v>0.3</v>
      </c>
      <c r="L619" s="24">
        <v>0.31</v>
      </c>
      <c r="M619" s="24">
        <v>0.30499999999999999</v>
      </c>
      <c r="N619" s="24">
        <v>0.32500000000000001</v>
      </c>
      <c r="O619" s="24">
        <v>0.33</v>
      </c>
      <c r="P619" s="24">
        <v>0.33</v>
      </c>
      <c r="Q619" s="24">
        <v>0.33</v>
      </c>
      <c r="R619" s="24">
        <v>0.41787850000000004</v>
      </c>
      <c r="S619" s="24">
        <v>0.33</v>
      </c>
      <c r="T619" s="24">
        <v>0.31</v>
      </c>
      <c r="U619" s="24">
        <v>0.32676776395000001</v>
      </c>
      <c r="V619" s="24">
        <v>0.33500000000000002</v>
      </c>
      <c r="W619" s="24">
        <v>0.33650000000000002</v>
      </c>
      <c r="X619" s="24">
        <v>0.32</v>
      </c>
      <c r="Y619" s="24">
        <v>0.38</v>
      </c>
      <c r="Z619" s="24">
        <v>0.3479025</v>
      </c>
      <c r="AA619" s="24">
        <v>0.31</v>
      </c>
      <c r="AB619" s="24">
        <v>0.31</v>
      </c>
      <c r="AC619" s="24">
        <v>0.31</v>
      </c>
      <c r="AD619" s="24">
        <v>0.37</v>
      </c>
      <c r="AE619" s="24">
        <v>0.34499999999999997</v>
      </c>
      <c r="AF619" s="24">
        <v>0.38500000000000001</v>
      </c>
      <c r="AG619" s="205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  <c r="BI619" s="206"/>
      <c r="BJ619" s="206"/>
      <c r="BK619" s="206"/>
      <c r="BL619" s="206"/>
      <c r="BM619" s="56"/>
    </row>
    <row r="620" spans="1:65">
      <c r="A620" s="30"/>
      <c r="B620" s="3" t="s">
        <v>275</v>
      </c>
      <c r="C620" s="29"/>
      <c r="D620" s="24">
        <v>5.1639777949431982E-3</v>
      </c>
      <c r="E620" s="24">
        <v>3.7237973450050541E-3</v>
      </c>
      <c r="F620" s="24">
        <v>7.444843691576071E-2</v>
      </c>
      <c r="G620" s="24">
        <v>3.542511350252337E-3</v>
      </c>
      <c r="H620" s="24">
        <v>2.450932230656054E-3</v>
      </c>
      <c r="I620" s="24">
        <v>1.148332123850356E-2</v>
      </c>
      <c r="J620" s="24">
        <v>0</v>
      </c>
      <c r="K620" s="24">
        <v>7.5277265270908165E-3</v>
      </c>
      <c r="L620" s="24">
        <v>7.5277265270908174E-3</v>
      </c>
      <c r="M620" s="24">
        <v>5.4772255750516656E-3</v>
      </c>
      <c r="N620" s="24">
        <v>5.4772255750516656E-3</v>
      </c>
      <c r="O620" s="24">
        <v>5.1639777949432268E-3</v>
      </c>
      <c r="P620" s="24">
        <v>5.1639777949432268E-3</v>
      </c>
      <c r="Q620" s="24">
        <v>0</v>
      </c>
      <c r="R620" s="24">
        <v>9.7874255840338428E-3</v>
      </c>
      <c r="S620" s="24">
        <v>5.1639777949432268E-3</v>
      </c>
      <c r="T620" s="24">
        <v>4.0824829046386332E-3</v>
      </c>
      <c r="U620" s="24">
        <v>8.4428281533815829E-3</v>
      </c>
      <c r="V620" s="24">
        <v>9.8319208025017604E-3</v>
      </c>
      <c r="W620" s="24">
        <v>1.7262676501632074E-2</v>
      </c>
      <c r="X620" s="24">
        <v>4.0824829046386332E-3</v>
      </c>
      <c r="Y620" s="24">
        <v>4.0824829046386332E-3</v>
      </c>
      <c r="Z620" s="24">
        <v>1.3823627830638379E-2</v>
      </c>
      <c r="AA620" s="24">
        <v>6.4935865795927245E-3</v>
      </c>
      <c r="AB620" s="24">
        <v>0</v>
      </c>
      <c r="AC620" s="24">
        <v>4.0824829046386341E-3</v>
      </c>
      <c r="AD620" s="24">
        <v>7.5277265270908165E-3</v>
      </c>
      <c r="AE620" s="24">
        <v>5.4772255750516353E-3</v>
      </c>
      <c r="AF620" s="24">
        <v>1.169045194450009E-2</v>
      </c>
      <c r="AG620" s="205"/>
      <c r="AH620" s="206"/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06"/>
      <c r="AT620" s="206"/>
      <c r="AU620" s="206"/>
      <c r="AV620" s="206"/>
      <c r="AW620" s="206"/>
      <c r="AX620" s="206"/>
      <c r="AY620" s="206"/>
      <c r="AZ620" s="206"/>
      <c r="BA620" s="206"/>
      <c r="BB620" s="206"/>
      <c r="BC620" s="206"/>
      <c r="BD620" s="206"/>
      <c r="BE620" s="206"/>
      <c r="BF620" s="206"/>
      <c r="BG620" s="206"/>
      <c r="BH620" s="206"/>
      <c r="BI620" s="206"/>
      <c r="BJ620" s="206"/>
      <c r="BK620" s="206"/>
      <c r="BL620" s="206"/>
      <c r="BM620" s="56"/>
    </row>
    <row r="621" spans="1:65">
      <c r="A621" s="30"/>
      <c r="B621" s="3" t="s">
        <v>87</v>
      </c>
      <c r="C621" s="29"/>
      <c r="D621" s="13">
        <v>1.4896089793105379E-2</v>
      </c>
      <c r="E621" s="13">
        <v>1.134151475636057E-2</v>
      </c>
      <c r="F621" s="13">
        <v>5.8241786261659913E-2</v>
      </c>
      <c r="G621" s="13">
        <v>1.1967000406225873E-2</v>
      </c>
      <c r="H621" s="13">
        <v>7.7279427522037349E-3</v>
      </c>
      <c r="I621" s="13">
        <v>3.7364385808579911E-2</v>
      </c>
      <c r="J621" s="13">
        <v>0</v>
      </c>
      <c r="K621" s="13">
        <v>2.5232602884103294E-2</v>
      </c>
      <c r="L621" s="13">
        <v>2.4414248195970219E-2</v>
      </c>
      <c r="M621" s="13">
        <v>1.7958116639513657E-2</v>
      </c>
      <c r="N621" s="13">
        <v>1.6853001769389739E-2</v>
      </c>
      <c r="O621" s="13">
        <v>1.5808095290642529E-2</v>
      </c>
      <c r="P621" s="13">
        <v>1.5808095290642529E-2</v>
      </c>
      <c r="Q621" s="13">
        <v>0</v>
      </c>
      <c r="R621" s="13">
        <v>2.3295149428741092E-2</v>
      </c>
      <c r="S621" s="13">
        <v>1.5808095290642529E-2</v>
      </c>
      <c r="T621" s="13">
        <v>1.3240485096125297E-2</v>
      </c>
      <c r="U621" s="13">
        <v>2.5884652501660332E-2</v>
      </c>
      <c r="V621" s="13">
        <v>2.964398231910078E-2</v>
      </c>
      <c r="W621" s="13">
        <v>5.1996013559132748E-2</v>
      </c>
      <c r="X621" s="13">
        <v>1.2824553627137067E-2</v>
      </c>
      <c r="Y621" s="13">
        <v>1.0696461758878516E-2</v>
      </c>
      <c r="Z621" s="13">
        <v>3.9680879038488895E-2</v>
      </c>
      <c r="AA621" s="13">
        <v>2.1026184283624579E-2</v>
      </c>
      <c r="AB621" s="13">
        <v>0</v>
      </c>
      <c r="AC621" s="13">
        <v>1.3098875629856578E-2</v>
      </c>
      <c r="AD621" s="13">
        <v>2.043726658938683E-2</v>
      </c>
      <c r="AE621" s="13">
        <v>1.5876016159569958E-2</v>
      </c>
      <c r="AF621" s="13">
        <v>3.0104168097425131E-2</v>
      </c>
      <c r="AG621" s="150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276</v>
      </c>
      <c r="C622" s="29"/>
      <c r="D622" s="13">
        <v>5.5933315451388799E-2</v>
      </c>
      <c r="E622" s="13">
        <v>9.0688191940246909E-5</v>
      </c>
      <c r="F622" s="13">
        <v>2.8935459600253921</v>
      </c>
      <c r="G622" s="13">
        <v>-9.8324327449120341E-2</v>
      </c>
      <c r="H622" s="13">
        <v>-3.3967328575265077E-2</v>
      </c>
      <c r="I622" s="13">
        <v>-6.3874503032518848E-2</v>
      </c>
      <c r="J622" s="13">
        <v>3.867286702574102E-2</v>
      </c>
      <c r="K622" s="13">
        <v>-9.1288156414429888E-2</v>
      </c>
      <c r="L622" s="13">
        <v>-6.082854154563988E-2</v>
      </c>
      <c r="M622" s="13">
        <v>-7.0981746501903253E-2</v>
      </c>
      <c r="N622" s="13">
        <v>-1.0062516764323126E-2</v>
      </c>
      <c r="O622" s="13">
        <v>-4.9859142861913286E-3</v>
      </c>
      <c r="P622" s="13">
        <v>-4.9859142861913286E-3</v>
      </c>
      <c r="Q622" s="13">
        <v>5.1672906700719334E-3</v>
      </c>
      <c r="R622" s="13">
        <v>0.27975660666420721</v>
      </c>
      <c r="S622" s="13">
        <v>-4.9859142861913286E-3</v>
      </c>
      <c r="T622" s="13">
        <v>-6.082854154563988E-2</v>
      </c>
      <c r="U622" s="13">
        <v>-6.4950883969352446E-3</v>
      </c>
      <c r="V622" s="13">
        <v>1.0243893148203842E-2</v>
      </c>
      <c r="W622" s="13">
        <v>1.1259213643829868E-2</v>
      </c>
      <c r="X622" s="13">
        <v>-3.0368926676849761E-2</v>
      </c>
      <c r="Y622" s="13">
        <v>0.16254196749215355</v>
      </c>
      <c r="Z622" s="13">
        <v>6.1121603184039364E-2</v>
      </c>
      <c r="AA622" s="13">
        <v>-5.9305560802200397E-2</v>
      </c>
      <c r="AB622" s="13">
        <v>-5.5751939067508194E-2</v>
      </c>
      <c r="AC622" s="13">
        <v>-5.0675336589376396E-2</v>
      </c>
      <c r="AD622" s="13">
        <v>0.1219291476671005</v>
      </c>
      <c r="AE622" s="13">
        <v>5.085671297325689E-2</v>
      </c>
      <c r="AF622" s="13">
        <v>0.1828483774046803</v>
      </c>
      <c r="AG622" s="150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46" t="s">
        <v>277</v>
      </c>
      <c r="C623" s="47"/>
      <c r="D623" s="45">
        <v>0.76</v>
      </c>
      <c r="E623" s="45">
        <v>0.06</v>
      </c>
      <c r="F623" s="45">
        <v>35.979999999999997</v>
      </c>
      <c r="G623" s="45">
        <v>1.1599999999999999</v>
      </c>
      <c r="H623" s="45">
        <v>0.36</v>
      </c>
      <c r="I623" s="45">
        <v>0.73</v>
      </c>
      <c r="J623" s="45">
        <v>0.55000000000000004</v>
      </c>
      <c r="K623" s="45">
        <v>1.07</v>
      </c>
      <c r="L623" s="45">
        <v>0.69</v>
      </c>
      <c r="M623" s="45">
        <v>0.82</v>
      </c>
      <c r="N623" s="45">
        <v>0.06</v>
      </c>
      <c r="O623" s="45">
        <v>0</v>
      </c>
      <c r="P623" s="45">
        <v>0</v>
      </c>
      <c r="Q623" s="45">
        <v>0.13</v>
      </c>
      <c r="R623" s="45">
        <v>3.53</v>
      </c>
      <c r="S623" s="45">
        <v>0</v>
      </c>
      <c r="T623" s="45">
        <v>0.69</v>
      </c>
      <c r="U623" s="45">
        <v>0.02</v>
      </c>
      <c r="V623" s="45">
        <v>0.19</v>
      </c>
      <c r="W623" s="45">
        <v>0.2</v>
      </c>
      <c r="X623" s="45">
        <v>0.32</v>
      </c>
      <c r="Y623" s="45">
        <v>2.08</v>
      </c>
      <c r="Z623" s="45">
        <v>0.82</v>
      </c>
      <c r="AA623" s="45">
        <v>0.67</v>
      </c>
      <c r="AB623" s="45">
        <v>0.63</v>
      </c>
      <c r="AC623" s="45">
        <v>0.56999999999999995</v>
      </c>
      <c r="AD623" s="45">
        <v>1.58</v>
      </c>
      <c r="AE623" s="45">
        <v>0.69</v>
      </c>
      <c r="AF623" s="45">
        <v>2.33</v>
      </c>
      <c r="AG623" s="150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B624" s="3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BM624" s="55"/>
    </row>
    <row r="625" spans="1:65" ht="15">
      <c r="B625" s="8" t="s">
        <v>616</v>
      </c>
      <c r="BM625" s="28" t="s">
        <v>279</v>
      </c>
    </row>
    <row r="626" spans="1:65" ht="15">
      <c r="A626" s="25" t="s">
        <v>29</v>
      </c>
      <c r="B626" s="18" t="s">
        <v>112</v>
      </c>
      <c r="C626" s="15" t="s">
        <v>113</v>
      </c>
      <c r="D626" s="16" t="s">
        <v>231</v>
      </c>
      <c r="E626" s="17" t="s">
        <v>231</v>
      </c>
      <c r="F626" s="17" t="s">
        <v>231</v>
      </c>
      <c r="G626" s="17" t="s">
        <v>231</v>
      </c>
      <c r="H626" s="17" t="s">
        <v>231</v>
      </c>
      <c r="I626" s="17" t="s">
        <v>231</v>
      </c>
      <c r="J626" s="17" t="s">
        <v>231</v>
      </c>
      <c r="K626" s="17" t="s">
        <v>231</v>
      </c>
      <c r="L626" s="17" t="s">
        <v>231</v>
      </c>
      <c r="M626" s="17" t="s">
        <v>231</v>
      </c>
      <c r="N626" s="17" t="s">
        <v>231</v>
      </c>
      <c r="O626" s="17" t="s">
        <v>231</v>
      </c>
      <c r="P626" s="17" t="s">
        <v>231</v>
      </c>
      <c r="Q626" s="17" t="s">
        <v>231</v>
      </c>
      <c r="R626" s="17" t="s">
        <v>231</v>
      </c>
      <c r="S626" s="17" t="s">
        <v>231</v>
      </c>
      <c r="T626" s="17" t="s">
        <v>231</v>
      </c>
      <c r="U626" s="17" t="s">
        <v>231</v>
      </c>
      <c r="V626" s="17" t="s">
        <v>231</v>
      </c>
      <c r="W626" s="17" t="s">
        <v>231</v>
      </c>
      <c r="X626" s="17" t="s">
        <v>231</v>
      </c>
      <c r="Y626" s="17" t="s">
        <v>231</v>
      </c>
      <c r="Z626" s="150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232</v>
      </c>
      <c r="C627" s="9" t="s">
        <v>232</v>
      </c>
      <c r="D627" s="148" t="s">
        <v>234</v>
      </c>
      <c r="E627" s="149" t="s">
        <v>235</v>
      </c>
      <c r="F627" s="149" t="s">
        <v>236</v>
      </c>
      <c r="G627" s="149" t="s">
        <v>238</v>
      </c>
      <c r="H627" s="149" t="s">
        <v>240</v>
      </c>
      <c r="I627" s="149" t="s">
        <v>241</v>
      </c>
      <c r="J627" s="149" t="s">
        <v>243</v>
      </c>
      <c r="K627" s="149" t="s">
        <v>244</v>
      </c>
      <c r="L627" s="149" t="s">
        <v>245</v>
      </c>
      <c r="M627" s="149" t="s">
        <v>246</v>
      </c>
      <c r="N627" s="149" t="s">
        <v>247</v>
      </c>
      <c r="O627" s="149" t="s">
        <v>248</v>
      </c>
      <c r="P627" s="149" t="s">
        <v>249</v>
      </c>
      <c r="Q627" s="149" t="s">
        <v>251</v>
      </c>
      <c r="R627" s="149" t="s">
        <v>252</v>
      </c>
      <c r="S627" s="149" t="s">
        <v>253</v>
      </c>
      <c r="T627" s="149" t="s">
        <v>258</v>
      </c>
      <c r="U627" s="149" t="s">
        <v>305</v>
      </c>
      <c r="V627" s="149" t="s">
        <v>261</v>
      </c>
      <c r="W627" s="149" t="s">
        <v>262</v>
      </c>
      <c r="X627" s="149" t="s">
        <v>263</v>
      </c>
      <c r="Y627" s="149" t="s">
        <v>264</v>
      </c>
      <c r="Z627" s="150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308</v>
      </c>
      <c r="E628" s="11" t="s">
        <v>307</v>
      </c>
      <c r="F628" s="11" t="s">
        <v>308</v>
      </c>
      <c r="G628" s="11" t="s">
        <v>307</v>
      </c>
      <c r="H628" s="11" t="s">
        <v>308</v>
      </c>
      <c r="I628" s="11" t="s">
        <v>307</v>
      </c>
      <c r="J628" s="11" t="s">
        <v>308</v>
      </c>
      <c r="K628" s="11" t="s">
        <v>307</v>
      </c>
      <c r="L628" s="11" t="s">
        <v>347</v>
      </c>
      <c r="M628" s="11" t="s">
        <v>308</v>
      </c>
      <c r="N628" s="11" t="s">
        <v>307</v>
      </c>
      <c r="O628" s="11" t="s">
        <v>307</v>
      </c>
      <c r="P628" s="11" t="s">
        <v>307</v>
      </c>
      <c r="Q628" s="11" t="s">
        <v>307</v>
      </c>
      <c r="R628" s="11" t="s">
        <v>347</v>
      </c>
      <c r="S628" s="11" t="s">
        <v>308</v>
      </c>
      <c r="T628" s="11" t="s">
        <v>307</v>
      </c>
      <c r="U628" s="11" t="s">
        <v>307</v>
      </c>
      <c r="V628" s="11" t="s">
        <v>308</v>
      </c>
      <c r="W628" s="11" t="s">
        <v>308</v>
      </c>
      <c r="X628" s="11" t="s">
        <v>308</v>
      </c>
      <c r="Y628" s="11" t="s">
        <v>307</v>
      </c>
      <c r="Z628" s="150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9"/>
      <c r="C629" s="9"/>
      <c r="D629" s="26" t="s">
        <v>348</v>
      </c>
      <c r="E629" s="26" t="s">
        <v>349</v>
      </c>
      <c r="F629" s="26" t="s">
        <v>349</v>
      </c>
      <c r="G629" s="26" t="s">
        <v>350</v>
      </c>
      <c r="H629" s="26" t="s">
        <v>349</v>
      </c>
      <c r="I629" s="26" t="s">
        <v>349</v>
      </c>
      <c r="J629" s="26" t="s">
        <v>351</v>
      </c>
      <c r="K629" s="26" t="s">
        <v>351</v>
      </c>
      <c r="L629" s="26" t="s">
        <v>349</v>
      </c>
      <c r="M629" s="26" t="s">
        <v>348</v>
      </c>
      <c r="N629" s="26" t="s">
        <v>349</v>
      </c>
      <c r="O629" s="26" t="s">
        <v>349</v>
      </c>
      <c r="P629" s="26" t="s">
        <v>349</v>
      </c>
      <c r="Q629" s="26" t="s">
        <v>349</v>
      </c>
      <c r="R629" s="26" t="s">
        <v>352</v>
      </c>
      <c r="S629" s="26" t="s">
        <v>351</v>
      </c>
      <c r="T629" s="26" t="s">
        <v>118</v>
      </c>
      <c r="U629" s="26" t="s">
        <v>349</v>
      </c>
      <c r="V629" s="26" t="s">
        <v>349</v>
      </c>
      <c r="W629" s="26" t="s">
        <v>348</v>
      </c>
      <c r="X629" s="26" t="s">
        <v>349</v>
      </c>
      <c r="Y629" s="26" t="s">
        <v>349</v>
      </c>
      <c r="Z629" s="150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8">
        <v>1</v>
      </c>
      <c r="C630" s="14">
        <v>1</v>
      </c>
      <c r="D630" s="145" t="s">
        <v>330</v>
      </c>
      <c r="E630" s="22">
        <v>0.13</v>
      </c>
      <c r="F630" s="145">
        <v>33.89</v>
      </c>
      <c r="G630" s="22">
        <v>0.13569094785159153</v>
      </c>
      <c r="H630" s="145" t="s">
        <v>107</v>
      </c>
      <c r="I630" s="145">
        <v>0.34</v>
      </c>
      <c r="J630" s="145" t="s">
        <v>98</v>
      </c>
      <c r="K630" s="22">
        <v>0.09</v>
      </c>
      <c r="L630" s="145" t="s">
        <v>106</v>
      </c>
      <c r="M630" s="145" t="s">
        <v>107</v>
      </c>
      <c r="N630" s="22">
        <v>0.1</v>
      </c>
      <c r="O630" s="22">
        <v>0.12</v>
      </c>
      <c r="P630" s="22">
        <v>0.09</v>
      </c>
      <c r="Q630" s="22">
        <v>0.06</v>
      </c>
      <c r="R630" s="145" t="s">
        <v>97</v>
      </c>
      <c r="S630" s="145" t="s">
        <v>98</v>
      </c>
      <c r="T630" s="145" t="s">
        <v>104</v>
      </c>
      <c r="U630" s="22">
        <v>0.12</v>
      </c>
      <c r="V630" s="145">
        <v>0.38</v>
      </c>
      <c r="W630" s="22">
        <v>0.2</v>
      </c>
      <c r="X630" s="22">
        <v>7.0000000000000007E-2</v>
      </c>
      <c r="Y630" s="22">
        <v>0.13</v>
      </c>
      <c r="Z630" s="150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>
        <v>1</v>
      </c>
      <c r="C631" s="9">
        <v>2</v>
      </c>
      <c r="D631" s="146" t="s">
        <v>330</v>
      </c>
      <c r="E631" s="11">
        <v>0.12</v>
      </c>
      <c r="F631" s="146">
        <v>34.299999999999997</v>
      </c>
      <c r="G631" s="11">
        <v>0.12821972570713333</v>
      </c>
      <c r="H631" s="146" t="s">
        <v>107</v>
      </c>
      <c r="I631" s="146">
        <v>0.36</v>
      </c>
      <c r="J631" s="146" t="s">
        <v>98</v>
      </c>
      <c r="K631" s="11">
        <v>0.09</v>
      </c>
      <c r="L631" s="146" t="s">
        <v>106</v>
      </c>
      <c r="M631" s="146" t="s">
        <v>107</v>
      </c>
      <c r="N631" s="11">
        <v>0.09</v>
      </c>
      <c r="O631" s="11">
        <v>0.11</v>
      </c>
      <c r="P631" s="11">
        <v>0.09</v>
      </c>
      <c r="Q631" s="11">
        <v>7.0000000000000007E-2</v>
      </c>
      <c r="R631" s="146" t="s">
        <v>97</v>
      </c>
      <c r="S631" s="146" t="s">
        <v>98</v>
      </c>
      <c r="T631" s="146" t="s">
        <v>104</v>
      </c>
      <c r="U631" s="11">
        <v>0.11</v>
      </c>
      <c r="V631" s="146">
        <v>0.28000000000000003</v>
      </c>
      <c r="W631" s="11">
        <v>0.19</v>
      </c>
      <c r="X631" s="11">
        <v>7.0000000000000007E-2</v>
      </c>
      <c r="Y631" s="11">
        <v>0.13</v>
      </c>
      <c r="Z631" s="150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7</v>
      </c>
    </row>
    <row r="632" spans="1:65">
      <c r="A632" s="30"/>
      <c r="B632" s="19">
        <v>1</v>
      </c>
      <c r="C632" s="9">
        <v>3</v>
      </c>
      <c r="D632" s="146" t="s">
        <v>330</v>
      </c>
      <c r="E632" s="11">
        <v>0.12</v>
      </c>
      <c r="F632" s="146">
        <v>33.590000000000003</v>
      </c>
      <c r="G632" s="11">
        <v>0.13725020104602725</v>
      </c>
      <c r="H632" s="146" t="s">
        <v>107</v>
      </c>
      <c r="I632" s="146">
        <v>0.31</v>
      </c>
      <c r="J632" s="146" t="s">
        <v>98</v>
      </c>
      <c r="K632" s="11">
        <v>0.1</v>
      </c>
      <c r="L632" s="146" t="s">
        <v>106</v>
      </c>
      <c r="M632" s="146" t="s">
        <v>107</v>
      </c>
      <c r="N632" s="11">
        <v>0.09</v>
      </c>
      <c r="O632" s="11">
        <v>0.12</v>
      </c>
      <c r="P632" s="11">
        <v>0.08</v>
      </c>
      <c r="Q632" s="11">
        <v>7.0000000000000007E-2</v>
      </c>
      <c r="R632" s="146" t="s">
        <v>97</v>
      </c>
      <c r="S632" s="146" t="s">
        <v>98</v>
      </c>
      <c r="T632" s="146" t="s">
        <v>104</v>
      </c>
      <c r="U632" s="11">
        <v>0.11</v>
      </c>
      <c r="V632" s="146">
        <v>0.21</v>
      </c>
      <c r="W632" s="11">
        <v>0.19</v>
      </c>
      <c r="X632" s="11">
        <v>0.08</v>
      </c>
      <c r="Y632" s="11">
        <v>0.12</v>
      </c>
      <c r="Z632" s="150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16</v>
      </c>
    </row>
    <row r="633" spans="1:65">
      <c r="A633" s="30"/>
      <c r="B633" s="19">
        <v>1</v>
      </c>
      <c r="C633" s="9">
        <v>4</v>
      </c>
      <c r="D633" s="146" t="s">
        <v>330</v>
      </c>
      <c r="E633" s="11">
        <v>0.12</v>
      </c>
      <c r="F633" s="146">
        <v>32.700000000000003</v>
      </c>
      <c r="G633" s="11">
        <v>0.1655960833960243</v>
      </c>
      <c r="H633" s="146" t="s">
        <v>107</v>
      </c>
      <c r="I633" s="146">
        <v>0.3</v>
      </c>
      <c r="J633" s="146" t="s">
        <v>98</v>
      </c>
      <c r="K633" s="11">
        <v>0.09</v>
      </c>
      <c r="L633" s="146" t="s">
        <v>106</v>
      </c>
      <c r="M633" s="146" t="s">
        <v>107</v>
      </c>
      <c r="N633" s="11">
        <v>0.11</v>
      </c>
      <c r="O633" s="11">
        <v>0.12</v>
      </c>
      <c r="P633" s="11">
        <v>0.09</v>
      </c>
      <c r="Q633" s="11">
        <v>7.0000000000000007E-2</v>
      </c>
      <c r="R633" s="146" t="s">
        <v>97</v>
      </c>
      <c r="S633" s="146" t="s">
        <v>98</v>
      </c>
      <c r="T633" s="146" t="s">
        <v>104</v>
      </c>
      <c r="U633" s="11">
        <v>0.11</v>
      </c>
      <c r="V633" s="146">
        <v>0.15</v>
      </c>
      <c r="W633" s="11">
        <v>0.21</v>
      </c>
      <c r="X633" s="11">
        <v>0.08</v>
      </c>
      <c r="Y633" s="11">
        <v>0.13</v>
      </c>
      <c r="Z633" s="150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0.11255457047391999</v>
      </c>
    </row>
    <row r="634" spans="1:65">
      <c r="A634" s="30"/>
      <c r="B634" s="19">
        <v>1</v>
      </c>
      <c r="C634" s="9">
        <v>5</v>
      </c>
      <c r="D634" s="146" t="s">
        <v>330</v>
      </c>
      <c r="E634" s="11">
        <v>0.12</v>
      </c>
      <c r="F634" s="152">
        <v>40.799999999999997</v>
      </c>
      <c r="G634" s="11">
        <v>0.14921677560782165</v>
      </c>
      <c r="H634" s="146" t="s">
        <v>107</v>
      </c>
      <c r="I634" s="146">
        <v>0.33</v>
      </c>
      <c r="J634" s="146" t="s">
        <v>98</v>
      </c>
      <c r="K634" s="11">
        <v>7.0000000000000007E-2</v>
      </c>
      <c r="L634" s="146" t="s">
        <v>106</v>
      </c>
      <c r="M634" s="146" t="s">
        <v>107</v>
      </c>
      <c r="N634" s="11">
        <v>0.09</v>
      </c>
      <c r="O634" s="11">
        <v>0.13</v>
      </c>
      <c r="P634" s="11">
        <v>0.08</v>
      </c>
      <c r="Q634" s="11">
        <v>7.0000000000000007E-2</v>
      </c>
      <c r="R634" s="146" t="s">
        <v>97</v>
      </c>
      <c r="S634" s="146" t="s">
        <v>98</v>
      </c>
      <c r="T634" s="146" t="s">
        <v>104</v>
      </c>
      <c r="U634" s="11">
        <v>0.11</v>
      </c>
      <c r="V634" s="146" t="s">
        <v>330</v>
      </c>
      <c r="W634" s="11">
        <v>0.2</v>
      </c>
      <c r="X634" s="11">
        <v>0.08</v>
      </c>
      <c r="Y634" s="11">
        <v>0.14000000000000001</v>
      </c>
      <c r="Z634" s="150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13</v>
      </c>
    </row>
    <row r="635" spans="1:65">
      <c r="A635" s="30"/>
      <c r="B635" s="19">
        <v>1</v>
      </c>
      <c r="C635" s="9">
        <v>6</v>
      </c>
      <c r="D635" s="146" t="s">
        <v>330</v>
      </c>
      <c r="E635" s="11">
        <v>0.12</v>
      </c>
      <c r="F635" s="146">
        <v>32.89</v>
      </c>
      <c r="G635" s="11">
        <v>0.15262791767015235</v>
      </c>
      <c r="H635" s="146" t="s">
        <v>107</v>
      </c>
      <c r="I635" s="146">
        <v>0.3</v>
      </c>
      <c r="J635" s="146" t="s">
        <v>98</v>
      </c>
      <c r="K635" s="11">
        <v>7.0000000000000007E-2</v>
      </c>
      <c r="L635" s="146" t="s">
        <v>106</v>
      </c>
      <c r="M635" s="146" t="s">
        <v>107</v>
      </c>
      <c r="N635" s="11">
        <v>0.09</v>
      </c>
      <c r="O635" s="11">
        <v>0.13</v>
      </c>
      <c r="P635" s="11">
        <v>0.09</v>
      </c>
      <c r="Q635" s="11">
        <v>7.0000000000000007E-2</v>
      </c>
      <c r="R635" s="146" t="s">
        <v>97</v>
      </c>
      <c r="S635" s="146" t="s">
        <v>98</v>
      </c>
      <c r="T635" s="146" t="s">
        <v>104</v>
      </c>
      <c r="U635" s="11">
        <v>0.11</v>
      </c>
      <c r="V635" s="146" t="s">
        <v>330</v>
      </c>
      <c r="W635" s="11">
        <v>0.19</v>
      </c>
      <c r="X635" s="11">
        <v>7.0000000000000007E-2</v>
      </c>
      <c r="Y635" s="11">
        <v>0.14000000000000001</v>
      </c>
      <c r="Z635" s="150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20" t="s">
        <v>273</v>
      </c>
      <c r="C636" s="12"/>
      <c r="D636" s="23" t="s">
        <v>712</v>
      </c>
      <c r="E636" s="23">
        <v>0.12166666666666666</v>
      </c>
      <c r="F636" s="23">
        <v>34.695</v>
      </c>
      <c r="G636" s="23">
        <v>0.14476694187979175</v>
      </c>
      <c r="H636" s="23" t="s">
        <v>712</v>
      </c>
      <c r="I636" s="23">
        <v>0.32333333333333336</v>
      </c>
      <c r="J636" s="23" t="s">
        <v>712</v>
      </c>
      <c r="K636" s="23">
        <v>8.5000000000000006E-2</v>
      </c>
      <c r="L636" s="23" t="s">
        <v>712</v>
      </c>
      <c r="M636" s="23" t="s">
        <v>712</v>
      </c>
      <c r="N636" s="23">
        <v>9.4999999999999987E-2</v>
      </c>
      <c r="O636" s="23">
        <v>0.12166666666666666</v>
      </c>
      <c r="P636" s="23">
        <v>8.666666666666667E-2</v>
      </c>
      <c r="Q636" s="23">
        <v>6.8333333333333343E-2</v>
      </c>
      <c r="R636" s="23" t="s">
        <v>712</v>
      </c>
      <c r="S636" s="23" t="s">
        <v>712</v>
      </c>
      <c r="T636" s="23" t="s">
        <v>712</v>
      </c>
      <c r="U636" s="23">
        <v>0.11166666666666665</v>
      </c>
      <c r="V636" s="23">
        <v>0.255</v>
      </c>
      <c r="W636" s="23">
        <v>0.19666666666666666</v>
      </c>
      <c r="X636" s="23">
        <v>7.5000000000000011E-2</v>
      </c>
      <c r="Y636" s="23">
        <v>0.13166666666666668</v>
      </c>
      <c r="Z636" s="150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274</v>
      </c>
      <c r="C637" s="29"/>
      <c r="D637" s="11" t="s">
        <v>712</v>
      </c>
      <c r="E637" s="11">
        <v>0.12</v>
      </c>
      <c r="F637" s="11">
        <v>33.74</v>
      </c>
      <c r="G637" s="11">
        <v>0.14323348832692445</v>
      </c>
      <c r="H637" s="11" t="s">
        <v>712</v>
      </c>
      <c r="I637" s="11">
        <v>0.32</v>
      </c>
      <c r="J637" s="11" t="s">
        <v>712</v>
      </c>
      <c r="K637" s="11">
        <v>0.09</v>
      </c>
      <c r="L637" s="11" t="s">
        <v>712</v>
      </c>
      <c r="M637" s="11" t="s">
        <v>712</v>
      </c>
      <c r="N637" s="11">
        <v>0.09</v>
      </c>
      <c r="O637" s="11">
        <v>0.12</v>
      </c>
      <c r="P637" s="11">
        <v>0.09</v>
      </c>
      <c r="Q637" s="11">
        <v>7.0000000000000007E-2</v>
      </c>
      <c r="R637" s="11" t="s">
        <v>712</v>
      </c>
      <c r="S637" s="11" t="s">
        <v>712</v>
      </c>
      <c r="T637" s="11" t="s">
        <v>712</v>
      </c>
      <c r="U637" s="11">
        <v>0.11</v>
      </c>
      <c r="V637" s="11">
        <v>0.245</v>
      </c>
      <c r="W637" s="11">
        <v>0.19500000000000001</v>
      </c>
      <c r="X637" s="11">
        <v>7.5000000000000011E-2</v>
      </c>
      <c r="Y637" s="11">
        <v>0.13</v>
      </c>
      <c r="Z637" s="150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275</v>
      </c>
      <c r="C638" s="29"/>
      <c r="D638" s="24" t="s">
        <v>712</v>
      </c>
      <c r="E638" s="24">
        <v>4.0824829046386332E-3</v>
      </c>
      <c r="F638" s="24">
        <v>3.0507097534836034</v>
      </c>
      <c r="G638" s="24">
        <v>1.3624496470061472E-2</v>
      </c>
      <c r="H638" s="24" t="s">
        <v>712</v>
      </c>
      <c r="I638" s="24">
        <v>2.4221202832779936E-2</v>
      </c>
      <c r="J638" s="24" t="s">
        <v>712</v>
      </c>
      <c r="K638" s="24">
        <v>1.2247448713915896E-2</v>
      </c>
      <c r="L638" s="24" t="s">
        <v>712</v>
      </c>
      <c r="M638" s="24" t="s">
        <v>712</v>
      </c>
      <c r="N638" s="24">
        <v>8.3666002653407581E-3</v>
      </c>
      <c r="O638" s="24">
        <v>7.5277265270908113E-3</v>
      </c>
      <c r="P638" s="24">
        <v>5.1639777949432199E-3</v>
      </c>
      <c r="Q638" s="24">
        <v>4.0824829046386332E-3</v>
      </c>
      <c r="R638" s="24" t="s">
        <v>712</v>
      </c>
      <c r="S638" s="24" t="s">
        <v>712</v>
      </c>
      <c r="T638" s="24" t="s">
        <v>712</v>
      </c>
      <c r="U638" s="24">
        <v>4.082482904638628E-3</v>
      </c>
      <c r="V638" s="24">
        <v>9.8826447202490619E-2</v>
      </c>
      <c r="W638" s="24">
        <v>8.1649658092772578E-3</v>
      </c>
      <c r="X638" s="24">
        <v>5.4772255750516587E-3</v>
      </c>
      <c r="Y638" s="24">
        <v>7.5277265270908165E-3</v>
      </c>
      <c r="Z638" s="150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87</v>
      </c>
      <c r="C639" s="29"/>
      <c r="D639" s="13" t="s">
        <v>712</v>
      </c>
      <c r="E639" s="13">
        <v>3.3554654010728498E-2</v>
      </c>
      <c r="F639" s="13">
        <v>8.7929377532313113E-2</v>
      </c>
      <c r="G639" s="13">
        <v>9.4113312702113094E-2</v>
      </c>
      <c r="H639" s="13" t="s">
        <v>712</v>
      </c>
      <c r="I639" s="13">
        <v>7.4910936596226593E-2</v>
      </c>
      <c r="J639" s="13" t="s">
        <v>712</v>
      </c>
      <c r="K639" s="13">
        <v>0.14408763192842231</v>
      </c>
      <c r="L639" s="13" t="s">
        <v>712</v>
      </c>
      <c r="M639" s="13" t="s">
        <v>712</v>
      </c>
      <c r="N639" s="13">
        <v>8.8069476477271147E-2</v>
      </c>
      <c r="O639" s="13">
        <v>6.1871724880198452E-2</v>
      </c>
      <c r="P639" s="13">
        <v>5.9584359172421768E-2</v>
      </c>
      <c r="Q639" s="13">
        <v>5.9743652263004383E-2</v>
      </c>
      <c r="R639" s="13" t="s">
        <v>712</v>
      </c>
      <c r="S639" s="13" t="s">
        <v>712</v>
      </c>
      <c r="T639" s="13" t="s">
        <v>712</v>
      </c>
      <c r="U639" s="13">
        <v>3.6559548399748912E-2</v>
      </c>
      <c r="V639" s="13">
        <v>0.38755469491172789</v>
      </c>
      <c r="W639" s="13">
        <v>4.1516775301409785E-2</v>
      </c>
      <c r="X639" s="13">
        <v>7.3029674334022104E-2</v>
      </c>
      <c r="Y639" s="13">
        <v>5.7172606534866957E-2</v>
      </c>
      <c r="Z639" s="150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276</v>
      </c>
      <c r="C640" s="29"/>
      <c r="D640" s="13" t="s">
        <v>712</v>
      </c>
      <c r="E640" s="13">
        <v>8.0957140650792292E-2</v>
      </c>
      <c r="F640" s="13">
        <v>307.25047667024035</v>
      </c>
      <c r="G640" s="13">
        <v>0.28619336620662317</v>
      </c>
      <c r="H640" s="13" t="s">
        <v>712</v>
      </c>
      <c r="I640" s="13">
        <v>1.8726806203596404</v>
      </c>
      <c r="J640" s="13" t="s">
        <v>712</v>
      </c>
      <c r="K640" s="13">
        <v>-0.2448107647508162</v>
      </c>
      <c r="L640" s="13" t="s">
        <v>712</v>
      </c>
      <c r="M640" s="13" t="s">
        <v>712</v>
      </c>
      <c r="N640" s="13">
        <v>-0.15596497236855944</v>
      </c>
      <c r="O640" s="13">
        <v>8.0957140650792292E-2</v>
      </c>
      <c r="P640" s="13">
        <v>-0.2300031326871067</v>
      </c>
      <c r="Q640" s="13">
        <v>-0.39288708538791095</v>
      </c>
      <c r="R640" s="13" t="s">
        <v>712</v>
      </c>
      <c r="S640" s="13" t="s">
        <v>712</v>
      </c>
      <c r="T640" s="13" t="s">
        <v>712</v>
      </c>
      <c r="U640" s="13">
        <v>-7.8886517314645799E-3</v>
      </c>
      <c r="V640" s="13">
        <v>1.2655677057475514</v>
      </c>
      <c r="W640" s="13">
        <v>0.74730058351771933</v>
      </c>
      <c r="X640" s="13">
        <v>-0.33365655713307307</v>
      </c>
      <c r="Y640" s="13">
        <v>0.1698029330330495</v>
      </c>
      <c r="Z640" s="150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277</v>
      </c>
      <c r="C641" s="47"/>
      <c r="D641" s="45">
        <v>1.37</v>
      </c>
      <c r="E641" s="45">
        <v>7.0000000000000007E-2</v>
      </c>
      <c r="F641" s="45">
        <v>518.14</v>
      </c>
      <c r="G641" s="45">
        <v>0.42</v>
      </c>
      <c r="H641" s="45">
        <v>1</v>
      </c>
      <c r="I641" s="45">
        <v>3.1</v>
      </c>
      <c r="J641" s="45">
        <v>0.25</v>
      </c>
      <c r="K641" s="45">
        <v>0.47</v>
      </c>
      <c r="L641" s="45">
        <v>35.71</v>
      </c>
      <c r="M641" s="45">
        <v>1</v>
      </c>
      <c r="N641" s="45">
        <v>0.32</v>
      </c>
      <c r="O641" s="45">
        <v>7.0000000000000007E-2</v>
      </c>
      <c r="P641" s="45">
        <v>0.45</v>
      </c>
      <c r="Q641" s="45">
        <v>0.72</v>
      </c>
      <c r="R641" s="45">
        <v>73.17</v>
      </c>
      <c r="S641" s="45">
        <v>0.25</v>
      </c>
      <c r="T641" s="45">
        <v>5.74</v>
      </c>
      <c r="U641" s="45">
        <v>7.0000000000000007E-2</v>
      </c>
      <c r="V641" s="45">
        <v>0.92</v>
      </c>
      <c r="W641" s="45">
        <v>1.2</v>
      </c>
      <c r="X641" s="45">
        <v>0.62</v>
      </c>
      <c r="Y641" s="45">
        <v>0.22</v>
      </c>
      <c r="Z641" s="150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BM642" s="55"/>
    </row>
    <row r="643" spans="1:65" ht="15">
      <c r="B643" s="8" t="s">
        <v>617</v>
      </c>
      <c r="BM643" s="28" t="s">
        <v>67</v>
      </c>
    </row>
    <row r="644" spans="1:65" ht="15">
      <c r="A644" s="25" t="s">
        <v>31</v>
      </c>
      <c r="B644" s="18" t="s">
        <v>112</v>
      </c>
      <c r="C644" s="15" t="s">
        <v>113</v>
      </c>
      <c r="D644" s="16" t="s">
        <v>231</v>
      </c>
      <c r="E644" s="17" t="s">
        <v>231</v>
      </c>
      <c r="F644" s="17" t="s">
        <v>231</v>
      </c>
      <c r="G644" s="17" t="s">
        <v>231</v>
      </c>
      <c r="H644" s="17" t="s">
        <v>231</v>
      </c>
      <c r="I644" s="17" t="s">
        <v>231</v>
      </c>
      <c r="J644" s="15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232</v>
      </c>
      <c r="C645" s="9" t="s">
        <v>232</v>
      </c>
      <c r="D645" s="148" t="s">
        <v>235</v>
      </c>
      <c r="E645" s="149" t="s">
        <v>236</v>
      </c>
      <c r="F645" s="149" t="s">
        <v>237</v>
      </c>
      <c r="G645" s="149" t="s">
        <v>240</v>
      </c>
      <c r="H645" s="149" t="s">
        <v>241</v>
      </c>
      <c r="I645" s="149" t="s">
        <v>258</v>
      </c>
      <c r="J645" s="15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307</v>
      </c>
      <c r="E646" s="11" t="s">
        <v>307</v>
      </c>
      <c r="F646" s="11" t="s">
        <v>307</v>
      </c>
      <c r="G646" s="11" t="s">
        <v>308</v>
      </c>
      <c r="H646" s="11" t="s">
        <v>307</v>
      </c>
      <c r="I646" s="11" t="s">
        <v>307</v>
      </c>
      <c r="J646" s="15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2</v>
      </c>
    </row>
    <row r="647" spans="1:65">
      <c r="A647" s="30"/>
      <c r="B647" s="19"/>
      <c r="C647" s="9"/>
      <c r="D647" s="26" t="s">
        <v>349</v>
      </c>
      <c r="E647" s="26" t="s">
        <v>349</v>
      </c>
      <c r="F647" s="26" t="s">
        <v>349</v>
      </c>
      <c r="G647" s="26" t="s">
        <v>349</v>
      </c>
      <c r="H647" s="26" t="s">
        <v>349</v>
      </c>
      <c r="I647" s="26" t="s">
        <v>118</v>
      </c>
      <c r="J647" s="15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3</v>
      </c>
    </row>
    <row r="648" spans="1:65">
      <c r="A648" s="30"/>
      <c r="B648" s="18">
        <v>1</v>
      </c>
      <c r="C648" s="14">
        <v>1</v>
      </c>
      <c r="D648" s="22">
        <v>6.97</v>
      </c>
      <c r="E648" s="22">
        <v>6</v>
      </c>
      <c r="F648" s="22">
        <v>5.2182163230292202</v>
      </c>
      <c r="G648" s="22">
        <v>6.32</v>
      </c>
      <c r="H648" s="22">
        <v>6.66</v>
      </c>
      <c r="I648" s="22">
        <v>6</v>
      </c>
      <c r="J648" s="15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>
        <v>1</v>
      </c>
      <c r="C649" s="9">
        <v>2</v>
      </c>
      <c r="D649" s="11">
        <v>6.9059999999999997</v>
      </c>
      <c r="E649" s="11">
        <v>5.9530000000000003</v>
      </c>
      <c r="F649" s="11">
        <v>5.2387779274496404</v>
      </c>
      <c r="G649" s="11">
        <v>6.47</v>
      </c>
      <c r="H649" s="11">
        <v>6.79</v>
      </c>
      <c r="I649" s="11">
        <v>6</v>
      </c>
      <c r="J649" s="15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26</v>
      </c>
    </row>
    <row r="650" spans="1:65">
      <c r="A650" s="30"/>
      <c r="B650" s="19">
        <v>1</v>
      </c>
      <c r="C650" s="9">
        <v>3</v>
      </c>
      <c r="D650" s="11">
        <v>6.9450000000000003</v>
      </c>
      <c r="E650" s="11">
        <v>6.1760000000000002</v>
      </c>
      <c r="F650" s="11">
        <v>5.2815913004730799</v>
      </c>
      <c r="G650" s="11">
        <v>6.65</v>
      </c>
      <c r="H650" s="11">
        <v>6.66</v>
      </c>
      <c r="I650" s="11">
        <v>6</v>
      </c>
      <c r="J650" s="15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16</v>
      </c>
    </row>
    <row r="651" spans="1:65">
      <c r="A651" s="30"/>
      <c r="B651" s="19">
        <v>1</v>
      </c>
      <c r="C651" s="9">
        <v>4</v>
      </c>
      <c r="D651" s="11">
        <v>7.0419999999999998</v>
      </c>
      <c r="E651" s="11">
        <v>5.976</v>
      </c>
      <c r="F651" s="11">
        <v>5.2778452351012399</v>
      </c>
      <c r="G651" s="11">
        <v>6.54</v>
      </c>
      <c r="H651" s="11">
        <v>6.69</v>
      </c>
      <c r="I651" s="152">
        <v>6.5</v>
      </c>
      <c r="J651" s="15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6.257570999935516</v>
      </c>
    </row>
    <row r="652" spans="1:65">
      <c r="A652" s="30"/>
      <c r="B652" s="19">
        <v>1</v>
      </c>
      <c r="C652" s="9">
        <v>5</v>
      </c>
      <c r="D652" s="11">
        <v>7.0229999999999997</v>
      </c>
      <c r="E652" s="11">
        <v>6.2329999999999997</v>
      </c>
      <c r="F652" s="11">
        <v>5.2776870560856501</v>
      </c>
      <c r="G652" s="11">
        <v>6.53</v>
      </c>
      <c r="H652" s="11">
        <v>6.64</v>
      </c>
      <c r="I652" s="11">
        <v>6</v>
      </c>
      <c r="J652" s="15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107</v>
      </c>
    </row>
    <row r="653" spans="1:65">
      <c r="A653" s="30"/>
      <c r="B653" s="19">
        <v>1</v>
      </c>
      <c r="C653" s="9">
        <v>6</v>
      </c>
      <c r="D653" s="11">
        <v>6.8230000000000004</v>
      </c>
      <c r="E653" s="11">
        <v>6.524</v>
      </c>
      <c r="F653" s="11">
        <v>5.25743815553973</v>
      </c>
      <c r="G653" s="11">
        <v>6.74</v>
      </c>
      <c r="H653" s="11">
        <v>6.46</v>
      </c>
      <c r="I653" s="11">
        <v>6</v>
      </c>
      <c r="J653" s="15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20" t="s">
        <v>273</v>
      </c>
      <c r="C654" s="12"/>
      <c r="D654" s="23">
        <v>6.9514999999999993</v>
      </c>
      <c r="E654" s="23">
        <v>6.1436666666666655</v>
      </c>
      <c r="F654" s="23">
        <v>5.2585926662797604</v>
      </c>
      <c r="G654" s="23">
        <v>6.541666666666667</v>
      </c>
      <c r="H654" s="23">
        <v>6.6499999999999995</v>
      </c>
      <c r="I654" s="23">
        <v>6.083333333333333</v>
      </c>
      <c r="J654" s="15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274</v>
      </c>
      <c r="C655" s="29"/>
      <c r="D655" s="11">
        <v>6.9574999999999996</v>
      </c>
      <c r="E655" s="11">
        <v>6.0880000000000001</v>
      </c>
      <c r="F655" s="11">
        <v>5.2675626058126905</v>
      </c>
      <c r="G655" s="11">
        <v>6.5350000000000001</v>
      </c>
      <c r="H655" s="11">
        <v>6.66</v>
      </c>
      <c r="I655" s="11">
        <v>6</v>
      </c>
      <c r="J655" s="150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275</v>
      </c>
      <c r="C656" s="29"/>
      <c r="D656" s="24">
        <v>8.0336168691318405E-2</v>
      </c>
      <c r="E656" s="24">
        <v>0.21853390278550977</v>
      </c>
      <c r="F656" s="24">
        <v>2.5645273121116675E-2</v>
      </c>
      <c r="G656" s="24">
        <v>0.14524691620363814</v>
      </c>
      <c r="H656" s="24">
        <v>0.10733126291998997</v>
      </c>
      <c r="I656" s="24">
        <v>0.20412414523193151</v>
      </c>
      <c r="J656" s="205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6"/>
      <c r="AT656" s="206"/>
      <c r="AU656" s="206"/>
      <c r="AV656" s="206"/>
      <c r="AW656" s="206"/>
      <c r="AX656" s="206"/>
      <c r="AY656" s="206"/>
      <c r="AZ656" s="206"/>
      <c r="BA656" s="206"/>
      <c r="BB656" s="206"/>
      <c r="BC656" s="206"/>
      <c r="BD656" s="206"/>
      <c r="BE656" s="206"/>
      <c r="BF656" s="206"/>
      <c r="BG656" s="206"/>
      <c r="BH656" s="206"/>
      <c r="BI656" s="206"/>
      <c r="BJ656" s="206"/>
      <c r="BK656" s="206"/>
      <c r="BL656" s="206"/>
      <c r="BM656" s="56"/>
    </row>
    <row r="657" spans="1:65">
      <c r="A657" s="30"/>
      <c r="B657" s="3" t="s">
        <v>87</v>
      </c>
      <c r="C657" s="29"/>
      <c r="D657" s="13">
        <v>1.1556666718164197E-2</v>
      </c>
      <c r="E657" s="13">
        <v>3.5570598901661844E-2</v>
      </c>
      <c r="F657" s="13">
        <v>4.8768320249569092E-3</v>
      </c>
      <c r="G657" s="13">
        <v>2.2203350247689907E-2</v>
      </c>
      <c r="H657" s="13">
        <v>1.6140039536840598E-2</v>
      </c>
      <c r="I657" s="13">
        <v>3.355465401072847E-2</v>
      </c>
      <c r="J657" s="15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276</v>
      </c>
      <c r="C658" s="29"/>
      <c r="D658" s="13">
        <v>0.11089430708363257</v>
      </c>
      <c r="E658" s="13">
        <v>-1.8202643369132243E-2</v>
      </c>
      <c r="F658" s="13">
        <v>-0.15964314806273072</v>
      </c>
      <c r="G658" s="13">
        <v>4.5400310557256018E-2</v>
      </c>
      <c r="H658" s="13">
        <v>6.2712672388140378E-2</v>
      </c>
      <c r="I658" s="13">
        <v>-2.7844297188793887E-2</v>
      </c>
      <c r="J658" s="15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277</v>
      </c>
      <c r="C659" s="47"/>
      <c r="D659" s="45">
        <v>1.45</v>
      </c>
      <c r="E659" s="45">
        <v>0.47</v>
      </c>
      <c r="F659" s="45">
        <v>2.58</v>
      </c>
      <c r="G659" s="45">
        <v>0.47</v>
      </c>
      <c r="H659" s="45">
        <v>0.73</v>
      </c>
      <c r="I659" s="45">
        <v>0.62</v>
      </c>
      <c r="J659" s="150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BM660" s="55"/>
    </row>
    <row r="661" spans="1:65" ht="15">
      <c r="B661" s="8" t="s">
        <v>618</v>
      </c>
      <c r="BM661" s="28" t="s">
        <v>67</v>
      </c>
    </row>
    <row r="662" spans="1:65" ht="15">
      <c r="A662" s="25" t="s">
        <v>34</v>
      </c>
      <c r="B662" s="18" t="s">
        <v>112</v>
      </c>
      <c r="C662" s="15" t="s">
        <v>113</v>
      </c>
      <c r="D662" s="16" t="s">
        <v>231</v>
      </c>
      <c r="E662" s="17" t="s">
        <v>231</v>
      </c>
      <c r="F662" s="17" t="s">
        <v>231</v>
      </c>
      <c r="G662" s="17" t="s">
        <v>231</v>
      </c>
      <c r="H662" s="17" t="s">
        <v>231</v>
      </c>
      <c r="I662" s="17" t="s">
        <v>231</v>
      </c>
      <c r="J662" s="17" t="s">
        <v>231</v>
      </c>
      <c r="K662" s="17" t="s">
        <v>231</v>
      </c>
      <c r="L662" s="17" t="s">
        <v>231</v>
      </c>
      <c r="M662" s="17" t="s">
        <v>231</v>
      </c>
      <c r="N662" s="17" t="s">
        <v>231</v>
      </c>
      <c r="O662" s="17" t="s">
        <v>231</v>
      </c>
      <c r="P662" s="17" t="s">
        <v>231</v>
      </c>
      <c r="Q662" s="17" t="s">
        <v>231</v>
      </c>
      <c r="R662" s="17" t="s">
        <v>231</v>
      </c>
      <c r="S662" s="17" t="s">
        <v>231</v>
      </c>
      <c r="T662" s="17" t="s">
        <v>231</v>
      </c>
      <c r="U662" s="17" t="s">
        <v>231</v>
      </c>
      <c r="V662" s="17" t="s">
        <v>231</v>
      </c>
      <c r="W662" s="17" t="s">
        <v>231</v>
      </c>
      <c r="X662" s="17" t="s">
        <v>231</v>
      </c>
      <c r="Y662" s="17" t="s">
        <v>231</v>
      </c>
      <c r="Z662" s="17" t="s">
        <v>231</v>
      </c>
      <c r="AA662" s="17" t="s">
        <v>231</v>
      </c>
      <c r="AB662" s="17" t="s">
        <v>231</v>
      </c>
      <c r="AC662" s="17" t="s">
        <v>231</v>
      </c>
      <c r="AD662" s="17" t="s">
        <v>231</v>
      </c>
      <c r="AE662" s="17" t="s">
        <v>231</v>
      </c>
      <c r="AF662" s="17" t="s">
        <v>231</v>
      </c>
      <c r="AG662" s="17" t="s">
        <v>231</v>
      </c>
      <c r="AH662" s="150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232</v>
      </c>
      <c r="C663" s="9" t="s">
        <v>232</v>
      </c>
      <c r="D663" s="148" t="s">
        <v>234</v>
      </c>
      <c r="E663" s="149" t="s">
        <v>235</v>
      </c>
      <c r="F663" s="149" t="s">
        <v>236</v>
      </c>
      <c r="G663" s="149" t="s">
        <v>237</v>
      </c>
      <c r="H663" s="149" t="s">
        <v>238</v>
      </c>
      <c r="I663" s="149" t="s">
        <v>240</v>
      </c>
      <c r="J663" s="149" t="s">
        <v>241</v>
      </c>
      <c r="K663" s="149" t="s">
        <v>243</v>
      </c>
      <c r="L663" s="149" t="s">
        <v>244</v>
      </c>
      <c r="M663" s="149" t="s">
        <v>245</v>
      </c>
      <c r="N663" s="149" t="s">
        <v>246</v>
      </c>
      <c r="O663" s="149" t="s">
        <v>247</v>
      </c>
      <c r="P663" s="149" t="s">
        <v>248</v>
      </c>
      <c r="Q663" s="149" t="s">
        <v>249</v>
      </c>
      <c r="R663" s="149" t="s">
        <v>250</v>
      </c>
      <c r="S663" s="149" t="s">
        <v>251</v>
      </c>
      <c r="T663" s="149" t="s">
        <v>252</v>
      </c>
      <c r="U663" s="149" t="s">
        <v>313</v>
      </c>
      <c r="V663" s="149" t="s">
        <v>253</v>
      </c>
      <c r="W663" s="149" t="s">
        <v>254</v>
      </c>
      <c r="X663" s="149" t="s">
        <v>255</v>
      </c>
      <c r="Y663" s="149" t="s">
        <v>256</v>
      </c>
      <c r="Z663" s="149" t="s">
        <v>257</v>
      </c>
      <c r="AA663" s="149" t="s">
        <v>258</v>
      </c>
      <c r="AB663" s="149" t="s">
        <v>259</v>
      </c>
      <c r="AC663" s="149" t="s">
        <v>305</v>
      </c>
      <c r="AD663" s="149" t="s">
        <v>261</v>
      </c>
      <c r="AE663" s="149" t="s">
        <v>262</v>
      </c>
      <c r="AF663" s="149" t="s">
        <v>263</v>
      </c>
      <c r="AG663" s="149" t="s">
        <v>264</v>
      </c>
      <c r="AH663" s="150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3</v>
      </c>
    </row>
    <row r="664" spans="1:65">
      <c r="A664" s="30"/>
      <c r="B664" s="19"/>
      <c r="C664" s="9"/>
      <c r="D664" s="10" t="s">
        <v>308</v>
      </c>
      <c r="E664" s="11" t="s">
        <v>307</v>
      </c>
      <c r="F664" s="11" t="s">
        <v>308</v>
      </c>
      <c r="G664" s="11" t="s">
        <v>347</v>
      </c>
      <c r="H664" s="11" t="s">
        <v>307</v>
      </c>
      <c r="I664" s="11" t="s">
        <v>308</v>
      </c>
      <c r="J664" s="11" t="s">
        <v>307</v>
      </c>
      <c r="K664" s="11" t="s">
        <v>308</v>
      </c>
      <c r="L664" s="11" t="s">
        <v>307</v>
      </c>
      <c r="M664" s="11" t="s">
        <v>347</v>
      </c>
      <c r="N664" s="11" t="s">
        <v>308</v>
      </c>
      <c r="O664" s="11" t="s">
        <v>307</v>
      </c>
      <c r="P664" s="11" t="s">
        <v>307</v>
      </c>
      <c r="Q664" s="11" t="s">
        <v>307</v>
      </c>
      <c r="R664" s="11" t="s">
        <v>347</v>
      </c>
      <c r="S664" s="11" t="s">
        <v>307</v>
      </c>
      <c r="T664" s="11" t="s">
        <v>347</v>
      </c>
      <c r="U664" s="11" t="s">
        <v>308</v>
      </c>
      <c r="V664" s="11" t="s">
        <v>308</v>
      </c>
      <c r="W664" s="11" t="s">
        <v>307</v>
      </c>
      <c r="X664" s="11" t="s">
        <v>307</v>
      </c>
      <c r="Y664" s="11" t="s">
        <v>308</v>
      </c>
      <c r="Z664" s="11" t="s">
        <v>308</v>
      </c>
      <c r="AA664" s="11" t="s">
        <v>307</v>
      </c>
      <c r="AB664" s="11" t="s">
        <v>307</v>
      </c>
      <c r="AC664" s="11" t="s">
        <v>307</v>
      </c>
      <c r="AD664" s="11" t="s">
        <v>308</v>
      </c>
      <c r="AE664" s="11" t="s">
        <v>308</v>
      </c>
      <c r="AF664" s="11" t="s">
        <v>308</v>
      </c>
      <c r="AG664" s="11" t="s">
        <v>307</v>
      </c>
      <c r="AH664" s="150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0</v>
      </c>
    </row>
    <row r="665" spans="1:65">
      <c r="A665" s="30"/>
      <c r="B665" s="19"/>
      <c r="C665" s="9"/>
      <c r="D665" s="26" t="s">
        <v>348</v>
      </c>
      <c r="E665" s="26" t="s">
        <v>349</v>
      </c>
      <c r="F665" s="26" t="s">
        <v>349</v>
      </c>
      <c r="G665" s="26" t="s">
        <v>349</v>
      </c>
      <c r="H665" s="26" t="s">
        <v>350</v>
      </c>
      <c r="I665" s="26" t="s">
        <v>349</v>
      </c>
      <c r="J665" s="26" t="s">
        <v>349</v>
      </c>
      <c r="K665" s="26" t="s">
        <v>351</v>
      </c>
      <c r="L665" s="26" t="s">
        <v>351</v>
      </c>
      <c r="M665" s="26" t="s">
        <v>349</v>
      </c>
      <c r="N665" s="26" t="s">
        <v>348</v>
      </c>
      <c r="O665" s="26" t="s">
        <v>349</v>
      </c>
      <c r="P665" s="26" t="s">
        <v>118</v>
      </c>
      <c r="Q665" s="26" t="s">
        <v>349</v>
      </c>
      <c r="R665" s="26" t="s">
        <v>350</v>
      </c>
      <c r="S665" s="26" t="s">
        <v>349</v>
      </c>
      <c r="T665" s="26" t="s">
        <v>352</v>
      </c>
      <c r="U665" s="26" t="s">
        <v>348</v>
      </c>
      <c r="V665" s="26" t="s">
        <v>351</v>
      </c>
      <c r="W665" s="26" t="s">
        <v>271</v>
      </c>
      <c r="X665" s="26" t="s">
        <v>348</v>
      </c>
      <c r="Y665" s="26" t="s">
        <v>349</v>
      </c>
      <c r="Z665" s="26" t="s">
        <v>349</v>
      </c>
      <c r="AA665" s="26" t="s">
        <v>118</v>
      </c>
      <c r="AB665" s="26" t="s">
        <v>349</v>
      </c>
      <c r="AC665" s="26" t="s">
        <v>349</v>
      </c>
      <c r="AD665" s="26" t="s">
        <v>349</v>
      </c>
      <c r="AE665" s="26" t="s">
        <v>348</v>
      </c>
      <c r="AF665" s="26" t="s">
        <v>349</v>
      </c>
      <c r="AG665" s="26" t="s">
        <v>349</v>
      </c>
      <c r="AH665" s="150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8">
        <v>1</v>
      </c>
      <c r="C666" s="14">
        <v>1</v>
      </c>
      <c r="D666" s="214">
        <v>68.2</v>
      </c>
      <c r="E666" s="214">
        <v>66.8</v>
      </c>
      <c r="F666" s="215">
        <v>60.37</v>
      </c>
      <c r="G666" s="214">
        <v>66.13</v>
      </c>
      <c r="H666" s="214">
        <v>71.821245289915566</v>
      </c>
      <c r="I666" s="214">
        <v>67.2</v>
      </c>
      <c r="J666" s="214">
        <v>69.2</v>
      </c>
      <c r="K666" s="214">
        <v>74</v>
      </c>
      <c r="L666" s="214">
        <v>70.3</v>
      </c>
      <c r="M666" s="214">
        <v>61</v>
      </c>
      <c r="N666" s="214">
        <v>61.9</v>
      </c>
      <c r="O666" s="214">
        <v>69.400000000000006</v>
      </c>
      <c r="P666" s="214">
        <v>67.5</v>
      </c>
      <c r="Q666" s="214">
        <v>70.5</v>
      </c>
      <c r="R666" s="225">
        <v>72.155000000000001</v>
      </c>
      <c r="S666" s="214">
        <v>64.5</v>
      </c>
      <c r="T666" s="215">
        <v>59</v>
      </c>
      <c r="U666" s="214">
        <v>73.992180640000001</v>
      </c>
      <c r="V666" s="214">
        <v>71</v>
      </c>
      <c r="W666" s="214">
        <v>71.099999999999994</v>
      </c>
      <c r="X666" s="214">
        <v>68.2</v>
      </c>
      <c r="Y666" s="214">
        <v>65.790000000000006</v>
      </c>
      <c r="Z666" s="214">
        <v>63.2408</v>
      </c>
      <c r="AA666" s="214">
        <v>63</v>
      </c>
      <c r="AB666" s="214">
        <v>72.103309999999993</v>
      </c>
      <c r="AC666" s="214">
        <v>67.400000000000006</v>
      </c>
      <c r="AD666" s="214">
        <v>66.099999999999994</v>
      </c>
      <c r="AE666" s="214">
        <v>69.8</v>
      </c>
      <c r="AF666" s="214">
        <v>63.2</v>
      </c>
      <c r="AG666" s="214">
        <v>67.5</v>
      </c>
      <c r="AH666" s="216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18">
        <v>1</v>
      </c>
    </row>
    <row r="667" spans="1:65">
      <c r="A667" s="30"/>
      <c r="B667" s="19">
        <v>1</v>
      </c>
      <c r="C667" s="9">
        <v>2</v>
      </c>
      <c r="D667" s="219">
        <v>69.599999999999994</v>
      </c>
      <c r="E667" s="219">
        <v>68.3</v>
      </c>
      <c r="F667" s="220">
        <v>59.17</v>
      </c>
      <c r="G667" s="219">
        <v>65.31</v>
      </c>
      <c r="H667" s="219">
        <v>70.287838269609082</v>
      </c>
      <c r="I667" s="219">
        <v>69.5</v>
      </c>
      <c r="J667" s="219">
        <v>70</v>
      </c>
      <c r="K667" s="219">
        <v>73</v>
      </c>
      <c r="L667" s="219">
        <v>71.400000000000006</v>
      </c>
      <c r="M667" s="219">
        <v>62</v>
      </c>
      <c r="N667" s="219">
        <v>61.70000000000001</v>
      </c>
      <c r="O667" s="219">
        <v>68.7</v>
      </c>
      <c r="P667" s="219">
        <v>67.599999999999994</v>
      </c>
      <c r="Q667" s="219">
        <v>71.5</v>
      </c>
      <c r="R667" s="219">
        <v>68.037000000000006</v>
      </c>
      <c r="S667" s="219">
        <v>67.5</v>
      </c>
      <c r="T667" s="220">
        <v>57</v>
      </c>
      <c r="U667" s="219">
        <v>72.063643639999995</v>
      </c>
      <c r="V667" s="219">
        <v>71</v>
      </c>
      <c r="W667" s="219">
        <v>68.8</v>
      </c>
      <c r="X667" s="219">
        <v>71.900000000000006</v>
      </c>
      <c r="Y667" s="219">
        <v>64.53</v>
      </c>
      <c r="Z667" s="219">
        <v>65.11760000000001</v>
      </c>
      <c r="AA667" s="219">
        <v>62</v>
      </c>
      <c r="AB667" s="219">
        <v>73.231020000000001</v>
      </c>
      <c r="AC667" s="219">
        <v>66.5</v>
      </c>
      <c r="AD667" s="219">
        <v>67.5</v>
      </c>
      <c r="AE667" s="219">
        <v>70.900000000000006</v>
      </c>
      <c r="AF667" s="219">
        <v>63.2</v>
      </c>
      <c r="AG667" s="219">
        <v>67</v>
      </c>
      <c r="AH667" s="216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218">
        <v>27</v>
      </c>
    </row>
    <row r="668" spans="1:65">
      <c r="A668" s="30"/>
      <c r="B668" s="19">
        <v>1</v>
      </c>
      <c r="C668" s="9">
        <v>3</v>
      </c>
      <c r="D668" s="219">
        <v>69.3</v>
      </c>
      <c r="E668" s="219">
        <v>68.400000000000006</v>
      </c>
      <c r="F668" s="220">
        <v>59.65</v>
      </c>
      <c r="G668" s="219">
        <v>65.040000000000006</v>
      </c>
      <c r="H668" s="219">
        <v>69.82365458005502</v>
      </c>
      <c r="I668" s="219">
        <v>67.599999999999994</v>
      </c>
      <c r="J668" s="219">
        <v>68.599999999999994</v>
      </c>
      <c r="K668" s="219">
        <v>73</v>
      </c>
      <c r="L668" s="219">
        <v>68.2</v>
      </c>
      <c r="M668" s="219">
        <v>61</v>
      </c>
      <c r="N668" s="219">
        <v>61.4</v>
      </c>
      <c r="O668" s="219">
        <v>67.900000000000006</v>
      </c>
      <c r="P668" s="219">
        <v>67.7</v>
      </c>
      <c r="Q668" s="219">
        <v>70</v>
      </c>
      <c r="R668" s="219">
        <v>66.817999999999998</v>
      </c>
      <c r="S668" s="219">
        <v>66.8</v>
      </c>
      <c r="T668" s="220">
        <v>60</v>
      </c>
      <c r="U668" s="219">
        <v>74.194625329999994</v>
      </c>
      <c r="V668" s="219">
        <v>69</v>
      </c>
      <c r="W668" s="219">
        <v>69.400000000000006</v>
      </c>
      <c r="X668" s="219">
        <v>71</v>
      </c>
      <c r="Y668" s="219">
        <v>65.36</v>
      </c>
      <c r="Z668" s="219">
        <v>65.458000000000013</v>
      </c>
      <c r="AA668" s="219">
        <v>65</v>
      </c>
      <c r="AB668" s="219">
        <v>73.187510000000003</v>
      </c>
      <c r="AC668" s="219">
        <v>66.7</v>
      </c>
      <c r="AD668" s="219">
        <v>68.400000000000006</v>
      </c>
      <c r="AE668" s="219">
        <v>73.900000000000006</v>
      </c>
      <c r="AF668" s="219">
        <v>64.599999999999994</v>
      </c>
      <c r="AG668" s="219">
        <v>68.900000000000006</v>
      </c>
      <c r="AH668" s="216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218">
        <v>16</v>
      </c>
    </row>
    <row r="669" spans="1:65">
      <c r="A669" s="30"/>
      <c r="B669" s="19">
        <v>1</v>
      </c>
      <c r="C669" s="9">
        <v>4</v>
      </c>
      <c r="D669" s="219">
        <v>69.3</v>
      </c>
      <c r="E669" s="219">
        <v>68.400000000000006</v>
      </c>
      <c r="F669" s="220">
        <v>59.74</v>
      </c>
      <c r="G669" s="219">
        <v>65.88</v>
      </c>
      <c r="H669" s="219">
        <v>70.018615717074368</v>
      </c>
      <c r="I669" s="219">
        <v>66.3</v>
      </c>
      <c r="J669" s="219">
        <v>70.8</v>
      </c>
      <c r="K669" s="219">
        <v>73</v>
      </c>
      <c r="L669" s="219">
        <v>70.900000000000006</v>
      </c>
      <c r="M669" s="219">
        <v>61</v>
      </c>
      <c r="N669" s="219">
        <v>62.20000000000001</v>
      </c>
      <c r="O669" s="219">
        <v>69.599999999999994</v>
      </c>
      <c r="P669" s="219">
        <v>67.900000000000006</v>
      </c>
      <c r="Q669" s="219">
        <v>68.599999999999994</v>
      </c>
      <c r="R669" s="219">
        <v>69.177999999999997</v>
      </c>
      <c r="S669" s="219">
        <v>69</v>
      </c>
      <c r="T669" s="220">
        <v>60</v>
      </c>
      <c r="U669" s="219">
        <v>72.735063719999999</v>
      </c>
      <c r="V669" s="219">
        <v>69</v>
      </c>
      <c r="W669" s="226">
        <v>62.20000000000001</v>
      </c>
      <c r="X669" s="219">
        <v>71.8</v>
      </c>
      <c r="Y669" s="219">
        <v>65.349999999999994</v>
      </c>
      <c r="Z669" s="219">
        <v>63.167200000000001</v>
      </c>
      <c r="AA669" s="219">
        <v>64</v>
      </c>
      <c r="AB669" s="219">
        <v>70.151629999999997</v>
      </c>
      <c r="AC669" s="219">
        <v>67.5</v>
      </c>
      <c r="AD669" s="219">
        <v>66.8</v>
      </c>
      <c r="AE669" s="219">
        <v>71.8</v>
      </c>
      <c r="AF669" s="219">
        <v>62.4</v>
      </c>
      <c r="AG669" s="219">
        <v>69.400000000000006</v>
      </c>
      <c r="AH669" s="216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17"/>
      <c r="BA669" s="217"/>
      <c r="BB669" s="217"/>
      <c r="BC669" s="217"/>
      <c r="BD669" s="217"/>
      <c r="BE669" s="217"/>
      <c r="BF669" s="217"/>
      <c r="BG669" s="217"/>
      <c r="BH669" s="217"/>
      <c r="BI669" s="217"/>
      <c r="BJ669" s="217"/>
      <c r="BK669" s="217"/>
      <c r="BL669" s="217"/>
      <c r="BM669" s="218">
        <v>67.906055747845457</v>
      </c>
    </row>
    <row r="670" spans="1:65">
      <c r="A670" s="30"/>
      <c r="B670" s="19">
        <v>1</v>
      </c>
      <c r="C670" s="9">
        <v>5</v>
      </c>
      <c r="D670" s="219">
        <v>67.3</v>
      </c>
      <c r="E670" s="219">
        <v>69.099999999999994</v>
      </c>
      <c r="F670" s="220">
        <v>58.5</v>
      </c>
      <c r="G670" s="219">
        <v>66.13</v>
      </c>
      <c r="H670" s="219">
        <v>69.358968480593546</v>
      </c>
      <c r="I670" s="219">
        <v>69.2</v>
      </c>
      <c r="J670" s="219">
        <v>67.8</v>
      </c>
      <c r="K670" s="219">
        <v>71</v>
      </c>
      <c r="L670" s="219">
        <v>68</v>
      </c>
      <c r="M670" s="219">
        <v>62</v>
      </c>
      <c r="N670" s="226">
        <v>64.8</v>
      </c>
      <c r="O670" s="219">
        <v>69.099999999999994</v>
      </c>
      <c r="P670" s="219">
        <v>67.8</v>
      </c>
      <c r="Q670" s="219">
        <v>69.599999999999994</v>
      </c>
      <c r="R670" s="219">
        <v>67.656999999999996</v>
      </c>
      <c r="S670" s="219">
        <v>68.7</v>
      </c>
      <c r="T670" s="220">
        <v>59</v>
      </c>
      <c r="U670" s="219">
        <v>70.850870180000001</v>
      </c>
      <c r="V670" s="219">
        <v>67</v>
      </c>
      <c r="W670" s="219">
        <v>71.400000000000006</v>
      </c>
      <c r="X670" s="219">
        <v>70.2</v>
      </c>
      <c r="Y670" s="219">
        <v>64.77</v>
      </c>
      <c r="Z670" s="219">
        <v>67.114000000000004</v>
      </c>
      <c r="AA670" s="219">
        <v>61</v>
      </c>
      <c r="AB670" s="219">
        <v>73.60615</v>
      </c>
      <c r="AC670" s="219">
        <v>66.8</v>
      </c>
      <c r="AD670" s="219">
        <v>66.8</v>
      </c>
      <c r="AE670" s="219">
        <v>72.099999999999994</v>
      </c>
      <c r="AF670" s="219">
        <v>64.2</v>
      </c>
      <c r="AG670" s="219">
        <v>67.5</v>
      </c>
      <c r="AH670" s="216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17"/>
      <c r="BA670" s="217"/>
      <c r="BB670" s="217"/>
      <c r="BC670" s="217"/>
      <c r="BD670" s="217"/>
      <c r="BE670" s="217"/>
      <c r="BF670" s="217"/>
      <c r="BG670" s="217"/>
      <c r="BH670" s="217"/>
      <c r="BI670" s="217"/>
      <c r="BJ670" s="217"/>
      <c r="BK670" s="217"/>
      <c r="BL670" s="217"/>
      <c r="BM670" s="218">
        <v>108</v>
      </c>
    </row>
    <row r="671" spans="1:65">
      <c r="A671" s="30"/>
      <c r="B671" s="19">
        <v>1</v>
      </c>
      <c r="C671" s="9">
        <v>6</v>
      </c>
      <c r="D671" s="219">
        <v>68.400000000000006</v>
      </c>
      <c r="E671" s="219">
        <v>66.5</v>
      </c>
      <c r="F671" s="220">
        <v>58.55</v>
      </c>
      <c r="G671" s="219">
        <v>66.95</v>
      </c>
      <c r="H671" s="219">
        <v>70.547987500788864</v>
      </c>
      <c r="I671" s="219">
        <v>69.5</v>
      </c>
      <c r="J671" s="219">
        <v>69.5</v>
      </c>
      <c r="K671" s="219">
        <v>72</v>
      </c>
      <c r="L671" s="219">
        <v>66.900000000000006</v>
      </c>
      <c r="M671" s="219">
        <v>61</v>
      </c>
      <c r="N671" s="219">
        <v>61.9</v>
      </c>
      <c r="O671" s="219">
        <v>69.5</v>
      </c>
      <c r="P671" s="219">
        <v>67.5</v>
      </c>
      <c r="Q671" s="219">
        <v>70.099999999999994</v>
      </c>
      <c r="R671" s="219">
        <v>67.698999999999998</v>
      </c>
      <c r="S671" s="219">
        <v>68.8</v>
      </c>
      <c r="T671" s="220">
        <v>59</v>
      </c>
      <c r="U671" s="219">
        <v>69.513012290000006</v>
      </c>
      <c r="V671" s="219">
        <v>67</v>
      </c>
      <c r="W671" s="219">
        <v>69.599999999999994</v>
      </c>
      <c r="X671" s="219">
        <v>68.099999999999994</v>
      </c>
      <c r="Y671" s="219">
        <v>66.69</v>
      </c>
      <c r="Z671" s="219">
        <v>63.949200000000005</v>
      </c>
      <c r="AA671" s="219">
        <v>60</v>
      </c>
      <c r="AB671" s="219">
        <v>70.806439999999995</v>
      </c>
      <c r="AC671" s="219">
        <v>67.3</v>
      </c>
      <c r="AD671" s="219">
        <v>65.8</v>
      </c>
      <c r="AE671" s="219">
        <v>73.099999999999994</v>
      </c>
      <c r="AF671" s="219">
        <v>62.6</v>
      </c>
      <c r="AG671" s="219">
        <v>69.2</v>
      </c>
      <c r="AH671" s="216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  <c r="AV671" s="217"/>
      <c r="AW671" s="217"/>
      <c r="AX671" s="217"/>
      <c r="AY671" s="217"/>
      <c r="AZ671" s="217"/>
      <c r="BA671" s="217"/>
      <c r="BB671" s="217"/>
      <c r="BC671" s="217"/>
      <c r="BD671" s="217"/>
      <c r="BE671" s="217"/>
      <c r="BF671" s="217"/>
      <c r="BG671" s="217"/>
      <c r="BH671" s="217"/>
      <c r="BI671" s="217"/>
      <c r="BJ671" s="217"/>
      <c r="BK671" s="217"/>
      <c r="BL671" s="217"/>
      <c r="BM671" s="221"/>
    </row>
    <row r="672" spans="1:65">
      <c r="A672" s="30"/>
      <c r="B672" s="20" t="s">
        <v>273</v>
      </c>
      <c r="C672" s="12"/>
      <c r="D672" s="222">
        <v>68.683333333333337</v>
      </c>
      <c r="E672" s="222">
        <v>67.916666666666671</v>
      </c>
      <c r="F672" s="222">
        <v>59.330000000000005</v>
      </c>
      <c r="G672" s="222">
        <v>65.906666666666666</v>
      </c>
      <c r="H672" s="222">
        <v>70.309718306339406</v>
      </c>
      <c r="I672" s="222">
        <v>68.216666666666654</v>
      </c>
      <c r="J672" s="222">
        <v>69.316666666666663</v>
      </c>
      <c r="K672" s="222">
        <v>72.666666666666671</v>
      </c>
      <c r="L672" s="222">
        <v>69.283333333333317</v>
      </c>
      <c r="M672" s="222">
        <v>61.333333333333336</v>
      </c>
      <c r="N672" s="222">
        <v>62.316666666666663</v>
      </c>
      <c r="O672" s="222">
        <v>69.033333333333346</v>
      </c>
      <c r="P672" s="222">
        <v>67.666666666666671</v>
      </c>
      <c r="Q672" s="222">
        <v>70.050000000000011</v>
      </c>
      <c r="R672" s="222">
        <v>68.590666666666664</v>
      </c>
      <c r="S672" s="222">
        <v>67.55</v>
      </c>
      <c r="T672" s="222">
        <v>59</v>
      </c>
      <c r="U672" s="222">
        <v>72.224899300000004</v>
      </c>
      <c r="V672" s="222">
        <v>69</v>
      </c>
      <c r="W672" s="222">
        <v>68.75</v>
      </c>
      <c r="X672" s="222">
        <v>70.2</v>
      </c>
      <c r="Y672" s="222">
        <v>65.414999999999992</v>
      </c>
      <c r="Z672" s="222">
        <v>64.674466666666675</v>
      </c>
      <c r="AA672" s="222">
        <v>62.5</v>
      </c>
      <c r="AB672" s="222">
        <v>72.181010000000001</v>
      </c>
      <c r="AC672" s="222">
        <v>67.033333333333346</v>
      </c>
      <c r="AD672" s="222">
        <v>66.900000000000006</v>
      </c>
      <c r="AE672" s="222">
        <v>71.933333333333337</v>
      </c>
      <c r="AF672" s="222">
        <v>63.366666666666674</v>
      </c>
      <c r="AG672" s="222">
        <v>68.25</v>
      </c>
      <c r="AH672" s="216"/>
      <c r="AI672" s="217"/>
      <c r="AJ672" s="217"/>
      <c r="AK672" s="217"/>
      <c r="AL672" s="217"/>
      <c r="AM672" s="217"/>
      <c r="AN672" s="217"/>
      <c r="AO672" s="217"/>
      <c r="AP672" s="217"/>
      <c r="AQ672" s="217"/>
      <c r="AR672" s="217"/>
      <c r="AS672" s="217"/>
      <c r="AT672" s="217"/>
      <c r="AU672" s="217"/>
      <c r="AV672" s="217"/>
      <c r="AW672" s="217"/>
      <c r="AX672" s="217"/>
      <c r="AY672" s="217"/>
      <c r="AZ672" s="217"/>
      <c r="BA672" s="217"/>
      <c r="BB672" s="217"/>
      <c r="BC672" s="217"/>
      <c r="BD672" s="217"/>
      <c r="BE672" s="217"/>
      <c r="BF672" s="217"/>
      <c r="BG672" s="217"/>
      <c r="BH672" s="217"/>
      <c r="BI672" s="217"/>
      <c r="BJ672" s="217"/>
      <c r="BK672" s="217"/>
      <c r="BL672" s="217"/>
      <c r="BM672" s="221"/>
    </row>
    <row r="673" spans="1:65">
      <c r="A673" s="30"/>
      <c r="B673" s="3" t="s">
        <v>274</v>
      </c>
      <c r="C673" s="29"/>
      <c r="D673" s="219">
        <v>68.849999999999994</v>
      </c>
      <c r="E673" s="219">
        <v>68.349999999999994</v>
      </c>
      <c r="F673" s="219">
        <v>59.41</v>
      </c>
      <c r="G673" s="219">
        <v>66.004999999999995</v>
      </c>
      <c r="H673" s="219">
        <v>70.153226993341718</v>
      </c>
      <c r="I673" s="219">
        <v>68.400000000000006</v>
      </c>
      <c r="J673" s="219">
        <v>69.349999999999994</v>
      </c>
      <c r="K673" s="219">
        <v>73</v>
      </c>
      <c r="L673" s="219">
        <v>69.25</v>
      </c>
      <c r="M673" s="219">
        <v>61</v>
      </c>
      <c r="N673" s="219">
        <v>61.9</v>
      </c>
      <c r="O673" s="219">
        <v>69.25</v>
      </c>
      <c r="P673" s="219">
        <v>67.650000000000006</v>
      </c>
      <c r="Q673" s="219">
        <v>70.05</v>
      </c>
      <c r="R673" s="219">
        <v>67.867999999999995</v>
      </c>
      <c r="S673" s="219">
        <v>68.099999999999994</v>
      </c>
      <c r="T673" s="219">
        <v>59</v>
      </c>
      <c r="U673" s="219">
        <v>72.39935367999999</v>
      </c>
      <c r="V673" s="219">
        <v>69</v>
      </c>
      <c r="W673" s="219">
        <v>69.5</v>
      </c>
      <c r="X673" s="219">
        <v>70.599999999999994</v>
      </c>
      <c r="Y673" s="219">
        <v>65.35499999999999</v>
      </c>
      <c r="Z673" s="219">
        <v>64.5334</v>
      </c>
      <c r="AA673" s="219">
        <v>62.5</v>
      </c>
      <c r="AB673" s="219">
        <v>72.645409999999998</v>
      </c>
      <c r="AC673" s="219">
        <v>67.05</v>
      </c>
      <c r="AD673" s="219">
        <v>66.8</v>
      </c>
      <c r="AE673" s="219">
        <v>71.949999999999989</v>
      </c>
      <c r="AF673" s="219">
        <v>63.2</v>
      </c>
      <c r="AG673" s="219">
        <v>68.2</v>
      </c>
      <c r="AH673" s="216"/>
      <c r="AI673" s="217"/>
      <c r="AJ673" s="217"/>
      <c r="AK673" s="217"/>
      <c r="AL673" s="217"/>
      <c r="AM673" s="217"/>
      <c r="AN673" s="217"/>
      <c r="AO673" s="217"/>
      <c r="AP673" s="217"/>
      <c r="AQ673" s="217"/>
      <c r="AR673" s="217"/>
      <c r="AS673" s="217"/>
      <c r="AT673" s="217"/>
      <c r="AU673" s="217"/>
      <c r="AV673" s="217"/>
      <c r="AW673" s="217"/>
      <c r="AX673" s="217"/>
      <c r="AY673" s="217"/>
      <c r="AZ673" s="217"/>
      <c r="BA673" s="217"/>
      <c r="BB673" s="217"/>
      <c r="BC673" s="217"/>
      <c r="BD673" s="217"/>
      <c r="BE673" s="217"/>
      <c r="BF673" s="217"/>
      <c r="BG673" s="217"/>
      <c r="BH673" s="217"/>
      <c r="BI673" s="217"/>
      <c r="BJ673" s="217"/>
      <c r="BK673" s="217"/>
      <c r="BL673" s="217"/>
      <c r="BM673" s="221"/>
    </row>
    <row r="674" spans="1:65">
      <c r="A674" s="30"/>
      <c r="B674" s="3" t="s">
        <v>275</v>
      </c>
      <c r="C674" s="29"/>
      <c r="D674" s="211">
        <v>0.87502380919987743</v>
      </c>
      <c r="E674" s="211">
        <v>1.0264826674945209</v>
      </c>
      <c r="F674" s="211">
        <v>0.73143694191638964</v>
      </c>
      <c r="G674" s="211">
        <v>0.67766264960278311</v>
      </c>
      <c r="H674" s="211">
        <v>0.84461691455378918</v>
      </c>
      <c r="I674" s="211">
        <v>1.3673575489485807</v>
      </c>
      <c r="J674" s="211">
        <v>1.0515068552637536</v>
      </c>
      <c r="K674" s="211">
        <v>1.0327955589886446</v>
      </c>
      <c r="L674" s="211">
        <v>1.8236410465512853</v>
      </c>
      <c r="M674" s="211">
        <v>0.51639777949432231</v>
      </c>
      <c r="N674" s="211">
        <v>1.2448560827126411</v>
      </c>
      <c r="O674" s="211">
        <v>0.64394616752230394</v>
      </c>
      <c r="P674" s="211">
        <v>0.16329931618554697</v>
      </c>
      <c r="Q674" s="211">
        <v>0.96072888995803818</v>
      </c>
      <c r="R674" s="211">
        <v>1.9060498069742746</v>
      </c>
      <c r="S674" s="211">
        <v>1.7236588989704433</v>
      </c>
      <c r="T674" s="211">
        <v>1.0954451150103321</v>
      </c>
      <c r="U674" s="211">
        <v>1.8183323276509378</v>
      </c>
      <c r="V674" s="211">
        <v>1.7888543819998317</v>
      </c>
      <c r="W674" s="211">
        <v>3.3643721553954125</v>
      </c>
      <c r="X674" s="211">
        <v>1.7029386365926413</v>
      </c>
      <c r="Y674" s="211">
        <v>0.77107068417882452</v>
      </c>
      <c r="Z674" s="211">
        <v>1.5241311737073926</v>
      </c>
      <c r="AA674" s="211">
        <v>1.8708286933869707</v>
      </c>
      <c r="AB674" s="211">
        <v>1.4255139725025519</v>
      </c>
      <c r="AC674" s="211">
        <v>0.41793141383086663</v>
      </c>
      <c r="AD674" s="211">
        <v>0.94657276529594214</v>
      </c>
      <c r="AE674" s="211">
        <v>1.4760307133209214</v>
      </c>
      <c r="AF674" s="211">
        <v>0.87101473389757567</v>
      </c>
      <c r="AG674" s="211">
        <v>1.0329569206893408</v>
      </c>
      <c r="AH674" s="208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09"/>
      <c r="AT674" s="209"/>
      <c r="AU674" s="209"/>
      <c r="AV674" s="209"/>
      <c r="AW674" s="209"/>
      <c r="AX674" s="209"/>
      <c r="AY674" s="209"/>
      <c r="AZ674" s="209"/>
      <c r="BA674" s="209"/>
      <c r="BB674" s="209"/>
      <c r="BC674" s="209"/>
      <c r="BD674" s="209"/>
      <c r="BE674" s="209"/>
      <c r="BF674" s="209"/>
      <c r="BG674" s="209"/>
      <c r="BH674" s="209"/>
      <c r="BI674" s="209"/>
      <c r="BJ674" s="209"/>
      <c r="BK674" s="209"/>
      <c r="BL674" s="209"/>
      <c r="BM674" s="212"/>
    </row>
    <row r="675" spans="1:65">
      <c r="A675" s="30"/>
      <c r="B675" s="3" t="s">
        <v>87</v>
      </c>
      <c r="C675" s="29"/>
      <c r="D675" s="13">
        <v>1.2739972956076836E-2</v>
      </c>
      <c r="E675" s="13">
        <v>1.511385522691319E-2</v>
      </c>
      <c r="F675" s="13">
        <v>1.2328281508787958E-2</v>
      </c>
      <c r="G675" s="13">
        <v>1.0282156326159971E-2</v>
      </c>
      <c r="H675" s="13">
        <v>1.2012804700394243E-2</v>
      </c>
      <c r="I675" s="13">
        <v>2.0044332503521833E-2</v>
      </c>
      <c r="J675" s="13">
        <v>1.5169610799669445E-2</v>
      </c>
      <c r="K675" s="13">
        <v>1.4212782921862082E-2</v>
      </c>
      <c r="L675" s="13">
        <v>2.6321496943246848E-2</v>
      </c>
      <c r="M675" s="13">
        <v>8.4195290134943847E-3</v>
      </c>
      <c r="N675" s="13">
        <v>1.9976294453800073E-2</v>
      </c>
      <c r="O675" s="13">
        <v>9.3280468496712288E-3</v>
      </c>
      <c r="P675" s="13">
        <v>2.4132903869785263E-3</v>
      </c>
      <c r="Q675" s="13">
        <v>1.3714902069351007E-2</v>
      </c>
      <c r="R675" s="13">
        <v>2.7788763393089555E-2</v>
      </c>
      <c r="S675" s="13">
        <v>2.551678606914054E-2</v>
      </c>
      <c r="T675" s="13">
        <v>1.8566866356107325E-2</v>
      </c>
      <c r="U675" s="13">
        <v>2.5175975948379586E-2</v>
      </c>
      <c r="V675" s="13">
        <v>2.5925425826084519E-2</v>
      </c>
      <c r="W675" s="13">
        <v>4.8936322260296906E-2</v>
      </c>
      <c r="X675" s="13">
        <v>2.4258385136647312E-2</v>
      </c>
      <c r="Y675" s="13">
        <v>1.178736809873614E-2</v>
      </c>
      <c r="Z675" s="13">
        <v>2.3566196248092638E-2</v>
      </c>
      <c r="AA675" s="13">
        <v>2.993325909419153E-2</v>
      </c>
      <c r="AB675" s="13">
        <v>1.9749155248763518E-2</v>
      </c>
      <c r="AC675" s="13">
        <v>6.234680464906015E-3</v>
      </c>
      <c r="AD675" s="13">
        <v>1.4149069735365352E-2</v>
      </c>
      <c r="AE675" s="13">
        <v>2.0519426042459519E-2</v>
      </c>
      <c r="AF675" s="13">
        <v>1.3745629677499878E-2</v>
      </c>
      <c r="AG675" s="13">
        <v>1.5134899936840158E-2</v>
      </c>
      <c r="AH675" s="150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276</v>
      </c>
      <c r="C676" s="29"/>
      <c r="D676" s="13">
        <v>1.1446366261856467E-2</v>
      </c>
      <c r="E676" s="13">
        <v>1.5625880054970231E-4</v>
      </c>
      <c r="F676" s="13">
        <v>-0.12629294476608677</v>
      </c>
      <c r="G676" s="13">
        <v>-2.9443457717572286E-2</v>
      </c>
      <c r="H676" s="13">
        <v>3.5396880764499539E-2</v>
      </c>
      <c r="I676" s="13">
        <v>4.5741269375825233E-3</v>
      </c>
      <c r="J676" s="13">
        <v>2.0772976773370644E-2</v>
      </c>
      <c r="K676" s="13">
        <v>7.0105837636907031E-2</v>
      </c>
      <c r="L676" s="13">
        <v>2.0282102535922331E-2</v>
      </c>
      <c r="M676" s="13">
        <v>-9.6791403095454642E-2</v>
      </c>
      <c r="N676" s="13">
        <v>-8.2310613090735063E-2</v>
      </c>
      <c r="O676" s="13">
        <v>1.6600545755061757E-2</v>
      </c>
      <c r="P676" s="13">
        <v>-3.5252979803113149E-3</v>
      </c>
      <c r="Q676" s="13">
        <v>3.1572209997229539E-2</v>
      </c>
      <c r="R676" s="13">
        <v>1.0081735881750653E-2</v>
      </c>
      <c r="S676" s="13">
        <v>-5.2433578113798562E-3</v>
      </c>
      <c r="T676" s="13">
        <v>-0.13115259971682325</v>
      </c>
      <c r="U676" s="13">
        <v>6.3600271059648161E-2</v>
      </c>
      <c r="V676" s="13">
        <v>1.6109671517613444E-2</v>
      </c>
      <c r="W676" s="13">
        <v>1.2428114736752649E-2</v>
      </c>
      <c r="X676" s="13">
        <v>3.378114406574606E-2</v>
      </c>
      <c r="Y676" s="13">
        <v>-3.6683852719932131E-2</v>
      </c>
      <c r="Z676" s="13">
        <v>-4.7589114779079456E-2</v>
      </c>
      <c r="AA676" s="13">
        <v>-7.9610804784770339E-2</v>
      </c>
      <c r="AB676" s="13">
        <v>6.2953947259559051E-2</v>
      </c>
      <c r="AC676" s="13">
        <v>-1.2851908491825492E-2</v>
      </c>
      <c r="AD676" s="13">
        <v>-1.4815405441618079E-2</v>
      </c>
      <c r="AE676" s="13">
        <v>5.9306604413048358E-2</v>
      </c>
      <c r="AF676" s="13">
        <v>-6.6848074611119079E-2</v>
      </c>
      <c r="AG676" s="13">
        <v>5.0650011750308366E-3</v>
      </c>
      <c r="AH676" s="150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277</v>
      </c>
      <c r="C677" s="47"/>
      <c r="D677" s="45">
        <v>0.16</v>
      </c>
      <c r="E677" s="45">
        <v>0.11</v>
      </c>
      <c r="F677" s="45">
        <v>3.17</v>
      </c>
      <c r="G677" s="45">
        <v>0.83</v>
      </c>
      <c r="H677" s="45">
        <v>0.74</v>
      </c>
      <c r="I677" s="45">
        <v>0.01</v>
      </c>
      <c r="J677" s="45">
        <v>0.39</v>
      </c>
      <c r="K677" s="45">
        <v>1.58</v>
      </c>
      <c r="L677" s="45">
        <v>0.37</v>
      </c>
      <c r="M677" s="45">
        <v>2.46</v>
      </c>
      <c r="N677" s="45">
        <v>2.11</v>
      </c>
      <c r="O677" s="45">
        <v>0.28999999999999998</v>
      </c>
      <c r="P677" s="45">
        <v>0.2</v>
      </c>
      <c r="Q677" s="45">
        <v>0.65</v>
      </c>
      <c r="R677" s="45">
        <v>0.13</v>
      </c>
      <c r="S677" s="45">
        <v>0.24</v>
      </c>
      <c r="T677" s="45">
        <v>3.29</v>
      </c>
      <c r="U677" s="45">
        <v>1.42</v>
      </c>
      <c r="V677" s="45">
        <v>0.27</v>
      </c>
      <c r="W677" s="45">
        <v>0.18</v>
      </c>
      <c r="X677" s="45">
        <v>0.7</v>
      </c>
      <c r="Y677" s="45">
        <v>1</v>
      </c>
      <c r="Z677" s="45">
        <v>1.27</v>
      </c>
      <c r="AA677" s="45">
        <v>2.04</v>
      </c>
      <c r="AB677" s="45">
        <v>1.41</v>
      </c>
      <c r="AC677" s="45">
        <v>0.43</v>
      </c>
      <c r="AD677" s="45">
        <v>0.48</v>
      </c>
      <c r="AE677" s="45">
        <v>1.32</v>
      </c>
      <c r="AF677" s="45">
        <v>1.73</v>
      </c>
      <c r="AG677" s="45">
        <v>0.01</v>
      </c>
      <c r="AH677" s="150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BM678" s="55"/>
    </row>
    <row r="679" spans="1:65" ht="15">
      <c r="B679" s="8" t="s">
        <v>619</v>
      </c>
      <c r="BM679" s="28" t="s">
        <v>67</v>
      </c>
    </row>
    <row r="680" spans="1:65" ht="15">
      <c r="A680" s="25" t="s">
        <v>58</v>
      </c>
      <c r="B680" s="18" t="s">
        <v>112</v>
      </c>
      <c r="C680" s="15" t="s">
        <v>113</v>
      </c>
      <c r="D680" s="16" t="s">
        <v>231</v>
      </c>
      <c r="E680" s="17" t="s">
        <v>231</v>
      </c>
      <c r="F680" s="17" t="s">
        <v>231</v>
      </c>
      <c r="G680" s="17" t="s">
        <v>231</v>
      </c>
      <c r="H680" s="17" t="s">
        <v>231</v>
      </c>
      <c r="I680" s="17" t="s">
        <v>231</v>
      </c>
      <c r="J680" s="17" t="s">
        <v>231</v>
      </c>
      <c r="K680" s="17" t="s">
        <v>231</v>
      </c>
      <c r="L680" s="17" t="s">
        <v>231</v>
      </c>
      <c r="M680" s="17" t="s">
        <v>231</v>
      </c>
      <c r="N680" s="17" t="s">
        <v>231</v>
      </c>
      <c r="O680" s="17" t="s">
        <v>231</v>
      </c>
      <c r="P680" s="17" t="s">
        <v>231</v>
      </c>
      <c r="Q680" s="17" t="s">
        <v>231</v>
      </c>
      <c r="R680" s="17" t="s">
        <v>231</v>
      </c>
      <c r="S680" s="17" t="s">
        <v>231</v>
      </c>
      <c r="T680" s="17" t="s">
        <v>231</v>
      </c>
      <c r="U680" s="17" t="s">
        <v>231</v>
      </c>
      <c r="V680" s="17" t="s">
        <v>231</v>
      </c>
      <c r="W680" s="17" t="s">
        <v>231</v>
      </c>
      <c r="X680" s="17" t="s">
        <v>231</v>
      </c>
      <c r="Y680" s="17" t="s">
        <v>231</v>
      </c>
      <c r="Z680" s="17" t="s">
        <v>231</v>
      </c>
      <c r="AA680" s="17" t="s">
        <v>231</v>
      </c>
      <c r="AB680" s="17" t="s">
        <v>231</v>
      </c>
      <c r="AC680" s="17" t="s">
        <v>231</v>
      </c>
      <c r="AD680" s="150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232</v>
      </c>
      <c r="C681" s="9" t="s">
        <v>232</v>
      </c>
      <c r="D681" s="148" t="s">
        <v>234</v>
      </c>
      <c r="E681" s="149" t="s">
        <v>235</v>
      </c>
      <c r="F681" s="149" t="s">
        <v>236</v>
      </c>
      <c r="G681" s="149" t="s">
        <v>238</v>
      </c>
      <c r="H681" s="149" t="s">
        <v>240</v>
      </c>
      <c r="I681" s="149" t="s">
        <v>241</v>
      </c>
      <c r="J681" s="149" t="s">
        <v>243</v>
      </c>
      <c r="K681" s="149" t="s">
        <v>244</v>
      </c>
      <c r="L681" s="149" t="s">
        <v>245</v>
      </c>
      <c r="M681" s="149" t="s">
        <v>246</v>
      </c>
      <c r="N681" s="149" t="s">
        <v>247</v>
      </c>
      <c r="O681" s="149" t="s">
        <v>248</v>
      </c>
      <c r="P681" s="149" t="s">
        <v>249</v>
      </c>
      <c r="Q681" s="149" t="s">
        <v>250</v>
      </c>
      <c r="R681" s="149" t="s">
        <v>251</v>
      </c>
      <c r="S681" s="149" t="s">
        <v>252</v>
      </c>
      <c r="T681" s="149" t="s">
        <v>313</v>
      </c>
      <c r="U681" s="149" t="s">
        <v>253</v>
      </c>
      <c r="V681" s="149" t="s">
        <v>254</v>
      </c>
      <c r="W681" s="149" t="s">
        <v>255</v>
      </c>
      <c r="X681" s="149" t="s">
        <v>258</v>
      </c>
      <c r="Y681" s="149" t="s">
        <v>305</v>
      </c>
      <c r="Z681" s="149" t="s">
        <v>261</v>
      </c>
      <c r="AA681" s="149" t="s">
        <v>262</v>
      </c>
      <c r="AB681" s="149" t="s">
        <v>263</v>
      </c>
      <c r="AC681" s="149" t="s">
        <v>264</v>
      </c>
      <c r="AD681" s="150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1</v>
      </c>
    </row>
    <row r="682" spans="1:65">
      <c r="A682" s="30"/>
      <c r="B682" s="19"/>
      <c r="C682" s="9"/>
      <c r="D682" s="10" t="s">
        <v>308</v>
      </c>
      <c r="E682" s="11" t="s">
        <v>307</v>
      </c>
      <c r="F682" s="11" t="s">
        <v>308</v>
      </c>
      <c r="G682" s="11" t="s">
        <v>307</v>
      </c>
      <c r="H682" s="11" t="s">
        <v>308</v>
      </c>
      <c r="I682" s="11" t="s">
        <v>347</v>
      </c>
      <c r="J682" s="11" t="s">
        <v>308</v>
      </c>
      <c r="K682" s="11" t="s">
        <v>307</v>
      </c>
      <c r="L682" s="11" t="s">
        <v>347</v>
      </c>
      <c r="M682" s="11" t="s">
        <v>308</v>
      </c>
      <c r="N682" s="11" t="s">
        <v>307</v>
      </c>
      <c r="O682" s="11" t="s">
        <v>307</v>
      </c>
      <c r="P682" s="11" t="s">
        <v>307</v>
      </c>
      <c r="Q682" s="11" t="s">
        <v>347</v>
      </c>
      <c r="R682" s="11" t="s">
        <v>307</v>
      </c>
      <c r="S682" s="11" t="s">
        <v>347</v>
      </c>
      <c r="T682" s="11" t="s">
        <v>308</v>
      </c>
      <c r="U682" s="11" t="s">
        <v>308</v>
      </c>
      <c r="V682" s="11" t="s">
        <v>307</v>
      </c>
      <c r="W682" s="11" t="s">
        <v>347</v>
      </c>
      <c r="X682" s="11" t="s">
        <v>307</v>
      </c>
      <c r="Y682" s="11" t="s">
        <v>307</v>
      </c>
      <c r="Z682" s="11" t="s">
        <v>308</v>
      </c>
      <c r="AA682" s="11" t="s">
        <v>308</v>
      </c>
      <c r="AB682" s="11" t="s">
        <v>308</v>
      </c>
      <c r="AC682" s="11" t="s">
        <v>307</v>
      </c>
      <c r="AD682" s="150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</v>
      </c>
    </row>
    <row r="683" spans="1:65">
      <c r="A683" s="30"/>
      <c r="B683" s="19"/>
      <c r="C683" s="9"/>
      <c r="D683" s="26" t="s">
        <v>348</v>
      </c>
      <c r="E683" s="26" t="s">
        <v>349</v>
      </c>
      <c r="F683" s="26" t="s">
        <v>349</v>
      </c>
      <c r="G683" s="26" t="s">
        <v>350</v>
      </c>
      <c r="H683" s="26" t="s">
        <v>349</v>
      </c>
      <c r="I683" s="26" t="s">
        <v>349</v>
      </c>
      <c r="J683" s="26" t="s">
        <v>351</v>
      </c>
      <c r="K683" s="26" t="s">
        <v>351</v>
      </c>
      <c r="L683" s="26" t="s">
        <v>349</v>
      </c>
      <c r="M683" s="26" t="s">
        <v>348</v>
      </c>
      <c r="N683" s="26" t="s">
        <v>349</v>
      </c>
      <c r="O683" s="26" t="s">
        <v>349</v>
      </c>
      <c r="P683" s="26" t="s">
        <v>349</v>
      </c>
      <c r="Q683" s="26" t="s">
        <v>350</v>
      </c>
      <c r="R683" s="26" t="s">
        <v>349</v>
      </c>
      <c r="S683" s="26" t="s">
        <v>352</v>
      </c>
      <c r="T683" s="26" t="s">
        <v>348</v>
      </c>
      <c r="U683" s="26" t="s">
        <v>351</v>
      </c>
      <c r="V683" s="26" t="s">
        <v>271</v>
      </c>
      <c r="W683" s="26" t="s">
        <v>348</v>
      </c>
      <c r="X683" s="26" t="s">
        <v>118</v>
      </c>
      <c r="Y683" s="26" t="s">
        <v>349</v>
      </c>
      <c r="Z683" s="26" t="s">
        <v>349</v>
      </c>
      <c r="AA683" s="26" t="s">
        <v>348</v>
      </c>
      <c r="AB683" s="26" t="s">
        <v>349</v>
      </c>
      <c r="AC683" s="26" t="s">
        <v>349</v>
      </c>
      <c r="AD683" s="150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3</v>
      </c>
    </row>
    <row r="684" spans="1:65">
      <c r="A684" s="30"/>
      <c r="B684" s="18">
        <v>1</v>
      </c>
      <c r="C684" s="14">
        <v>1</v>
      </c>
      <c r="D684" s="228">
        <v>4.3299999999999998E-2</v>
      </c>
      <c r="E684" s="228">
        <v>4.2200000000000001E-2</v>
      </c>
      <c r="F684" s="227">
        <v>3.5691000000000007E-2</v>
      </c>
      <c r="G684" s="228">
        <v>4.2321571872267476E-2</v>
      </c>
      <c r="H684" s="228">
        <v>3.9E-2</v>
      </c>
      <c r="I684" s="228">
        <v>4.0599999999999997E-2</v>
      </c>
      <c r="J684" s="228">
        <v>4.2700000000000002E-2</v>
      </c>
      <c r="K684" s="228">
        <v>4.0800000000000003E-2</v>
      </c>
      <c r="L684" s="228">
        <v>4.2200000000000001E-2</v>
      </c>
      <c r="M684" s="228">
        <v>4.4999999999999998E-2</v>
      </c>
      <c r="N684" s="228">
        <v>4.2000000000000003E-2</v>
      </c>
      <c r="O684" s="228">
        <v>4.2000000000000003E-2</v>
      </c>
      <c r="P684" s="228">
        <v>0.04</v>
      </c>
      <c r="Q684" s="234">
        <v>4.7443100000000002E-2</v>
      </c>
      <c r="R684" s="228">
        <v>4.1000000000000002E-2</v>
      </c>
      <c r="S684" s="228">
        <v>3.8300000000000001E-2</v>
      </c>
      <c r="T684" s="228">
        <v>4.5690649150000005E-2</v>
      </c>
      <c r="U684" s="228">
        <v>4.2999999999999997E-2</v>
      </c>
      <c r="V684" s="228">
        <v>4.1000000000000002E-2</v>
      </c>
      <c r="W684" s="228">
        <v>0.04</v>
      </c>
      <c r="X684" s="228">
        <v>4.0499999999999994E-2</v>
      </c>
      <c r="Y684" s="228">
        <v>4.1000000000000002E-2</v>
      </c>
      <c r="Z684" s="228">
        <v>4.1000000000000002E-2</v>
      </c>
      <c r="AA684" s="228">
        <v>4.3099999999999999E-2</v>
      </c>
      <c r="AB684" s="228">
        <v>4.0899999999999999E-2</v>
      </c>
      <c r="AC684" s="228">
        <v>4.2000000000000003E-2</v>
      </c>
      <c r="AD684" s="205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  <c r="BI684" s="206"/>
      <c r="BJ684" s="206"/>
      <c r="BK684" s="206"/>
      <c r="BL684" s="206"/>
      <c r="BM684" s="229">
        <v>1</v>
      </c>
    </row>
    <row r="685" spans="1:65">
      <c r="A685" s="30"/>
      <c r="B685" s="19">
        <v>1</v>
      </c>
      <c r="C685" s="9">
        <v>2</v>
      </c>
      <c r="D685" s="24">
        <v>4.4299999999999999E-2</v>
      </c>
      <c r="E685" s="24">
        <v>4.2999999999999997E-2</v>
      </c>
      <c r="F685" s="230">
        <v>3.5617999999999997E-2</v>
      </c>
      <c r="G685" s="24">
        <v>4.1692119690138411E-2</v>
      </c>
      <c r="H685" s="24">
        <v>3.9E-2</v>
      </c>
      <c r="I685" s="24">
        <v>4.0099999999999997E-2</v>
      </c>
      <c r="J685" s="24">
        <v>4.1800000000000004E-2</v>
      </c>
      <c r="K685" s="24">
        <v>3.9699999999999999E-2</v>
      </c>
      <c r="L685" s="24">
        <v>4.2499999999999996E-2</v>
      </c>
      <c r="M685" s="24">
        <v>4.5999999999999999E-2</v>
      </c>
      <c r="N685" s="24">
        <v>4.1000000000000002E-2</v>
      </c>
      <c r="O685" s="24">
        <v>4.1000000000000002E-2</v>
      </c>
      <c r="P685" s="24">
        <v>3.9E-2</v>
      </c>
      <c r="Q685" s="24">
        <v>4.5488600000000004E-2</v>
      </c>
      <c r="R685" s="24">
        <v>4.2000000000000003E-2</v>
      </c>
      <c r="S685" s="231">
        <v>3.6799999999999999E-2</v>
      </c>
      <c r="T685" s="24">
        <v>4.4346508579999999E-2</v>
      </c>
      <c r="U685" s="24">
        <v>4.1000000000000002E-2</v>
      </c>
      <c r="V685" s="24">
        <v>4.1000000000000002E-2</v>
      </c>
      <c r="W685" s="24">
        <v>0.04</v>
      </c>
      <c r="X685" s="24">
        <v>4.1000000000000002E-2</v>
      </c>
      <c r="Y685" s="24">
        <v>4.1000000000000002E-2</v>
      </c>
      <c r="Z685" s="24">
        <v>4.1000000000000002E-2</v>
      </c>
      <c r="AA685" s="24">
        <v>4.3299999999999998E-2</v>
      </c>
      <c r="AB685" s="24">
        <v>4.02E-2</v>
      </c>
      <c r="AC685" s="24">
        <v>4.2000000000000003E-2</v>
      </c>
      <c r="AD685" s="205"/>
      <c r="AE685" s="206"/>
      <c r="AF685" s="206"/>
      <c r="AG685" s="206"/>
      <c r="AH685" s="206"/>
      <c r="AI685" s="206"/>
      <c r="AJ685" s="206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/>
      <c r="BC685" s="206"/>
      <c r="BD685" s="206"/>
      <c r="BE685" s="206"/>
      <c r="BF685" s="206"/>
      <c r="BG685" s="206"/>
      <c r="BH685" s="206"/>
      <c r="BI685" s="206"/>
      <c r="BJ685" s="206"/>
      <c r="BK685" s="206"/>
      <c r="BL685" s="206"/>
      <c r="BM685" s="229" t="e">
        <v>#N/A</v>
      </c>
    </row>
    <row r="686" spans="1:65">
      <c r="A686" s="30"/>
      <c r="B686" s="19">
        <v>1</v>
      </c>
      <c r="C686" s="9">
        <v>3</v>
      </c>
      <c r="D686" s="24">
        <v>4.4000000000000004E-2</v>
      </c>
      <c r="E686" s="24">
        <v>4.2599999999999999E-2</v>
      </c>
      <c r="F686" s="230">
        <v>3.5596000000000003E-2</v>
      </c>
      <c r="G686" s="24">
        <v>4.1696725061813968E-2</v>
      </c>
      <c r="H686" s="24">
        <v>3.9E-2</v>
      </c>
      <c r="I686" s="24">
        <v>4.1000000000000002E-2</v>
      </c>
      <c r="J686" s="24">
        <v>4.24E-2</v>
      </c>
      <c r="K686" s="24">
        <v>3.73E-2</v>
      </c>
      <c r="L686" s="24">
        <v>4.2299999999999997E-2</v>
      </c>
      <c r="M686" s="24">
        <v>4.3999999999999997E-2</v>
      </c>
      <c r="N686" s="24">
        <v>4.2000000000000003E-2</v>
      </c>
      <c r="O686" s="24">
        <v>4.2000000000000003E-2</v>
      </c>
      <c r="P686" s="24">
        <v>0.04</v>
      </c>
      <c r="Q686" s="24">
        <v>4.4277300000000006E-2</v>
      </c>
      <c r="R686" s="24">
        <v>4.2000000000000003E-2</v>
      </c>
      <c r="S686" s="24">
        <v>3.85E-2</v>
      </c>
      <c r="T686" s="24">
        <v>4.5596590409999999E-2</v>
      </c>
      <c r="U686" s="24">
        <v>4.2999999999999997E-2</v>
      </c>
      <c r="V686" s="24">
        <v>0.04</v>
      </c>
      <c r="W686" s="24">
        <v>0.04</v>
      </c>
      <c r="X686" s="24">
        <v>4.1000000000000002E-2</v>
      </c>
      <c r="Y686" s="24">
        <v>4.1000000000000002E-2</v>
      </c>
      <c r="Z686" s="24">
        <v>4.2000000000000003E-2</v>
      </c>
      <c r="AA686" s="24">
        <v>4.3900000000000002E-2</v>
      </c>
      <c r="AB686" s="24">
        <v>4.1500000000000002E-2</v>
      </c>
      <c r="AC686" s="24">
        <v>4.2999999999999997E-2</v>
      </c>
      <c r="AD686" s="205"/>
      <c r="AE686" s="206"/>
      <c r="AF686" s="206"/>
      <c r="AG686" s="206"/>
      <c r="AH686" s="206"/>
      <c r="AI686" s="206"/>
      <c r="AJ686" s="206"/>
      <c r="AK686" s="206"/>
      <c r="AL686" s="206"/>
      <c r="AM686" s="206"/>
      <c r="AN686" s="206"/>
      <c r="AO686" s="206"/>
      <c r="AP686" s="206"/>
      <c r="AQ686" s="206"/>
      <c r="AR686" s="206"/>
      <c r="AS686" s="206"/>
      <c r="AT686" s="206"/>
      <c r="AU686" s="206"/>
      <c r="AV686" s="206"/>
      <c r="AW686" s="206"/>
      <c r="AX686" s="206"/>
      <c r="AY686" s="206"/>
      <c r="AZ686" s="206"/>
      <c r="BA686" s="206"/>
      <c r="BB686" s="206"/>
      <c r="BC686" s="206"/>
      <c r="BD686" s="206"/>
      <c r="BE686" s="206"/>
      <c r="BF686" s="206"/>
      <c r="BG686" s="206"/>
      <c r="BH686" s="206"/>
      <c r="BI686" s="206"/>
      <c r="BJ686" s="206"/>
      <c r="BK686" s="206"/>
      <c r="BL686" s="206"/>
      <c r="BM686" s="229">
        <v>16</v>
      </c>
    </row>
    <row r="687" spans="1:65">
      <c r="A687" s="30"/>
      <c r="B687" s="19">
        <v>1</v>
      </c>
      <c r="C687" s="9">
        <v>4</v>
      </c>
      <c r="D687" s="24">
        <v>4.3900000000000002E-2</v>
      </c>
      <c r="E687" s="24">
        <v>4.2099999999999999E-2</v>
      </c>
      <c r="F687" s="230">
        <v>3.5316000000000007E-2</v>
      </c>
      <c r="G687" s="24">
        <v>4.1121812511967296E-2</v>
      </c>
      <c r="H687" s="24">
        <v>3.7999999999999999E-2</v>
      </c>
      <c r="I687" s="24">
        <v>4.0599999999999997E-2</v>
      </c>
      <c r="J687" s="24">
        <v>4.2999999999999997E-2</v>
      </c>
      <c r="K687" s="24">
        <v>3.9800000000000002E-2</v>
      </c>
      <c r="L687" s="24">
        <v>4.2700000000000002E-2</v>
      </c>
      <c r="M687" s="24">
        <v>4.3999999999999997E-2</v>
      </c>
      <c r="N687" s="24">
        <v>4.1000000000000002E-2</v>
      </c>
      <c r="O687" s="24">
        <v>4.2999999999999997E-2</v>
      </c>
      <c r="P687" s="24">
        <v>3.9E-2</v>
      </c>
      <c r="Q687" s="24">
        <v>4.5064199999999999E-2</v>
      </c>
      <c r="R687" s="24">
        <v>4.2000000000000003E-2</v>
      </c>
      <c r="S687" s="24">
        <v>3.8200000000000005E-2</v>
      </c>
      <c r="T687" s="24">
        <v>4.3811456650000004E-2</v>
      </c>
      <c r="U687" s="24">
        <v>4.3999999999999997E-2</v>
      </c>
      <c r="V687" s="231">
        <v>3.5999999999999997E-2</v>
      </c>
      <c r="W687" s="24">
        <v>0.04</v>
      </c>
      <c r="X687" s="24">
        <v>4.1000000000000002E-2</v>
      </c>
      <c r="Y687" s="24">
        <v>4.1000000000000002E-2</v>
      </c>
      <c r="Z687" s="24">
        <v>4.1000000000000002E-2</v>
      </c>
      <c r="AA687" s="24">
        <v>4.41E-2</v>
      </c>
      <c r="AB687" s="24">
        <v>4.0299999999999996E-2</v>
      </c>
      <c r="AC687" s="24">
        <v>4.2000000000000003E-2</v>
      </c>
      <c r="AD687" s="205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  <c r="BI687" s="206"/>
      <c r="BJ687" s="206"/>
      <c r="BK687" s="206"/>
      <c r="BL687" s="206"/>
      <c r="BM687" s="229">
        <v>4.1627108971628426E-2</v>
      </c>
    </row>
    <row r="688" spans="1:65">
      <c r="A688" s="30"/>
      <c r="B688" s="19">
        <v>1</v>
      </c>
      <c r="C688" s="9">
        <v>5</v>
      </c>
      <c r="D688" s="24">
        <v>4.2900000000000001E-2</v>
      </c>
      <c r="E688" s="24">
        <v>4.2499999999999996E-2</v>
      </c>
      <c r="F688" s="230">
        <v>3.5576999999999998E-2</v>
      </c>
      <c r="G688" s="24">
        <v>4.127359458859825E-2</v>
      </c>
      <c r="H688" s="24">
        <v>0.04</v>
      </c>
      <c r="I688" s="24">
        <v>4.0599999999999997E-2</v>
      </c>
      <c r="J688" s="24">
        <v>4.2099999999999999E-2</v>
      </c>
      <c r="K688" s="24">
        <v>3.8699999999999998E-2</v>
      </c>
      <c r="L688" s="24">
        <v>4.2599999999999999E-2</v>
      </c>
      <c r="M688" s="24">
        <v>4.7E-2</v>
      </c>
      <c r="N688" s="24">
        <v>4.2000000000000003E-2</v>
      </c>
      <c r="O688" s="24">
        <v>4.2000000000000003E-2</v>
      </c>
      <c r="P688" s="24">
        <v>3.9E-2</v>
      </c>
      <c r="Q688" s="24">
        <v>4.5216399999999997E-2</v>
      </c>
      <c r="R688" s="24">
        <v>4.2000000000000003E-2</v>
      </c>
      <c r="S688" s="24">
        <v>3.8400000000000004E-2</v>
      </c>
      <c r="T688" s="24">
        <v>4.2887638490000005E-2</v>
      </c>
      <c r="U688" s="24">
        <v>4.2999999999999997E-2</v>
      </c>
      <c r="V688" s="24">
        <v>4.1000000000000002E-2</v>
      </c>
      <c r="W688" s="24">
        <v>0.04</v>
      </c>
      <c r="X688" s="24">
        <v>3.95E-2</v>
      </c>
      <c r="Y688" s="24">
        <v>4.1000000000000002E-2</v>
      </c>
      <c r="Z688" s="24">
        <v>4.2999999999999997E-2</v>
      </c>
      <c r="AA688" s="24">
        <v>4.3700000000000003E-2</v>
      </c>
      <c r="AB688" s="24">
        <v>4.07E-2</v>
      </c>
      <c r="AC688" s="24">
        <v>4.1000000000000002E-2</v>
      </c>
      <c r="AD688" s="205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6"/>
      <c r="AT688" s="206"/>
      <c r="AU688" s="206"/>
      <c r="AV688" s="206"/>
      <c r="AW688" s="206"/>
      <c r="AX688" s="206"/>
      <c r="AY688" s="206"/>
      <c r="AZ688" s="206"/>
      <c r="BA688" s="206"/>
      <c r="BB688" s="206"/>
      <c r="BC688" s="206"/>
      <c r="BD688" s="206"/>
      <c r="BE688" s="206"/>
      <c r="BF688" s="206"/>
      <c r="BG688" s="206"/>
      <c r="BH688" s="206"/>
      <c r="BI688" s="206"/>
      <c r="BJ688" s="206"/>
      <c r="BK688" s="206"/>
      <c r="BL688" s="206"/>
      <c r="BM688" s="229">
        <v>109</v>
      </c>
    </row>
    <row r="689" spans="1:65">
      <c r="A689" s="30"/>
      <c r="B689" s="19">
        <v>1</v>
      </c>
      <c r="C689" s="9">
        <v>6</v>
      </c>
      <c r="D689" s="24">
        <v>4.3400000000000001E-2</v>
      </c>
      <c r="E689" s="24">
        <v>4.1399999999999999E-2</v>
      </c>
      <c r="F689" s="230">
        <v>3.5401999999999996E-2</v>
      </c>
      <c r="G689" s="24">
        <v>4.1811738463443347E-2</v>
      </c>
      <c r="H689" s="24">
        <v>3.9E-2</v>
      </c>
      <c r="I689" s="24">
        <v>3.9300000000000002E-2</v>
      </c>
      <c r="J689" s="24">
        <v>4.2200000000000001E-2</v>
      </c>
      <c r="K689" s="24">
        <v>4.0299999999999996E-2</v>
      </c>
      <c r="L689" s="24">
        <v>4.19E-2</v>
      </c>
      <c r="M689" s="24">
        <v>4.3999999999999997E-2</v>
      </c>
      <c r="N689" s="24">
        <v>4.2000000000000003E-2</v>
      </c>
      <c r="O689" s="24">
        <v>4.2999999999999997E-2</v>
      </c>
      <c r="P689" s="24">
        <v>3.9E-2</v>
      </c>
      <c r="Q689" s="24">
        <v>4.4563999999999999E-2</v>
      </c>
      <c r="R689" s="24">
        <v>4.2000000000000003E-2</v>
      </c>
      <c r="S689" s="24">
        <v>3.8400000000000004E-2</v>
      </c>
      <c r="T689" s="24">
        <v>4.2534476600000003E-2</v>
      </c>
      <c r="U689" s="24">
        <v>4.1000000000000002E-2</v>
      </c>
      <c r="V689" s="24">
        <v>3.9E-2</v>
      </c>
      <c r="W689" s="24">
        <v>0.04</v>
      </c>
      <c r="X689" s="24">
        <v>3.95E-2</v>
      </c>
      <c r="Y689" s="24">
        <v>4.1000000000000002E-2</v>
      </c>
      <c r="Z689" s="24">
        <v>4.1000000000000002E-2</v>
      </c>
      <c r="AA689" s="24">
        <v>4.3499999999999997E-2</v>
      </c>
      <c r="AB689" s="24">
        <v>4.07E-2</v>
      </c>
      <c r="AC689" s="24">
        <v>4.2000000000000003E-2</v>
      </c>
      <c r="AD689" s="205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6"/>
      <c r="AT689" s="206"/>
      <c r="AU689" s="206"/>
      <c r="AV689" s="206"/>
      <c r="AW689" s="206"/>
      <c r="AX689" s="206"/>
      <c r="AY689" s="206"/>
      <c r="AZ689" s="206"/>
      <c r="BA689" s="206"/>
      <c r="BB689" s="206"/>
      <c r="BC689" s="206"/>
      <c r="BD689" s="206"/>
      <c r="BE689" s="206"/>
      <c r="BF689" s="206"/>
      <c r="BG689" s="206"/>
      <c r="BH689" s="206"/>
      <c r="BI689" s="206"/>
      <c r="BJ689" s="206"/>
      <c r="BK689" s="206"/>
      <c r="BL689" s="206"/>
      <c r="BM689" s="56"/>
    </row>
    <row r="690" spans="1:65">
      <c r="A690" s="30"/>
      <c r="B690" s="20" t="s">
        <v>273</v>
      </c>
      <c r="C690" s="12"/>
      <c r="D690" s="232">
        <v>4.363333333333333E-2</v>
      </c>
      <c r="E690" s="232">
        <v>4.2299999999999997E-2</v>
      </c>
      <c r="F690" s="232">
        <v>3.5533333333333333E-2</v>
      </c>
      <c r="G690" s="232">
        <v>4.165292703137146E-2</v>
      </c>
      <c r="H690" s="232">
        <v>3.9E-2</v>
      </c>
      <c r="I690" s="232">
        <v>4.0366666666666669E-2</v>
      </c>
      <c r="J690" s="232">
        <v>4.2366666666666664E-2</v>
      </c>
      <c r="K690" s="232">
        <v>3.9433333333333341E-2</v>
      </c>
      <c r="L690" s="232">
        <v>4.2366666666666671E-2</v>
      </c>
      <c r="M690" s="232">
        <v>4.4999999999999991E-2</v>
      </c>
      <c r="N690" s="232">
        <v>4.1666666666666664E-2</v>
      </c>
      <c r="O690" s="232">
        <v>4.2166666666666665E-2</v>
      </c>
      <c r="P690" s="232">
        <v>3.9333333333333338E-2</v>
      </c>
      <c r="Q690" s="232">
        <v>4.5342266666666665E-2</v>
      </c>
      <c r="R690" s="232">
        <v>4.1833333333333333E-2</v>
      </c>
      <c r="S690" s="232">
        <v>3.8100000000000002E-2</v>
      </c>
      <c r="T690" s="232">
        <v>4.4144553313333335E-2</v>
      </c>
      <c r="U690" s="232">
        <v>4.2499999999999989E-2</v>
      </c>
      <c r="V690" s="232">
        <v>3.966666666666667E-2</v>
      </c>
      <c r="W690" s="232">
        <v>0.04</v>
      </c>
      <c r="X690" s="232">
        <v>4.041666666666667E-2</v>
      </c>
      <c r="Y690" s="232">
        <v>4.1000000000000002E-2</v>
      </c>
      <c r="Z690" s="232">
        <v>4.1500000000000002E-2</v>
      </c>
      <c r="AA690" s="232">
        <v>4.36E-2</v>
      </c>
      <c r="AB690" s="232">
        <v>4.0716666666666672E-2</v>
      </c>
      <c r="AC690" s="232">
        <v>4.2000000000000003E-2</v>
      </c>
      <c r="AD690" s="205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56"/>
    </row>
    <row r="691" spans="1:65">
      <c r="A691" s="30"/>
      <c r="B691" s="3" t="s">
        <v>274</v>
      </c>
      <c r="C691" s="29"/>
      <c r="D691" s="24">
        <v>4.3650000000000001E-2</v>
      </c>
      <c r="E691" s="24">
        <v>4.2349999999999999E-2</v>
      </c>
      <c r="F691" s="24">
        <v>3.55865E-2</v>
      </c>
      <c r="G691" s="24">
        <v>4.1694422375976189E-2</v>
      </c>
      <c r="H691" s="24">
        <v>3.9E-2</v>
      </c>
      <c r="I691" s="24">
        <v>4.0599999999999997E-2</v>
      </c>
      <c r="J691" s="24">
        <v>4.2300000000000004E-2</v>
      </c>
      <c r="K691" s="24">
        <v>3.9750000000000001E-2</v>
      </c>
      <c r="L691" s="24">
        <v>4.2399999999999993E-2</v>
      </c>
      <c r="M691" s="24">
        <v>4.4499999999999998E-2</v>
      </c>
      <c r="N691" s="24">
        <v>4.2000000000000003E-2</v>
      </c>
      <c r="O691" s="24">
        <v>4.2000000000000003E-2</v>
      </c>
      <c r="P691" s="24">
        <v>3.9E-2</v>
      </c>
      <c r="Q691" s="24">
        <v>4.5140299999999994E-2</v>
      </c>
      <c r="R691" s="24">
        <v>4.2000000000000003E-2</v>
      </c>
      <c r="S691" s="24">
        <v>3.8350000000000002E-2</v>
      </c>
      <c r="T691" s="24">
        <v>4.4078982614999998E-2</v>
      </c>
      <c r="U691" s="24">
        <v>4.2999999999999997E-2</v>
      </c>
      <c r="V691" s="24">
        <v>4.0500000000000001E-2</v>
      </c>
      <c r="W691" s="24">
        <v>0.04</v>
      </c>
      <c r="X691" s="24">
        <v>4.0749999999999995E-2</v>
      </c>
      <c r="Y691" s="24">
        <v>4.1000000000000002E-2</v>
      </c>
      <c r="Z691" s="24">
        <v>4.1000000000000002E-2</v>
      </c>
      <c r="AA691" s="24">
        <v>4.36E-2</v>
      </c>
      <c r="AB691" s="24">
        <v>4.07E-2</v>
      </c>
      <c r="AC691" s="24">
        <v>4.2000000000000003E-2</v>
      </c>
      <c r="AD691" s="205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56"/>
    </row>
    <row r="692" spans="1:65">
      <c r="A692" s="30"/>
      <c r="B692" s="3" t="s">
        <v>275</v>
      </c>
      <c r="C692" s="29"/>
      <c r="D692" s="24">
        <v>5.2025634707004499E-4</v>
      </c>
      <c r="E692" s="24">
        <v>5.4405882034941669E-4</v>
      </c>
      <c r="F692" s="24">
        <v>1.430687480432629E-4</v>
      </c>
      <c r="G692" s="24">
        <v>4.246733005611854E-4</v>
      </c>
      <c r="H692" s="24">
        <v>6.3245553203367642E-4</v>
      </c>
      <c r="I692" s="24">
        <v>5.9553897157672722E-4</v>
      </c>
      <c r="J692" s="24">
        <v>4.3204937989385568E-4</v>
      </c>
      <c r="K692" s="24">
        <v>1.2580408048496151E-3</v>
      </c>
      <c r="L692" s="24">
        <v>2.943920288775948E-4</v>
      </c>
      <c r="M692" s="24">
        <v>1.2649110640673528E-3</v>
      </c>
      <c r="N692" s="24">
        <v>5.1639777949432275E-4</v>
      </c>
      <c r="O692" s="24">
        <v>7.5277265270907859E-4</v>
      </c>
      <c r="P692" s="24">
        <v>5.1639777949432275E-4</v>
      </c>
      <c r="Q692" s="24">
        <v>1.1196366047368524E-3</v>
      </c>
      <c r="R692" s="24">
        <v>4.0824829046386341E-4</v>
      </c>
      <c r="S692" s="24">
        <v>6.4498061986388501E-4</v>
      </c>
      <c r="T692" s="24">
        <v>1.3283632996319711E-3</v>
      </c>
      <c r="U692" s="24">
        <v>1.2247448713915868E-3</v>
      </c>
      <c r="V692" s="24">
        <v>1.9663841605003516E-3</v>
      </c>
      <c r="W692" s="24">
        <v>0</v>
      </c>
      <c r="X692" s="24">
        <v>7.3598007219398767E-4</v>
      </c>
      <c r="Y692" s="24">
        <v>0</v>
      </c>
      <c r="Z692" s="24">
        <v>8.366600265340738E-4</v>
      </c>
      <c r="AA692" s="24">
        <v>3.7416573867739522E-4</v>
      </c>
      <c r="AB692" s="24">
        <v>4.6654760385910046E-4</v>
      </c>
      <c r="AC692" s="24">
        <v>6.3245553203367425E-4</v>
      </c>
      <c r="AD692" s="205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6"/>
      <c r="AT692" s="206"/>
      <c r="AU692" s="206"/>
      <c r="AV692" s="206"/>
      <c r="AW692" s="206"/>
      <c r="AX692" s="206"/>
      <c r="AY692" s="206"/>
      <c r="AZ692" s="206"/>
      <c r="BA692" s="206"/>
      <c r="BB692" s="206"/>
      <c r="BC692" s="206"/>
      <c r="BD692" s="206"/>
      <c r="BE692" s="206"/>
      <c r="BF692" s="206"/>
      <c r="BG692" s="206"/>
      <c r="BH692" s="206"/>
      <c r="BI692" s="206"/>
      <c r="BJ692" s="206"/>
      <c r="BK692" s="206"/>
      <c r="BL692" s="206"/>
      <c r="BM692" s="56"/>
    </row>
    <row r="693" spans="1:65">
      <c r="A693" s="30"/>
      <c r="B693" s="3" t="s">
        <v>87</v>
      </c>
      <c r="C693" s="29"/>
      <c r="D693" s="13">
        <v>1.1923369298778725E-2</v>
      </c>
      <c r="E693" s="13">
        <v>1.2861910646558315E-2</v>
      </c>
      <c r="F693" s="13">
        <v>4.026324991836667E-3</v>
      </c>
      <c r="G693" s="13">
        <v>1.0195521199298599E-2</v>
      </c>
      <c r="H693" s="13">
        <v>1.6216808513684011E-2</v>
      </c>
      <c r="I693" s="13">
        <v>1.4753236290092333E-2</v>
      </c>
      <c r="J693" s="13">
        <v>1.0197861051782589E-2</v>
      </c>
      <c r="K693" s="13">
        <v>3.1902978990269185E-2</v>
      </c>
      <c r="L693" s="13">
        <v>6.9486710199274928E-3</v>
      </c>
      <c r="M693" s="13">
        <v>2.810913475705229E-2</v>
      </c>
      <c r="N693" s="13">
        <v>1.2393546707863747E-2</v>
      </c>
      <c r="O693" s="13">
        <v>1.7852315874523603E-2</v>
      </c>
      <c r="P693" s="13">
        <v>1.3128757105787864E-2</v>
      </c>
      <c r="Q693" s="13">
        <v>2.4693000307369997E-2</v>
      </c>
      <c r="R693" s="13">
        <v>9.7589232780206387E-3</v>
      </c>
      <c r="S693" s="13">
        <v>1.692862519327782E-2</v>
      </c>
      <c r="T693" s="13">
        <v>3.0091216241410122E-2</v>
      </c>
      <c r="U693" s="13">
        <v>2.8817526385684401E-2</v>
      </c>
      <c r="V693" s="13">
        <v>4.9572709928580289E-2</v>
      </c>
      <c r="W693" s="13">
        <v>0</v>
      </c>
      <c r="X693" s="13">
        <v>1.8209816219232684E-2</v>
      </c>
      <c r="Y693" s="13">
        <v>0</v>
      </c>
      <c r="Z693" s="13">
        <v>2.0160482567086115E-2</v>
      </c>
      <c r="AA693" s="13">
        <v>8.5817829971879638E-3</v>
      </c>
      <c r="AB693" s="13">
        <v>1.1458393872921009E-2</v>
      </c>
      <c r="AC693" s="13">
        <v>1.5058465048420814E-2</v>
      </c>
      <c r="AD693" s="150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276</v>
      </c>
      <c r="C694" s="29"/>
      <c r="D694" s="13">
        <v>4.8195140408916481E-2</v>
      </c>
      <c r="E694" s="13">
        <v>1.6164731229117768E-2</v>
      </c>
      <c r="F694" s="13">
        <v>-0.14638959535836116</v>
      </c>
      <c r="G694" s="13">
        <v>6.2022226334845776E-4</v>
      </c>
      <c r="H694" s="13">
        <v>-6.3110531490884303E-2</v>
      </c>
      <c r="I694" s="13">
        <v>-3.0279362081590433E-2</v>
      </c>
      <c r="J694" s="13">
        <v>1.7766251688107637E-2</v>
      </c>
      <c r="K694" s="13">
        <v>-5.2700648507449488E-2</v>
      </c>
      <c r="L694" s="13">
        <v>1.7766251688107859E-2</v>
      </c>
      <c r="M694" s="13">
        <v>8.102630981821024E-2</v>
      </c>
      <c r="N694" s="13">
        <v>9.5028686871323487E-4</v>
      </c>
      <c r="O694" s="13">
        <v>1.2961690311137808E-2</v>
      </c>
      <c r="P694" s="13">
        <v>-5.5102929195934403E-2</v>
      </c>
      <c r="Q694" s="13">
        <v>8.9248515854664756E-2</v>
      </c>
      <c r="R694" s="13">
        <v>4.9540880161882406E-3</v>
      </c>
      <c r="S694" s="13">
        <v>-8.4731057687248423E-2</v>
      </c>
      <c r="T694" s="13">
        <v>6.0476079264133231E-2</v>
      </c>
      <c r="U694" s="13">
        <v>2.0969292606087375E-2</v>
      </c>
      <c r="V694" s="13">
        <v>-4.7095326900984724E-2</v>
      </c>
      <c r="W694" s="13">
        <v>-3.9087724606035157E-2</v>
      </c>
      <c r="X694" s="13">
        <v>-2.9078221737347865E-2</v>
      </c>
      <c r="Y694" s="13">
        <v>-1.5064917721186011E-2</v>
      </c>
      <c r="Z694" s="13">
        <v>-3.0535142787614378E-3</v>
      </c>
      <c r="AA694" s="13">
        <v>4.7394380179421658E-2</v>
      </c>
      <c r="AB694" s="13">
        <v>-2.1871379671893121E-2</v>
      </c>
      <c r="AC694" s="13">
        <v>8.9578891636632463E-3</v>
      </c>
      <c r="AD694" s="150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277</v>
      </c>
      <c r="C695" s="47"/>
      <c r="D695" s="45">
        <v>1.05</v>
      </c>
      <c r="E695" s="45">
        <v>0.34</v>
      </c>
      <c r="F695" s="45">
        <v>3.26</v>
      </c>
      <c r="G695" s="45">
        <v>0</v>
      </c>
      <c r="H695" s="45">
        <v>1.41</v>
      </c>
      <c r="I695" s="45">
        <v>0.69</v>
      </c>
      <c r="J695" s="45">
        <v>0.38</v>
      </c>
      <c r="K695" s="45">
        <v>1.18</v>
      </c>
      <c r="L695" s="45">
        <v>0.38</v>
      </c>
      <c r="M695" s="45">
        <v>1.77</v>
      </c>
      <c r="N695" s="45">
        <v>0</v>
      </c>
      <c r="O695" s="45">
        <v>0.27</v>
      </c>
      <c r="P695" s="45">
        <v>1.24</v>
      </c>
      <c r="Q695" s="45">
        <v>1.96</v>
      </c>
      <c r="R695" s="45">
        <v>0.09</v>
      </c>
      <c r="S695" s="45">
        <v>1.89</v>
      </c>
      <c r="T695" s="45">
        <v>1.32</v>
      </c>
      <c r="U695" s="45">
        <v>0.45</v>
      </c>
      <c r="V695" s="45">
        <v>1.06</v>
      </c>
      <c r="W695" s="45">
        <v>0.88</v>
      </c>
      <c r="X695" s="45">
        <v>0.66</v>
      </c>
      <c r="Y695" s="45">
        <v>0.35</v>
      </c>
      <c r="Z695" s="45">
        <v>0.08</v>
      </c>
      <c r="AA695" s="45">
        <v>1.03</v>
      </c>
      <c r="AB695" s="45">
        <v>0.5</v>
      </c>
      <c r="AC695" s="45">
        <v>0.18</v>
      </c>
      <c r="AD695" s="150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BM696" s="55"/>
    </row>
    <row r="697" spans="1:65" ht="15">
      <c r="B697" s="8" t="s">
        <v>620</v>
      </c>
      <c r="BM697" s="28" t="s">
        <v>67</v>
      </c>
    </row>
    <row r="698" spans="1:65" ht="15">
      <c r="A698" s="25" t="s">
        <v>37</v>
      </c>
      <c r="B698" s="18" t="s">
        <v>112</v>
      </c>
      <c r="C698" s="15" t="s">
        <v>113</v>
      </c>
      <c r="D698" s="16" t="s">
        <v>231</v>
      </c>
      <c r="E698" s="17" t="s">
        <v>231</v>
      </c>
      <c r="F698" s="17" t="s">
        <v>231</v>
      </c>
      <c r="G698" s="17" t="s">
        <v>231</v>
      </c>
      <c r="H698" s="17" t="s">
        <v>231</v>
      </c>
      <c r="I698" s="17" t="s">
        <v>231</v>
      </c>
      <c r="J698" s="17" t="s">
        <v>231</v>
      </c>
      <c r="K698" s="17" t="s">
        <v>231</v>
      </c>
      <c r="L698" s="17" t="s">
        <v>231</v>
      </c>
      <c r="M698" s="17" t="s">
        <v>231</v>
      </c>
      <c r="N698" s="17" t="s">
        <v>231</v>
      </c>
      <c r="O698" s="17" t="s">
        <v>231</v>
      </c>
      <c r="P698" s="17" t="s">
        <v>231</v>
      </c>
      <c r="Q698" s="17" t="s">
        <v>231</v>
      </c>
      <c r="R698" s="17" t="s">
        <v>231</v>
      </c>
      <c r="S698" s="17" t="s">
        <v>231</v>
      </c>
      <c r="T698" s="17" t="s">
        <v>231</v>
      </c>
      <c r="U698" s="17" t="s">
        <v>231</v>
      </c>
      <c r="V698" s="17" t="s">
        <v>231</v>
      </c>
      <c r="W698" s="17" t="s">
        <v>231</v>
      </c>
      <c r="X698" s="17" t="s">
        <v>231</v>
      </c>
      <c r="Y698" s="17" t="s">
        <v>231</v>
      </c>
      <c r="Z698" s="17" t="s">
        <v>231</v>
      </c>
      <c r="AA698" s="17" t="s">
        <v>231</v>
      </c>
      <c r="AB698" s="17" t="s">
        <v>231</v>
      </c>
      <c r="AC698" s="17" t="s">
        <v>231</v>
      </c>
      <c r="AD698" s="17" t="s">
        <v>231</v>
      </c>
      <c r="AE698" s="17" t="s">
        <v>231</v>
      </c>
      <c r="AF698" s="17" t="s">
        <v>231</v>
      </c>
      <c r="AG698" s="17" t="s">
        <v>231</v>
      </c>
      <c r="AH698" s="150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232</v>
      </c>
      <c r="C699" s="9" t="s">
        <v>232</v>
      </c>
      <c r="D699" s="148" t="s">
        <v>234</v>
      </c>
      <c r="E699" s="149" t="s">
        <v>235</v>
      </c>
      <c r="F699" s="149" t="s">
        <v>236</v>
      </c>
      <c r="G699" s="149" t="s">
        <v>237</v>
      </c>
      <c r="H699" s="149" t="s">
        <v>238</v>
      </c>
      <c r="I699" s="149" t="s">
        <v>240</v>
      </c>
      <c r="J699" s="149" t="s">
        <v>241</v>
      </c>
      <c r="K699" s="149" t="s">
        <v>243</v>
      </c>
      <c r="L699" s="149" t="s">
        <v>244</v>
      </c>
      <c r="M699" s="149" t="s">
        <v>245</v>
      </c>
      <c r="N699" s="149" t="s">
        <v>246</v>
      </c>
      <c r="O699" s="149" t="s">
        <v>247</v>
      </c>
      <c r="P699" s="149" t="s">
        <v>248</v>
      </c>
      <c r="Q699" s="149" t="s">
        <v>249</v>
      </c>
      <c r="R699" s="149" t="s">
        <v>251</v>
      </c>
      <c r="S699" s="149" t="s">
        <v>252</v>
      </c>
      <c r="T699" s="149" t="s">
        <v>313</v>
      </c>
      <c r="U699" s="149" t="s">
        <v>253</v>
      </c>
      <c r="V699" s="149" t="s">
        <v>254</v>
      </c>
      <c r="W699" s="149" t="s">
        <v>255</v>
      </c>
      <c r="X699" s="149" t="s">
        <v>256</v>
      </c>
      <c r="Y699" s="149" t="s">
        <v>257</v>
      </c>
      <c r="Z699" s="149" t="s">
        <v>258</v>
      </c>
      <c r="AA699" s="149" t="s">
        <v>259</v>
      </c>
      <c r="AB699" s="149" t="s">
        <v>305</v>
      </c>
      <c r="AC699" s="149" t="s">
        <v>260</v>
      </c>
      <c r="AD699" s="149" t="s">
        <v>261</v>
      </c>
      <c r="AE699" s="149" t="s">
        <v>262</v>
      </c>
      <c r="AF699" s="149" t="s">
        <v>263</v>
      </c>
      <c r="AG699" s="149" t="s">
        <v>264</v>
      </c>
      <c r="AH699" s="150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308</v>
      </c>
      <c r="E700" s="11" t="s">
        <v>307</v>
      </c>
      <c r="F700" s="11" t="s">
        <v>308</v>
      </c>
      <c r="G700" s="11" t="s">
        <v>347</v>
      </c>
      <c r="H700" s="11" t="s">
        <v>307</v>
      </c>
      <c r="I700" s="11" t="s">
        <v>308</v>
      </c>
      <c r="J700" s="11" t="s">
        <v>307</v>
      </c>
      <c r="K700" s="11" t="s">
        <v>308</v>
      </c>
      <c r="L700" s="11" t="s">
        <v>307</v>
      </c>
      <c r="M700" s="11" t="s">
        <v>347</v>
      </c>
      <c r="N700" s="11" t="s">
        <v>308</v>
      </c>
      <c r="O700" s="11" t="s">
        <v>307</v>
      </c>
      <c r="P700" s="11" t="s">
        <v>307</v>
      </c>
      <c r="Q700" s="11" t="s">
        <v>307</v>
      </c>
      <c r="R700" s="11" t="s">
        <v>307</v>
      </c>
      <c r="S700" s="11" t="s">
        <v>347</v>
      </c>
      <c r="T700" s="11" t="s">
        <v>308</v>
      </c>
      <c r="U700" s="11" t="s">
        <v>308</v>
      </c>
      <c r="V700" s="11" t="s">
        <v>307</v>
      </c>
      <c r="W700" s="11" t="s">
        <v>307</v>
      </c>
      <c r="X700" s="11" t="s">
        <v>308</v>
      </c>
      <c r="Y700" s="11" t="s">
        <v>308</v>
      </c>
      <c r="Z700" s="11" t="s">
        <v>307</v>
      </c>
      <c r="AA700" s="11" t="s">
        <v>307</v>
      </c>
      <c r="AB700" s="11" t="s">
        <v>307</v>
      </c>
      <c r="AC700" s="11" t="s">
        <v>308</v>
      </c>
      <c r="AD700" s="11" t="s">
        <v>308</v>
      </c>
      <c r="AE700" s="11" t="s">
        <v>308</v>
      </c>
      <c r="AF700" s="11" t="s">
        <v>308</v>
      </c>
      <c r="AG700" s="11" t="s">
        <v>307</v>
      </c>
      <c r="AH700" s="150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/>
      <c r="C701" s="9"/>
      <c r="D701" s="26" t="s">
        <v>348</v>
      </c>
      <c r="E701" s="26" t="s">
        <v>349</v>
      </c>
      <c r="F701" s="26" t="s">
        <v>349</v>
      </c>
      <c r="G701" s="26" t="s">
        <v>349</v>
      </c>
      <c r="H701" s="26" t="s">
        <v>350</v>
      </c>
      <c r="I701" s="26" t="s">
        <v>349</v>
      </c>
      <c r="J701" s="26" t="s">
        <v>349</v>
      </c>
      <c r="K701" s="26" t="s">
        <v>351</v>
      </c>
      <c r="L701" s="26" t="s">
        <v>351</v>
      </c>
      <c r="M701" s="26" t="s">
        <v>349</v>
      </c>
      <c r="N701" s="26" t="s">
        <v>348</v>
      </c>
      <c r="O701" s="26" t="s">
        <v>349</v>
      </c>
      <c r="P701" s="26" t="s">
        <v>118</v>
      </c>
      <c r="Q701" s="26" t="s">
        <v>349</v>
      </c>
      <c r="R701" s="26" t="s">
        <v>349</v>
      </c>
      <c r="S701" s="26" t="s">
        <v>352</v>
      </c>
      <c r="T701" s="26" t="s">
        <v>348</v>
      </c>
      <c r="U701" s="26" t="s">
        <v>351</v>
      </c>
      <c r="V701" s="26" t="s">
        <v>271</v>
      </c>
      <c r="W701" s="26" t="s">
        <v>348</v>
      </c>
      <c r="X701" s="26" t="s">
        <v>349</v>
      </c>
      <c r="Y701" s="26" t="s">
        <v>349</v>
      </c>
      <c r="Z701" s="26" t="s">
        <v>118</v>
      </c>
      <c r="AA701" s="26" t="s">
        <v>349</v>
      </c>
      <c r="AB701" s="26" t="s">
        <v>349</v>
      </c>
      <c r="AC701" s="26" t="s">
        <v>349</v>
      </c>
      <c r="AD701" s="26" t="s">
        <v>349</v>
      </c>
      <c r="AE701" s="26" t="s">
        <v>348</v>
      </c>
      <c r="AF701" s="26" t="s">
        <v>349</v>
      </c>
      <c r="AG701" s="26" t="s">
        <v>349</v>
      </c>
      <c r="AH701" s="150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8">
        <v>1</v>
      </c>
      <c r="C702" s="14">
        <v>1</v>
      </c>
      <c r="D702" s="207">
        <v>43.9</v>
      </c>
      <c r="E702" s="207">
        <v>40.9</v>
      </c>
      <c r="F702" s="207">
        <v>35.130000000000003</v>
      </c>
      <c r="G702" s="207">
        <v>39.85</v>
      </c>
      <c r="H702" s="207">
        <v>39.797367991051765</v>
      </c>
      <c r="I702" s="223">
        <v>31</v>
      </c>
      <c r="J702" s="207">
        <v>41.1</v>
      </c>
      <c r="K702" s="207">
        <v>37.799999999999997</v>
      </c>
      <c r="L702" s="207">
        <v>41.6</v>
      </c>
      <c r="M702" s="207">
        <v>38</v>
      </c>
      <c r="N702" s="207">
        <v>44.5</v>
      </c>
      <c r="O702" s="207">
        <v>40.6</v>
      </c>
      <c r="P702" s="207">
        <v>39.4</v>
      </c>
      <c r="Q702" s="207">
        <v>43</v>
      </c>
      <c r="R702" s="235">
        <v>39.1</v>
      </c>
      <c r="S702" s="223">
        <v>35</v>
      </c>
      <c r="T702" s="207">
        <v>39.509383710000002</v>
      </c>
      <c r="U702" s="223">
        <v>34.6</v>
      </c>
      <c r="V702" s="207">
        <v>39.409999999999997</v>
      </c>
      <c r="W702" s="207">
        <v>41.4</v>
      </c>
      <c r="X702" s="235">
        <v>46.35</v>
      </c>
      <c r="Y702" s="207">
        <v>39.208799999999997</v>
      </c>
      <c r="Z702" s="207">
        <v>43</v>
      </c>
      <c r="AA702" s="207">
        <v>41.129890000000003</v>
      </c>
      <c r="AB702" s="207">
        <v>41.2</v>
      </c>
      <c r="AC702" s="223">
        <v>48.738</v>
      </c>
      <c r="AD702" s="207">
        <v>40.5</v>
      </c>
      <c r="AE702" s="207">
        <v>38.9</v>
      </c>
      <c r="AF702" s="207">
        <v>39.9</v>
      </c>
      <c r="AG702" s="207">
        <v>41.5</v>
      </c>
      <c r="AH702" s="208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0">
        <v>1</v>
      </c>
    </row>
    <row r="703" spans="1:65">
      <c r="A703" s="30"/>
      <c r="B703" s="19">
        <v>1</v>
      </c>
      <c r="C703" s="9">
        <v>2</v>
      </c>
      <c r="D703" s="211">
        <v>45.2</v>
      </c>
      <c r="E703" s="211">
        <v>40.200000000000003</v>
      </c>
      <c r="F703" s="211">
        <v>38.880000000000003</v>
      </c>
      <c r="G703" s="211">
        <v>38.6</v>
      </c>
      <c r="H703" s="211">
        <v>39.502924820064237</v>
      </c>
      <c r="I703" s="224">
        <v>31.4</v>
      </c>
      <c r="J703" s="211">
        <v>41.8</v>
      </c>
      <c r="K703" s="211">
        <v>36.799999999999997</v>
      </c>
      <c r="L703" s="211">
        <v>42.1</v>
      </c>
      <c r="M703" s="211">
        <v>38</v>
      </c>
      <c r="N703" s="211">
        <v>44.7</v>
      </c>
      <c r="O703" s="211">
        <v>40.6</v>
      </c>
      <c r="P703" s="211">
        <v>40.1</v>
      </c>
      <c r="Q703" s="211">
        <v>44.5</v>
      </c>
      <c r="R703" s="211">
        <v>41</v>
      </c>
      <c r="S703" s="224">
        <v>33</v>
      </c>
      <c r="T703" s="211">
        <v>38.152612570000002</v>
      </c>
      <c r="U703" s="224">
        <v>34</v>
      </c>
      <c r="V703" s="211">
        <v>38.79</v>
      </c>
      <c r="W703" s="211">
        <v>41.8</v>
      </c>
      <c r="X703" s="211">
        <v>42.23</v>
      </c>
      <c r="Y703" s="233">
        <v>43.031100000000002</v>
      </c>
      <c r="Z703" s="211">
        <v>44</v>
      </c>
      <c r="AA703" s="211">
        <v>42.256050000000002</v>
      </c>
      <c r="AB703" s="211">
        <v>40.700000000000003</v>
      </c>
      <c r="AC703" s="224">
        <v>50.600999999999999</v>
      </c>
      <c r="AD703" s="211">
        <v>40.700000000000003</v>
      </c>
      <c r="AE703" s="211">
        <v>39</v>
      </c>
      <c r="AF703" s="211">
        <v>40.700000000000003</v>
      </c>
      <c r="AG703" s="211">
        <v>42.2</v>
      </c>
      <c r="AH703" s="208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  <c r="BI703" s="209"/>
      <c r="BJ703" s="209"/>
      <c r="BK703" s="209"/>
      <c r="BL703" s="209"/>
      <c r="BM703" s="210">
        <v>28</v>
      </c>
    </row>
    <row r="704" spans="1:65">
      <c r="A704" s="30"/>
      <c r="B704" s="19">
        <v>1</v>
      </c>
      <c r="C704" s="9">
        <v>3</v>
      </c>
      <c r="D704" s="211">
        <v>44.5</v>
      </c>
      <c r="E704" s="211">
        <v>40.1</v>
      </c>
      <c r="F704" s="233">
        <v>34.090000000000003</v>
      </c>
      <c r="G704" s="211">
        <v>39.49</v>
      </c>
      <c r="H704" s="211">
        <v>38.965783237314895</v>
      </c>
      <c r="I704" s="224">
        <v>30.5</v>
      </c>
      <c r="J704" s="211">
        <v>41.9</v>
      </c>
      <c r="K704" s="211">
        <v>38.4</v>
      </c>
      <c r="L704" s="211">
        <v>40.9</v>
      </c>
      <c r="M704" s="211">
        <v>38</v>
      </c>
      <c r="N704" s="211">
        <v>44.7</v>
      </c>
      <c r="O704" s="211">
        <v>39.200000000000003</v>
      </c>
      <c r="P704" s="211">
        <v>39.1</v>
      </c>
      <c r="Q704" s="211">
        <v>43.4</v>
      </c>
      <c r="R704" s="211">
        <v>40</v>
      </c>
      <c r="S704" s="224">
        <v>35</v>
      </c>
      <c r="T704" s="211">
        <v>40.00979495</v>
      </c>
      <c r="U704" s="224">
        <v>33.299999999999997</v>
      </c>
      <c r="V704" s="211">
        <v>36.92</v>
      </c>
      <c r="W704" s="211">
        <v>41.5</v>
      </c>
      <c r="X704" s="211">
        <v>41.38</v>
      </c>
      <c r="Y704" s="211">
        <v>41.198999999999998</v>
      </c>
      <c r="Z704" s="211">
        <v>43</v>
      </c>
      <c r="AA704" s="211">
        <v>42.517310000000002</v>
      </c>
      <c r="AB704" s="211">
        <v>40.299999999999997</v>
      </c>
      <c r="AC704" s="224">
        <v>55.738</v>
      </c>
      <c r="AD704" s="211">
        <v>40.799999999999997</v>
      </c>
      <c r="AE704" s="211">
        <v>40.5</v>
      </c>
      <c r="AF704" s="211">
        <v>41.7</v>
      </c>
      <c r="AG704" s="211">
        <v>42.3</v>
      </c>
      <c r="AH704" s="208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  <c r="BI704" s="209"/>
      <c r="BJ704" s="209"/>
      <c r="BK704" s="209"/>
      <c r="BL704" s="209"/>
      <c r="BM704" s="210">
        <v>16</v>
      </c>
    </row>
    <row r="705" spans="1:65">
      <c r="A705" s="30"/>
      <c r="B705" s="19">
        <v>1</v>
      </c>
      <c r="C705" s="9">
        <v>4</v>
      </c>
      <c r="D705" s="211">
        <v>44.4</v>
      </c>
      <c r="E705" s="211">
        <v>41</v>
      </c>
      <c r="F705" s="211">
        <v>35.6</v>
      </c>
      <c r="G705" s="211">
        <v>38.909999999999997</v>
      </c>
      <c r="H705" s="211">
        <v>38.943100419078959</v>
      </c>
      <c r="I705" s="224">
        <v>30.800000000000004</v>
      </c>
      <c r="J705" s="211">
        <v>41.6</v>
      </c>
      <c r="K705" s="211">
        <v>38.700000000000003</v>
      </c>
      <c r="L705" s="211">
        <v>41.5</v>
      </c>
      <c r="M705" s="211">
        <v>38</v>
      </c>
      <c r="N705" s="211">
        <v>45.1</v>
      </c>
      <c r="O705" s="211">
        <v>40.700000000000003</v>
      </c>
      <c r="P705" s="211">
        <v>39.4</v>
      </c>
      <c r="Q705" s="211">
        <v>42.9</v>
      </c>
      <c r="R705" s="211">
        <v>41.4</v>
      </c>
      <c r="S705" s="224">
        <v>35</v>
      </c>
      <c r="T705" s="211">
        <v>39.923547249999999</v>
      </c>
      <c r="U705" s="224">
        <v>33.1</v>
      </c>
      <c r="V705" s="233">
        <v>33.479999999999997</v>
      </c>
      <c r="W705" s="211">
        <v>42</v>
      </c>
      <c r="X705" s="211">
        <v>41.34</v>
      </c>
      <c r="Y705" s="211">
        <v>40.083000000000006</v>
      </c>
      <c r="Z705" s="211">
        <v>44</v>
      </c>
      <c r="AA705" s="211">
        <v>42.928739999999998</v>
      </c>
      <c r="AB705" s="211">
        <v>40.299999999999997</v>
      </c>
      <c r="AC705" s="224">
        <v>55.54</v>
      </c>
      <c r="AD705" s="211">
        <v>41</v>
      </c>
      <c r="AE705" s="211">
        <v>39.799999999999997</v>
      </c>
      <c r="AF705" s="211">
        <v>40.200000000000003</v>
      </c>
      <c r="AG705" s="211">
        <v>42.6</v>
      </c>
      <c r="AH705" s="208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0">
        <v>40.684807911481819</v>
      </c>
    </row>
    <row r="706" spans="1:65">
      <c r="A706" s="30"/>
      <c r="B706" s="19">
        <v>1</v>
      </c>
      <c r="C706" s="9">
        <v>5</v>
      </c>
      <c r="D706" s="211">
        <v>43.9</v>
      </c>
      <c r="E706" s="211">
        <v>40.700000000000003</v>
      </c>
      <c r="F706" s="233">
        <v>33.83</v>
      </c>
      <c r="G706" s="211">
        <v>38.840000000000003</v>
      </c>
      <c r="H706" s="211">
        <v>39.026161658390123</v>
      </c>
      <c r="I706" s="224">
        <v>31.5</v>
      </c>
      <c r="J706" s="211">
        <v>40.299999999999997</v>
      </c>
      <c r="K706" s="211">
        <v>37</v>
      </c>
      <c r="L706" s="211">
        <v>41.4</v>
      </c>
      <c r="M706" s="211">
        <v>39</v>
      </c>
      <c r="N706" s="233">
        <v>47.9</v>
      </c>
      <c r="O706" s="211">
        <v>40.1</v>
      </c>
      <c r="P706" s="211">
        <v>39.299999999999997</v>
      </c>
      <c r="Q706" s="211">
        <v>42.6</v>
      </c>
      <c r="R706" s="211">
        <v>41.2</v>
      </c>
      <c r="S706" s="224">
        <v>35</v>
      </c>
      <c r="T706" s="211">
        <v>37.893188600000002</v>
      </c>
      <c r="U706" s="224">
        <v>32.5</v>
      </c>
      <c r="V706" s="211">
        <v>38.44</v>
      </c>
      <c r="W706" s="211">
        <v>40.799999999999997</v>
      </c>
      <c r="X706" s="211">
        <v>43.98</v>
      </c>
      <c r="Y706" s="211">
        <v>40.548000000000002</v>
      </c>
      <c r="Z706" s="211">
        <v>42</v>
      </c>
      <c r="AA706" s="211">
        <v>41.26782</v>
      </c>
      <c r="AB706" s="211">
        <v>40.4</v>
      </c>
      <c r="AC706" s="224">
        <v>47.277000000000001</v>
      </c>
      <c r="AD706" s="211">
        <v>40.200000000000003</v>
      </c>
      <c r="AE706" s="211">
        <v>41.4</v>
      </c>
      <c r="AF706" s="211">
        <v>40.799999999999997</v>
      </c>
      <c r="AG706" s="211">
        <v>41.7</v>
      </c>
      <c r="AH706" s="208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0">
        <v>110</v>
      </c>
    </row>
    <row r="707" spans="1:65">
      <c r="A707" s="30"/>
      <c r="B707" s="19">
        <v>1</v>
      </c>
      <c r="C707" s="9">
        <v>6</v>
      </c>
      <c r="D707" s="211">
        <v>44.3</v>
      </c>
      <c r="E707" s="211">
        <v>40.200000000000003</v>
      </c>
      <c r="F707" s="211">
        <v>36.979999999999997</v>
      </c>
      <c r="G707" s="211">
        <v>39.44</v>
      </c>
      <c r="H707" s="211">
        <v>39.257546145263547</v>
      </c>
      <c r="I707" s="224">
        <v>31.2</v>
      </c>
      <c r="J707" s="211">
        <v>42.3</v>
      </c>
      <c r="K707" s="211">
        <v>37.5</v>
      </c>
      <c r="L707" s="211">
        <v>40.5</v>
      </c>
      <c r="M707" s="211">
        <v>38</v>
      </c>
      <c r="N707" s="211">
        <v>45.5</v>
      </c>
      <c r="O707" s="211">
        <v>39.9</v>
      </c>
      <c r="P707" s="211">
        <v>39.299999999999997</v>
      </c>
      <c r="Q707" s="211">
        <v>41.7</v>
      </c>
      <c r="R707" s="211">
        <v>41.4</v>
      </c>
      <c r="S707" s="224">
        <v>35</v>
      </c>
      <c r="T707" s="211">
        <v>37.483712840000003</v>
      </c>
      <c r="U707" s="224">
        <v>34.9</v>
      </c>
      <c r="V707" s="211">
        <v>37.869999999999997</v>
      </c>
      <c r="W707" s="211">
        <v>42.8</v>
      </c>
      <c r="X707" s="211">
        <v>42.34</v>
      </c>
      <c r="Y707" s="211">
        <v>40.371299999999998</v>
      </c>
      <c r="Z707" s="211">
        <v>42</v>
      </c>
      <c r="AA707" s="211">
        <v>42.41798</v>
      </c>
      <c r="AB707" s="211">
        <v>40.799999999999997</v>
      </c>
      <c r="AC707" s="224">
        <v>50.874000000000002</v>
      </c>
      <c r="AD707" s="211">
        <v>40.6</v>
      </c>
      <c r="AE707" s="211">
        <v>40.1</v>
      </c>
      <c r="AF707" s="211">
        <v>41.7</v>
      </c>
      <c r="AG707" s="211">
        <v>42.4</v>
      </c>
      <c r="AH707" s="208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2"/>
    </row>
    <row r="708" spans="1:65">
      <c r="A708" s="30"/>
      <c r="B708" s="20" t="s">
        <v>273</v>
      </c>
      <c r="C708" s="12"/>
      <c r="D708" s="213">
        <v>44.366666666666667</v>
      </c>
      <c r="E708" s="213">
        <v>40.516666666666659</v>
      </c>
      <c r="F708" s="213">
        <v>35.751666666666672</v>
      </c>
      <c r="G708" s="213">
        <v>39.188333333333333</v>
      </c>
      <c r="H708" s="213">
        <v>39.248814045193917</v>
      </c>
      <c r="I708" s="213">
        <v>31.066666666666666</v>
      </c>
      <c r="J708" s="213">
        <v>41.5</v>
      </c>
      <c r="K708" s="213">
        <v>37.699999999999996</v>
      </c>
      <c r="L708" s="213">
        <v>41.333333333333336</v>
      </c>
      <c r="M708" s="213">
        <v>38.166666666666664</v>
      </c>
      <c r="N708" s="213">
        <v>45.4</v>
      </c>
      <c r="O708" s="213">
        <v>40.183333333333337</v>
      </c>
      <c r="P708" s="213">
        <v>39.433333333333337</v>
      </c>
      <c r="Q708" s="213">
        <v>43.016666666666673</v>
      </c>
      <c r="R708" s="213">
        <v>40.68333333333333</v>
      </c>
      <c r="S708" s="213">
        <v>34.666666666666664</v>
      </c>
      <c r="T708" s="213">
        <v>38.828706653333334</v>
      </c>
      <c r="U708" s="213">
        <v>33.733333333333334</v>
      </c>
      <c r="V708" s="213">
        <v>37.484999999999999</v>
      </c>
      <c r="W708" s="213">
        <v>41.716666666666669</v>
      </c>
      <c r="X708" s="213">
        <v>42.936666666666667</v>
      </c>
      <c r="Y708" s="213">
        <v>40.740200000000002</v>
      </c>
      <c r="Z708" s="213">
        <v>43</v>
      </c>
      <c r="AA708" s="213">
        <v>42.086298333333339</v>
      </c>
      <c r="AB708" s="213">
        <v>40.616666666666667</v>
      </c>
      <c r="AC708" s="213">
        <v>51.461333333333336</v>
      </c>
      <c r="AD708" s="213">
        <v>40.633333333333333</v>
      </c>
      <c r="AE708" s="213">
        <v>39.949999999999996</v>
      </c>
      <c r="AF708" s="213">
        <v>40.833333333333336</v>
      </c>
      <c r="AG708" s="213">
        <v>42.116666666666667</v>
      </c>
      <c r="AH708" s="208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2"/>
    </row>
    <row r="709" spans="1:65">
      <c r="A709" s="30"/>
      <c r="B709" s="3" t="s">
        <v>274</v>
      </c>
      <c r="C709" s="29"/>
      <c r="D709" s="211">
        <v>44.349999999999994</v>
      </c>
      <c r="E709" s="211">
        <v>40.450000000000003</v>
      </c>
      <c r="F709" s="211">
        <v>35.365000000000002</v>
      </c>
      <c r="G709" s="211">
        <v>39.174999999999997</v>
      </c>
      <c r="H709" s="211">
        <v>39.141853901826835</v>
      </c>
      <c r="I709" s="211">
        <v>31.1</v>
      </c>
      <c r="J709" s="211">
        <v>41.7</v>
      </c>
      <c r="K709" s="211">
        <v>37.65</v>
      </c>
      <c r="L709" s="211">
        <v>41.45</v>
      </c>
      <c r="M709" s="211">
        <v>38</v>
      </c>
      <c r="N709" s="211">
        <v>44.900000000000006</v>
      </c>
      <c r="O709" s="211">
        <v>40.35</v>
      </c>
      <c r="P709" s="211">
        <v>39.349999999999994</v>
      </c>
      <c r="Q709" s="211">
        <v>42.95</v>
      </c>
      <c r="R709" s="211">
        <v>41.1</v>
      </c>
      <c r="S709" s="211">
        <v>35</v>
      </c>
      <c r="T709" s="211">
        <v>38.830998140000005</v>
      </c>
      <c r="U709" s="211">
        <v>33.65</v>
      </c>
      <c r="V709" s="211">
        <v>38.155000000000001</v>
      </c>
      <c r="W709" s="211">
        <v>41.65</v>
      </c>
      <c r="X709" s="211">
        <v>42.284999999999997</v>
      </c>
      <c r="Y709" s="211">
        <v>40.459649999999996</v>
      </c>
      <c r="Z709" s="211">
        <v>43</v>
      </c>
      <c r="AA709" s="211">
        <v>42.337015000000001</v>
      </c>
      <c r="AB709" s="211">
        <v>40.549999999999997</v>
      </c>
      <c r="AC709" s="211">
        <v>50.737499999999997</v>
      </c>
      <c r="AD709" s="211">
        <v>40.650000000000006</v>
      </c>
      <c r="AE709" s="211">
        <v>39.950000000000003</v>
      </c>
      <c r="AF709" s="211">
        <v>40.75</v>
      </c>
      <c r="AG709" s="211">
        <v>42.25</v>
      </c>
      <c r="AH709" s="208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09"/>
      <c r="AT709" s="209"/>
      <c r="AU709" s="209"/>
      <c r="AV709" s="209"/>
      <c r="AW709" s="209"/>
      <c r="AX709" s="209"/>
      <c r="AY709" s="209"/>
      <c r="AZ709" s="209"/>
      <c r="BA709" s="209"/>
      <c r="BB709" s="209"/>
      <c r="BC709" s="209"/>
      <c r="BD709" s="209"/>
      <c r="BE709" s="209"/>
      <c r="BF709" s="209"/>
      <c r="BG709" s="209"/>
      <c r="BH709" s="209"/>
      <c r="BI709" s="209"/>
      <c r="BJ709" s="209"/>
      <c r="BK709" s="209"/>
      <c r="BL709" s="209"/>
      <c r="BM709" s="212"/>
    </row>
    <row r="710" spans="1:65">
      <c r="A710" s="30"/>
      <c r="B710" s="3" t="s">
        <v>275</v>
      </c>
      <c r="C710" s="29"/>
      <c r="D710" s="24">
        <v>0.48027769744874499</v>
      </c>
      <c r="E710" s="24">
        <v>0.39707262140150851</v>
      </c>
      <c r="F710" s="24">
        <v>1.9057115906313491</v>
      </c>
      <c r="G710" s="24">
        <v>0.47688223563754883</v>
      </c>
      <c r="H710" s="24">
        <v>0.34313300970424548</v>
      </c>
      <c r="I710" s="24">
        <v>0.37771241264574029</v>
      </c>
      <c r="J710" s="24">
        <v>0.70710678118654735</v>
      </c>
      <c r="K710" s="24">
        <v>0.75365774725667189</v>
      </c>
      <c r="L710" s="24">
        <v>0.56095157247900418</v>
      </c>
      <c r="M710" s="24">
        <v>0.40824829046386302</v>
      </c>
      <c r="N710" s="24">
        <v>1.275931032618925</v>
      </c>
      <c r="O710" s="24">
        <v>0.57763887219149879</v>
      </c>
      <c r="P710" s="24">
        <v>0.34448028487370247</v>
      </c>
      <c r="Q710" s="24">
        <v>0.92394083504663049</v>
      </c>
      <c r="R710" s="24">
        <v>0.93470137833784395</v>
      </c>
      <c r="S710" s="24">
        <v>0.81649658092772592</v>
      </c>
      <c r="T710" s="24">
        <v>1.1133977139944777</v>
      </c>
      <c r="U710" s="24">
        <v>0.92664268554101614</v>
      </c>
      <c r="V710" s="24">
        <v>2.1367334882946913</v>
      </c>
      <c r="W710" s="24">
        <v>0.67057189522575922</v>
      </c>
      <c r="X710" s="24">
        <v>1.927035720132521</v>
      </c>
      <c r="Y710" s="24">
        <v>1.2968304515240234</v>
      </c>
      <c r="Z710" s="24">
        <v>0.89442719099991586</v>
      </c>
      <c r="AA710" s="24">
        <v>0.72373075892673311</v>
      </c>
      <c r="AB710" s="24">
        <v>0.35449494589721314</v>
      </c>
      <c r="AC710" s="24">
        <v>3.4910091186742358</v>
      </c>
      <c r="AD710" s="24">
        <v>0.27325202042558816</v>
      </c>
      <c r="AE710" s="24">
        <v>0.94392796335313633</v>
      </c>
      <c r="AF710" s="24">
        <v>0.74744007563594583</v>
      </c>
      <c r="AG710" s="24">
        <v>0.42622372841814682</v>
      </c>
      <c r="AH710" s="150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87</v>
      </c>
      <c r="C711" s="29"/>
      <c r="D711" s="13">
        <v>1.082519227908516E-2</v>
      </c>
      <c r="E711" s="13">
        <v>9.8002292406789444E-3</v>
      </c>
      <c r="F711" s="13">
        <v>5.3304132878598164E-2</v>
      </c>
      <c r="G711" s="13">
        <v>1.2168984875708302E-2</v>
      </c>
      <c r="H711" s="13">
        <v>8.742506443867001E-3</v>
      </c>
      <c r="I711" s="13">
        <v>1.215812487057104E-2</v>
      </c>
      <c r="J711" s="13">
        <v>1.703871761895295E-2</v>
      </c>
      <c r="K711" s="13">
        <v>1.9990921677895807E-2</v>
      </c>
      <c r="L711" s="13">
        <v>1.3571409011588809E-2</v>
      </c>
      <c r="M711" s="13">
        <v>1.0696461758878508E-2</v>
      </c>
      <c r="N711" s="13">
        <v>2.8104207766936676E-2</v>
      </c>
      <c r="O711" s="13">
        <v>1.4375085993981719E-2</v>
      </c>
      <c r="P711" s="13">
        <v>8.7357637753263506E-3</v>
      </c>
      <c r="Q711" s="13">
        <v>2.1478671097558241E-2</v>
      </c>
      <c r="R711" s="13">
        <v>2.2975044121372652E-2</v>
      </c>
      <c r="S711" s="13">
        <v>2.3552785988299789E-2</v>
      </c>
      <c r="T711" s="13">
        <v>2.8674602116805135E-2</v>
      </c>
      <c r="U711" s="13">
        <v>2.7469644828290993E-2</v>
      </c>
      <c r="V711" s="13">
        <v>5.7002360632111282E-2</v>
      </c>
      <c r="W711" s="13">
        <v>1.6074436162023791E-2</v>
      </c>
      <c r="X711" s="13">
        <v>4.4880887822355116E-2</v>
      </c>
      <c r="Y711" s="13">
        <v>3.1831715394721266E-2</v>
      </c>
      <c r="Z711" s="13">
        <v>2.0800632348835252E-2</v>
      </c>
      <c r="AA711" s="13">
        <v>1.7196351011785738E-2</v>
      </c>
      <c r="AB711" s="13">
        <v>8.7278197594718044E-3</v>
      </c>
      <c r="AC711" s="13">
        <v>6.7837517851737916E-2</v>
      </c>
      <c r="AD711" s="13">
        <v>6.7248241286034819E-3</v>
      </c>
      <c r="AE711" s="13">
        <v>2.3627733751017184E-2</v>
      </c>
      <c r="AF711" s="13">
        <v>1.8304654913533367E-2</v>
      </c>
      <c r="AG711" s="13">
        <v>1.0120072696908908E-2</v>
      </c>
      <c r="AH711" s="150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276</v>
      </c>
      <c r="C712" s="29"/>
      <c r="D712" s="13">
        <v>9.0497139944607508E-2</v>
      </c>
      <c r="E712" s="13">
        <v>-4.1327771580238482E-3</v>
      </c>
      <c r="F712" s="13">
        <v>-0.12125266157205927</v>
      </c>
      <c r="G712" s="13">
        <v>-3.6782146825035444E-2</v>
      </c>
      <c r="H712" s="13">
        <v>-3.5295579357587314E-2</v>
      </c>
      <c r="I712" s="13">
        <v>-0.23640621004630036</v>
      </c>
      <c r="J712" s="13">
        <v>2.0036768768622482E-2</v>
      </c>
      <c r="K712" s="13">
        <v>-7.3364188371637051E-2</v>
      </c>
      <c r="L712" s="13">
        <v>1.5940235560716332E-2</v>
      </c>
      <c r="M712" s="13">
        <v>-6.1893895389499964E-2</v>
      </c>
      <c r="N712" s="13">
        <v>0.11589564583362555</v>
      </c>
      <c r="O712" s="13">
        <v>-1.2325843573835815E-2</v>
      </c>
      <c r="P712" s="13">
        <v>-3.0760243009413268E-2</v>
      </c>
      <c r="Q712" s="13">
        <v>5.7315220960568292E-2</v>
      </c>
      <c r="R712" s="13">
        <v>-3.6243950117587076E-5</v>
      </c>
      <c r="S712" s="13">
        <v>-0.14792109275552834</v>
      </c>
      <c r="T712" s="13">
        <v>-4.5621482647449474E-2</v>
      </c>
      <c r="U712" s="13">
        <v>-0.17086167871980251</v>
      </c>
      <c r="V712" s="13">
        <v>-7.8648716209835934E-2</v>
      </c>
      <c r="W712" s="13">
        <v>2.5362261938900454E-2</v>
      </c>
      <c r="X712" s="13">
        <v>5.5348885020773064E-2</v>
      </c>
      <c r="Y712" s="13">
        <v>1.3614931804200037E-3</v>
      </c>
      <c r="Z712" s="13">
        <v>5.6905567639777388E-2</v>
      </c>
      <c r="AA712" s="13">
        <v>3.4447512322062668E-2</v>
      </c>
      <c r="AB712" s="13">
        <v>-1.6748572332799805E-3</v>
      </c>
      <c r="AC712" s="13">
        <v>0.26487836553875499</v>
      </c>
      <c r="AD712" s="13">
        <v>-1.2652039124894099E-3</v>
      </c>
      <c r="AE712" s="13">
        <v>-1.8060990064904581E-2</v>
      </c>
      <c r="AF712" s="13">
        <v>3.6506359369981034E-3</v>
      </c>
      <c r="AG712" s="13">
        <v>3.5193941637875037E-2</v>
      </c>
      <c r="AH712" s="150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277</v>
      </c>
      <c r="C713" s="47"/>
      <c r="D713" s="45">
        <v>1.71</v>
      </c>
      <c r="E713" s="45">
        <v>0.05</v>
      </c>
      <c r="F713" s="45">
        <v>2.23</v>
      </c>
      <c r="G713" s="45">
        <v>0.66</v>
      </c>
      <c r="H713" s="45">
        <v>0.63</v>
      </c>
      <c r="I713" s="45">
        <v>4.37</v>
      </c>
      <c r="J713" s="45">
        <v>0.4</v>
      </c>
      <c r="K713" s="45">
        <v>1.34</v>
      </c>
      <c r="L713" s="45">
        <v>0.32</v>
      </c>
      <c r="M713" s="45">
        <v>1.1200000000000001</v>
      </c>
      <c r="N713" s="45">
        <v>2.1800000000000002</v>
      </c>
      <c r="O713" s="45">
        <v>0.2</v>
      </c>
      <c r="P713" s="45">
        <v>0.54</v>
      </c>
      <c r="Q713" s="45">
        <v>1.0900000000000001</v>
      </c>
      <c r="R713" s="45">
        <v>0.03</v>
      </c>
      <c r="S713" s="45">
        <v>2.72</v>
      </c>
      <c r="T713" s="45">
        <v>0.82</v>
      </c>
      <c r="U713" s="45">
        <v>3.15</v>
      </c>
      <c r="V713" s="45">
        <v>1.43</v>
      </c>
      <c r="W713" s="45">
        <v>0.5</v>
      </c>
      <c r="X713" s="45">
        <v>1.06</v>
      </c>
      <c r="Y713" s="45">
        <v>0.05</v>
      </c>
      <c r="Z713" s="45">
        <v>1.08</v>
      </c>
      <c r="AA713" s="45">
        <v>0.67</v>
      </c>
      <c r="AB713" s="45">
        <v>0</v>
      </c>
      <c r="AC713" s="45">
        <v>4.95</v>
      </c>
      <c r="AD713" s="45">
        <v>0</v>
      </c>
      <c r="AE713" s="45">
        <v>0.31</v>
      </c>
      <c r="AF713" s="45">
        <v>0.1</v>
      </c>
      <c r="AG713" s="45">
        <v>0.68</v>
      </c>
      <c r="AH713" s="150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BM714" s="55"/>
    </row>
    <row r="715" spans="1:65" ht="15">
      <c r="B715" s="8" t="s">
        <v>621</v>
      </c>
      <c r="BM715" s="28" t="s">
        <v>279</v>
      </c>
    </row>
    <row r="716" spans="1:65" ht="15">
      <c r="A716" s="25" t="s">
        <v>125</v>
      </c>
      <c r="B716" s="18" t="s">
        <v>112</v>
      </c>
      <c r="C716" s="15" t="s">
        <v>113</v>
      </c>
      <c r="D716" s="16" t="s">
        <v>231</v>
      </c>
      <c r="E716" s="17" t="s">
        <v>231</v>
      </c>
      <c r="F716" s="17" t="s">
        <v>231</v>
      </c>
      <c r="G716" s="17" t="s">
        <v>231</v>
      </c>
      <c r="H716" s="17" t="s">
        <v>231</v>
      </c>
      <c r="I716" s="17" t="s">
        <v>231</v>
      </c>
      <c r="J716" s="15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232</v>
      </c>
      <c r="C717" s="9" t="s">
        <v>232</v>
      </c>
      <c r="D717" s="148" t="s">
        <v>235</v>
      </c>
      <c r="E717" s="149" t="s">
        <v>244</v>
      </c>
      <c r="F717" s="149" t="s">
        <v>253</v>
      </c>
      <c r="G717" s="149" t="s">
        <v>258</v>
      </c>
      <c r="H717" s="149" t="s">
        <v>259</v>
      </c>
      <c r="I717" s="149" t="s">
        <v>264</v>
      </c>
      <c r="J717" s="15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83</v>
      </c>
    </row>
    <row r="718" spans="1:65">
      <c r="A718" s="30"/>
      <c r="B718" s="19"/>
      <c r="C718" s="9"/>
      <c r="D718" s="10" t="s">
        <v>307</v>
      </c>
      <c r="E718" s="11" t="s">
        <v>307</v>
      </c>
      <c r="F718" s="11" t="s">
        <v>308</v>
      </c>
      <c r="G718" s="11" t="s">
        <v>307</v>
      </c>
      <c r="H718" s="11" t="s">
        <v>307</v>
      </c>
      <c r="I718" s="11" t="s">
        <v>307</v>
      </c>
      <c r="J718" s="15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/>
      <c r="C719" s="9"/>
      <c r="D719" s="26" t="s">
        <v>349</v>
      </c>
      <c r="E719" s="26" t="s">
        <v>351</v>
      </c>
      <c r="F719" s="26" t="s">
        <v>351</v>
      </c>
      <c r="G719" s="26" t="s">
        <v>118</v>
      </c>
      <c r="H719" s="26" t="s">
        <v>349</v>
      </c>
      <c r="I719" s="26" t="s">
        <v>349</v>
      </c>
      <c r="J719" s="150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8">
        <v>1</v>
      </c>
      <c r="C720" s="14">
        <v>1</v>
      </c>
      <c r="D720" s="207">
        <v>14</v>
      </c>
      <c r="E720" s="207">
        <v>16</v>
      </c>
      <c r="F720" s="207">
        <v>13</v>
      </c>
      <c r="G720" s="223" t="s">
        <v>103</v>
      </c>
      <c r="H720" s="235">
        <v>26.02</v>
      </c>
      <c r="I720" s="223">
        <v>24</v>
      </c>
      <c r="J720" s="208"/>
      <c r="K720" s="209"/>
      <c r="L720" s="209"/>
      <c r="M720" s="209"/>
      <c r="N720" s="209"/>
      <c r="O720" s="209"/>
      <c r="P720" s="209"/>
      <c r="Q720" s="209"/>
      <c r="R720" s="209"/>
      <c r="S720" s="209"/>
      <c r="T720" s="209"/>
      <c r="U720" s="209"/>
      <c r="V720" s="209"/>
      <c r="W720" s="209"/>
      <c r="X720" s="209"/>
      <c r="Y720" s="209"/>
      <c r="Z720" s="209"/>
      <c r="AA720" s="209"/>
      <c r="AB720" s="209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1</v>
      </c>
    </row>
    <row r="721" spans="1:65">
      <c r="A721" s="30"/>
      <c r="B721" s="19">
        <v>1</v>
      </c>
      <c r="C721" s="9">
        <v>2</v>
      </c>
      <c r="D721" s="211">
        <v>14</v>
      </c>
      <c r="E721" s="211">
        <v>11</v>
      </c>
      <c r="F721" s="211">
        <v>10</v>
      </c>
      <c r="G721" s="224" t="s">
        <v>103</v>
      </c>
      <c r="H721" s="211" t="s">
        <v>365</v>
      </c>
      <c r="I721" s="224">
        <v>28</v>
      </c>
      <c r="J721" s="208"/>
      <c r="K721" s="209"/>
      <c r="L721" s="209"/>
      <c r="M721" s="209"/>
      <c r="N721" s="209"/>
      <c r="O721" s="209"/>
      <c r="P721" s="209"/>
      <c r="Q721" s="209"/>
      <c r="R721" s="209"/>
      <c r="S721" s="209"/>
      <c r="T721" s="209"/>
      <c r="U721" s="209"/>
      <c r="V721" s="209"/>
      <c r="W721" s="209"/>
      <c r="X721" s="209"/>
      <c r="Y721" s="209"/>
      <c r="Z721" s="209"/>
      <c r="AA721" s="209"/>
      <c r="AB721" s="209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</v>
      </c>
    </row>
    <row r="722" spans="1:65">
      <c r="A722" s="30"/>
      <c r="B722" s="19">
        <v>1</v>
      </c>
      <c r="C722" s="9">
        <v>3</v>
      </c>
      <c r="D722" s="211">
        <v>13</v>
      </c>
      <c r="E722" s="211">
        <v>18</v>
      </c>
      <c r="F722" s="211">
        <v>14</v>
      </c>
      <c r="G722" s="224" t="s">
        <v>103</v>
      </c>
      <c r="H722" s="233">
        <v>25.87</v>
      </c>
      <c r="I722" s="224">
        <v>29</v>
      </c>
      <c r="J722" s="208"/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16</v>
      </c>
    </row>
    <row r="723" spans="1:65">
      <c r="A723" s="30"/>
      <c r="B723" s="19">
        <v>1</v>
      </c>
      <c r="C723" s="9">
        <v>4</v>
      </c>
      <c r="D723" s="211">
        <v>12</v>
      </c>
      <c r="E723" s="211">
        <v>11</v>
      </c>
      <c r="F723" s="211">
        <v>14</v>
      </c>
      <c r="G723" s="224" t="s">
        <v>103</v>
      </c>
      <c r="H723" s="211" t="s">
        <v>365</v>
      </c>
      <c r="I723" s="224">
        <v>29.999999999999996</v>
      </c>
      <c r="J723" s="208"/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12.5</v>
      </c>
    </row>
    <row r="724" spans="1:65">
      <c r="A724" s="30"/>
      <c r="B724" s="19">
        <v>1</v>
      </c>
      <c r="C724" s="9">
        <v>5</v>
      </c>
      <c r="D724" s="211">
        <v>13</v>
      </c>
      <c r="E724" s="211">
        <v>14.999999999999998</v>
      </c>
      <c r="F724" s="211">
        <v>13</v>
      </c>
      <c r="G724" s="224" t="s">
        <v>103</v>
      </c>
      <c r="H724" s="211" t="s">
        <v>365</v>
      </c>
      <c r="I724" s="224">
        <v>34</v>
      </c>
      <c r="J724" s="208"/>
      <c r="K724" s="209"/>
      <c r="L724" s="209"/>
      <c r="M724" s="209"/>
      <c r="N724" s="209"/>
      <c r="O724" s="209"/>
      <c r="P724" s="209"/>
      <c r="Q724" s="209"/>
      <c r="R724" s="209"/>
      <c r="S724" s="209"/>
      <c r="T724" s="209"/>
      <c r="U724" s="209"/>
      <c r="V724" s="209"/>
      <c r="W724" s="209"/>
      <c r="X724" s="209"/>
      <c r="Y724" s="209"/>
      <c r="Z724" s="209"/>
      <c r="AA724" s="209"/>
      <c r="AB724" s="209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0">
        <v>11</v>
      </c>
    </row>
    <row r="725" spans="1:65">
      <c r="A725" s="30"/>
      <c r="B725" s="19">
        <v>1</v>
      </c>
      <c r="C725" s="9">
        <v>6</v>
      </c>
      <c r="D725" s="211">
        <v>13</v>
      </c>
      <c r="E725" s="211">
        <v>16</v>
      </c>
      <c r="F725" s="211">
        <v>10</v>
      </c>
      <c r="G725" s="224" t="s">
        <v>103</v>
      </c>
      <c r="H725" s="211" t="s">
        <v>365</v>
      </c>
      <c r="I725" s="224">
        <v>29</v>
      </c>
      <c r="J725" s="208"/>
      <c r="K725" s="209"/>
      <c r="L725" s="209"/>
      <c r="M725" s="209"/>
      <c r="N725" s="209"/>
      <c r="O725" s="209"/>
      <c r="P725" s="209"/>
      <c r="Q725" s="209"/>
      <c r="R725" s="209"/>
      <c r="S725" s="209"/>
      <c r="T725" s="209"/>
      <c r="U725" s="209"/>
      <c r="V725" s="209"/>
      <c r="W725" s="209"/>
      <c r="X725" s="209"/>
      <c r="Y725" s="209"/>
      <c r="Z725" s="209"/>
      <c r="AA725" s="209"/>
      <c r="AB725" s="209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2"/>
    </row>
    <row r="726" spans="1:65">
      <c r="A726" s="30"/>
      <c r="B726" s="20" t="s">
        <v>273</v>
      </c>
      <c r="C726" s="12"/>
      <c r="D726" s="213">
        <v>13.166666666666666</v>
      </c>
      <c r="E726" s="213">
        <v>14.5</v>
      </c>
      <c r="F726" s="213">
        <v>12.333333333333334</v>
      </c>
      <c r="G726" s="213" t="s">
        <v>712</v>
      </c>
      <c r="H726" s="213">
        <v>25.945</v>
      </c>
      <c r="I726" s="213">
        <v>29</v>
      </c>
      <c r="J726" s="208"/>
      <c r="K726" s="209"/>
      <c r="L726" s="209"/>
      <c r="M726" s="209"/>
      <c r="N726" s="209"/>
      <c r="O726" s="209"/>
      <c r="P726" s="209"/>
      <c r="Q726" s="209"/>
      <c r="R726" s="209"/>
      <c r="S726" s="209"/>
      <c r="T726" s="209"/>
      <c r="U726" s="209"/>
      <c r="V726" s="209"/>
      <c r="W726" s="209"/>
      <c r="X726" s="209"/>
      <c r="Y726" s="209"/>
      <c r="Z726" s="209"/>
      <c r="AA726" s="209"/>
      <c r="AB726" s="209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3" t="s">
        <v>274</v>
      </c>
      <c r="C727" s="29"/>
      <c r="D727" s="211">
        <v>13</v>
      </c>
      <c r="E727" s="211">
        <v>15.5</v>
      </c>
      <c r="F727" s="211">
        <v>13</v>
      </c>
      <c r="G727" s="211" t="s">
        <v>712</v>
      </c>
      <c r="H727" s="211">
        <v>25.945</v>
      </c>
      <c r="I727" s="211">
        <v>29</v>
      </c>
      <c r="J727" s="208"/>
      <c r="K727" s="209"/>
      <c r="L727" s="209"/>
      <c r="M727" s="209"/>
      <c r="N727" s="209"/>
      <c r="O727" s="209"/>
      <c r="P727" s="209"/>
      <c r="Q727" s="209"/>
      <c r="R727" s="209"/>
      <c r="S727" s="209"/>
      <c r="T727" s="209"/>
      <c r="U727" s="209"/>
      <c r="V727" s="209"/>
      <c r="W727" s="209"/>
      <c r="X727" s="209"/>
      <c r="Y727" s="209"/>
      <c r="Z727" s="209"/>
      <c r="AA727" s="209"/>
      <c r="AB727" s="209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275</v>
      </c>
      <c r="C728" s="29"/>
      <c r="D728" s="211">
        <v>0.75277265270908111</v>
      </c>
      <c r="E728" s="211">
        <v>2.8809720581775866</v>
      </c>
      <c r="F728" s="211">
        <v>1.8618986725025275</v>
      </c>
      <c r="G728" s="211" t="s">
        <v>712</v>
      </c>
      <c r="H728" s="211">
        <v>0.10606601717798111</v>
      </c>
      <c r="I728" s="211">
        <v>3.2249030993194201</v>
      </c>
      <c r="J728" s="208"/>
      <c r="K728" s="209"/>
      <c r="L728" s="209"/>
      <c r="M728" s="209"/>
      <c r="N728" s="209"/>
      <c r="O728" s="209"/>
      <c r="P728" s="209"/>
      <c r="Q728" s="209"/>
      <c r="R728" s="209"/>
      <c r="S728" s="209"/>
      <c r="T728" s="209"/>
      <c r="U728" s="209"/>
      <c r="V728" s="209"/>
      <c r="W728" s="209"/>
      <c r="X728" s="209"/>
      <c r="Y728" s="209"/>
      <c r="Z728" s="209"/>
      <c r="AA728" s="209"/>
      <c r="AB728" s="209"/>
      <c r="AC728" s="209"/>
      <c r="AD728" s="209"/>
      <c r="AE728" s="209"/>
      <c r="AF728" s="209"/>
      <c r="AG728" s="209"/>
      <c r="AH728" s="209"/>
      <c r="AI728" s="209"/>
      <c r="AJ728" s="209"/>
      <c r="AK728" s="209"/>
      <c r="AL728" s="209"/>
      <c r="AM728" s="209"/>
      <c r="AN728" s="209"/>
      <c r="AO728" s="209"/>
      <c r="AP728" s="209"/>
      <c r="AQ728" s="209"/>
      <c r="AR728" s="209"/>
      <c r="AS728" s="209"/>
      <c r="AT728" s="209"/>
      <c r="AU728" s="209"/>
      <c r="AV728" s="209"/>
      <c r="AW728" s="209"/>
      <c r="AX728" s="209"/>
      <c r="AY728" s="209"/>
      <c r="AZ728" s="209"/>
      <c r="BA728" s="209"/>
      <c r="BB728" s="209"/>
      <c r="BC728" s="209"/>
      <c r="BD728" s="209"/>
      <c r="BE728" s="209"/>
      <c r="BF728" s="209"/>
      <c r="BG728" s="209"/>
      <c r="BH728" s="209"/>
      <c r="BI728" s="209"/>
      <c r="BJ728" s="209"/>
      <c r="BK728" s="209"/>
      <c r="BL728" s="209"/>
      <c r="BM728" s="212"/>
    </row>
    <row r="729" spans="1:65">
      <c r="A729" s="30"/>
      <c r="B729" s="3" t="s">
        <v>87</v>
      </c>
      <c r="C729" s="29"/>
      <c r="D729" s="13">
        <v>5.7172606534866922E-2</v>
      </c>
      <c r="E729" s="13">
        <v>0.19868772815017838</v>
      </c>
      <c r="F729" s="13">
        <v>0.15096475722993466</v>
      </c>
      <c r="G729" s="13" t="s">
        <v>712</v>
      </c>
      <c r="H729" s="13">
        <v>4.0881101244163078E-3</v>
      </c>
      <c r="I729" s="13">
        <v>0.11120355514894552</v>
      </c>
      <c r="J729" s="15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276</v>
      </c>
      <c r="C730" s="29"/>
      <c r="D730" s="13">
        <v>5.3333333333333233E-2</v>
      </c>
      <c r="E730" s="13">
        <v>0.15999999999999992</v>
      </c>
      <c r="F730" s="13">
        <v>-1.3333333333333308E-2</v>
      </c>
      <c r="G730" s="13" t="s">
        <v>712</v>
      </c>
      <c r="H730" s="13">
        <v>1.0756000000000001</v>
      </c>
      <c r="I730" s="13">
        <v>1.3199999999999998</v>
      </c>
      <c r="J730" s="15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277</v>
      </c>
      <c r="C731" s="47"/>
      <c r="D731" s="45">
        <v>0.54</v>
      </c>
      <c r="E731" s="45">
        <v>0.13</v>
      </c>
      <c r="F731" s="45">
        <v>0.8</v>
      </c>
      <c r="G731" s="45">
        <v>3.15</v>
      </c>
      <c r="H731" s="45">
        <v>0.13</v>
      </c>
      <c r="I731" s="45">
        <v>4.4000000000000004</v>
      </c>
      <c r="J731" s="150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BM732" s="55"/>
    </row>
    <row r="733" spans="1:65" ht="15">
      <c r="B733" s="8" t="s">
        <v>622</v>
      </c>
      <c r="BM733" s="28" t="s">
        <v>67</v>
      </c>
    </row>
    <row r="734" spans="1:65" ht="15">
      <c r="A734" s="25" t="s">
        <v>40</v>
      </c>
      <c r="B734" s="18" t="s">
        <v>112</v>
      </c>
      <c r="C734" s="15" t="s">
        <v>113</v>
      </c>
      <c r="D734" s="16" t="s">
        <v>231</v>
      </c>
      <c r="E734" s="17" t="s">
        <v>231</v>
      </c>
      <c r="F734" s="17" t="s">
        <v>231</v>
      </c>
      <c r="G734" s="17" t="s">
        <v>231</v>
      </c>
      <c r="H734" s="17" t="s">
        <v>231</v>
      </c>
      <c r="I734" s="17" t="s">
        <v>231</v>
      </c>
      <c r="J734" s="15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232</v>
      </c>
      <c r="C735" s="9" t="s">
        <v>232</v>
      </c>
      <c r="D735" s="148" t="s">
        <v>235</v>
      </c>
      <c r="E735" s="149" t="s">
        <v>236</v>
      </c>
      <c r="F735" s="149" t="s">
        <v>237</v>
      </c>
      <c r="G735" s="149" t="s">
        <v>240</v>
      </c>
      <c r="H735" s="149" t="s">
        <v>241</v>
      </c>
      <c r="I735" s="149" t="s">
        <v>258</v>
      </c>
      <c r="J735" s="15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3</v>
      </c>
    </row>
    <row r="736" spans="1:65">
      <c r="A736" s="30"/>
      <c r="B736" s="19"/>
      <c r="C736" s="9"/>
      <c r="D736" s="10" t="s">
        <v>307</v>
      </c>
      <c r="E736" s="11" t="s">
        <v>307</v>
      </c>
      <c r="F736" s="11" t="s">
        <v>307</v>
      </c>
      <c r="G736" s="11" t="s">
        <v>308</v>
      </c>
      <c r="H736" s="11" t="s">
        <v>307</v>
      </c>
      <c r="I736" s="11" t="s">
        <v>307</v>
      </c>
      <c r="J736" s="15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2</v>
      </c>
    </row>
    <row r="737" spans="1:65">
      <c r="A737" s="30"/>
      <c r="B737" s="19"/>
      <c r="C737" s="9"/>
      <c r="D737" s="26" t="s">
        <v>349</v>
      </c>
      <c r="E737" s="26" t="s">
        <v>349</v>
      </c>
      <c r="F737" s="26" t="s">
        <v>349</v>
      </c>
      <c r="G737" s="26" t="s">
        <v>349</v>
      </c>
      <c r="H737" s="26" t="s">
        <v>349</v>
      </c>
      <c r="I737" s="26" t="s">
        <v>118</v>
      </c>
      <c r="J737" s="15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2">
        <v>1.4970000000000001</v>
      </c>
      <c r="E738" s="22">
        <v>1.3169999999999999</v>
      </c>
      <c r="F738" s="22">
        <v>1.20708306633875</v>
      </c>
      <c r="G738" s="22">
        <v>1.4</v>
      </c>
      <c r="H738" s="22">
        <v>1.43</v>
      </c>
      <c r="I738" s="22">
        <v>1.4</v>
      </c>
      <c r="J738" s="15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</v>
      </c>
    </row>
    <row r="739" spans="1:65">
      <c r="A739" s="30"/>
      <c r="B739" s="19">
        <v>1</v>
      </c>
      <c r="C739" s="9">
        <v>2</v>
      </c>
      <c r="D739" s="11">
        <v>1.496</v>
      </c>
      <c r="E739" s="11">
        <v>1.3839999999999999</v>
      </c>
      <c r="F739" s="11">
        <v>1.2238615320474899</v>
      </c>
      <c r="G739" s="11">
        <v>1.5</v>
      </c>
      <c r="H739" s="11">
        <v>1.45</v>
      </c>
      <c r="I739" s="11">
        <v>1.4</v>
      </c>
      <c r="J739" s="15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29</v>
      </c>
    </row>
    <row r="740" spans="1:65">
      <c r="A740" s="30"/>
      <c r="B740" s="19">
        <v>1</v>
      </c>
      <c r="C740" s="9">
        <v>3</v>
      </c>
      <c r="D740" s="11">
        <v>1.492</v>
      </c>
      <c r="E740" s="11">
        <v>1.35</v>
      </c>
      <c r="F740" s="11">
        <v>1.1990950147275501</v>
      </c>
      <c r="G740" s="11">
        <v>1.5</v>
      </c>
      <c r="H740" s="11">
        <v>1.44</v>
      </c>
      <c r="I740" s="11">
        <v>1.4</v>
      </c>
      <c r="J740" s="15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16</v>
      </c>
    </row>
    <row r="741" spans="1:65">
      <c r="A741" s="30"/>
      <c r="B741" s="19">
        <v>1</v>
      </c>
      <c r="C741" s="9">
        <v>4</v>
      </c>
      <c r="D741" s="11">
        <v>1.4890000000000001</v>
      </c>
      <c r="E741" s="11">
        <v>1.3320000000000001</v>
      </c>
      <c r="F741" s="11">
        <v>1.1976183944444001</v>
      </c>
      <c r="G741" s="11">
        <v>1.4</v>
      </c>
      <c r="H741" s="11">
        <v>1.44</v>
      </c>
      <c r="I741" s="11">
        <v>1.5</v>
      </c>
      <c r="J741" s="15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1.3919831720585327</v>
      </c>
    </row>
    <row r="742" spans="1:65">
      <c r="A742" s="30"/>
      <c r="B742" s="19">
        <v>1</v>
      </c>
      <c r="C742" s="9">
        <v>5</v>
      </c>
      <c r="D742" s="11">
        <v>1.516</v>
      </c>
      <c r="E742" s="11">
        <v>1.2769999999999999</v>
      </c>
      <c r="F742" s="11">
        <v>1.2043759270668699</v>
      </c>
      <c r="G742" s="11">
        <v>1.5</v>
      </c>
      <c r="H742" s="11">
        <v>1.42</v>
      </c>
      <c r="I742" s="11">
        <v>1.4</v>
      </c>
      <c r="J742" s="15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111</v>
      </c>
    </row>
    <row r="743" spans="1:65">
      <c r="A743" s="30"/>
      <c r="B743" s="19">
        <v>1</v>
      </c>
      <c r="C743" s="9">
        <v>6</v>
      </c>
      <c r="D743" s="11">
        <v>1.476</v>
      </c>
      <c r="E743" s="11">
        <v>1.3640000000000001</v>
      </c>
      <c r="F743" s="11">
        <v>1.19936025948212</v>
      </c>
      <c r="G743" s="11">
        <v>1.6</v>
      </c>
      <c r="H743" s="11">
        <v>1.41</v>
      </c>
      <c r="I743" s="11">
        <v>1.3</v>
      </c>
      <c r="J743" s="15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20" t="s">
        <v>273</v>
      </c>
      <c r="C744" s="12"/>
      <c r="D744" s="23">
        <v>1.4943333333333335</v>
      </c>
      <c r="E744" s="23">
        <v>1.3373333333333335</v>
      </c>
      <c r="F744" s="23">
        <v>1.2052323656845301</v>
      </c>
      <c r="G744" s="23">
        <v>1.4833333333333334</v>
      </c>
      <c r="H744" s="23">
        <v>1.4316666666666666</v>
      </c>
      <c r="I744" s="23">
        <v>1.4000000000000001</v>
      </c>
      <c r="J744" s="15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274</v>
      </c>
      <c r="C745" s="29"/>
      <c r="D745" s="11">
        <v>1.494</v>
      </c>
      <c r="E745" s="11">
        <v>1.3410000000000002</v>
      </c>
      <c r="F745" s="11">
        <v>1.201868093274495</v>
      </c>
      <c r="G745" s="11">
        <v>1.5</v>
      </c>
      <c r="H745" s="11">
        <v>1.4350000000000001</v>
      </c>
      <c r="I745" s="11">
        <v>1.4</v>
      </c>
      <c r="J745" s="150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275</v>
      </c>
      <c r="C746" s="29"/>
      <c r="D746" s="24">
        <v>1.3033290707517686E-2</v>
      </c>
      <c r="E746" s="24">
        <v>3.7765945859552737E-2</v>
      </c>
      <c r="F746" s="24">
        <v>9.8114798625206067E-3</v>
      </c>
      <c r="G746" s="24">
        <v>7.5277265270908167E-2</v>
      </c>
      <c r="H746" s="24">
        <v>1.4719601443879758E-2</v>
      </c>
      <c r="I746" s="24">
        <v>6.3245553203367569E-2</v>
      </c>
      <c r="J746" s="205"/>
      <c r="K746" s="206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30"/>
      <c r="B747" s="3" t="s">
        <v>87</v>
      </c>
      <c r="C747" s="29"/>
      <c r="D747" s="13">
        <v>8.7218095299025321E-3</v>
      </c>
      <c r="E747" s="13">
        <v>2.8239740174142124E-2</v>
      </c>
      <c r="F747" s="13">
        <v>8.1407371241213125E-3</v>
      </c>
      <c r="G747" s="13">
        <v>5.0748718160162805E-2</v>
      </c>
      <c r="H747" s="13">
        <v>1.0281444547529517E-2</v>
      </c>
      <c r="I747" s="13">
        <v>4.5175395145262545E-2</v>
      </c>
      <c r="J747" s="15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276</v>
      </c>
      <c r="C748" s="29"/>
      <c r="D748" s="13">
        <v>7.3528303595395084E-2</v>
      </c>
      <c r="E748" s="13">
        <v>-3.9260416233610318E-2</v>
      </c>
      <c r="F748" s="13">
        <v>-0.13416168393603956</v>
      </c>
      <c r="G748" s="13">
        <v>6.5625909212470912E-2</v>
      </c>
      <c r="H748" s="13">
        <v>2.8508602262373728E-2</v>
      </c>
      <c r="I748" s="13">
        <v>5.7592850994108158E-3</v>
      </c>
      <c r="J748" s="15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277</v>
      </c>
      <c r="C749" s="47"/>
      <c r="D749" s="45">
        <v>0.73</v>
      </c>
      <c r="E749" s="45">
        <v>0.73</v>
      </c>
      <c r="F749" s="45">
        <v>1.95</v>
      </c>
      <c r="G749" s="45">
        <v>0.62</v>
      </c>
      <c r="H749" s="45">
        <v>0.15</v>
      </c>
      <c r="I749" s="45">
        <v>0.15</v>
      </c>
      <c r="J749" s="150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BM750" s="55"/>
    </row>
    <row r="751" spans="1:65" ht="15">
      <c r="B751" s="8" t="s">
        <v>623</v>
      </c>
      <c r="BM751" s="28" t="s">
        <v>279</v>
      </c>
    </row>
    <row r="752" spans="1:65" ht="15">
      <c r="A752" s="25" t="s">
        <v>126</v>
      </c>
      <c r="B752" s="18" t="s">
        <v>112</v>
      </c>
      <c r="C752" s="15" t="s">
        <v>113</v>
      </c>
      <c r="D752" s="16" t="s">
        <v>231</v>
      </c>
      <c r="E752" s="17" t="s">
        <v>231</v>
      </c>
      <c r="F752" s="17" t="s">
        <v>231</v>
      </c>
      <c r="G752" s="17" t="s">
        <v>231</v>
      </c>
      <c r="H752" s="17" t="s">
        <v>231</v>
      </c>
      <c r="I752" s="17" t="s">
        <v>231</v>
      </c>
      <c r="J752" s="15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232</v>
      </c>
      <c r="C753" s="9" t="s">
        <v>232</v>
      </c>
      <c r="D753" s="148" t="s">
        <v>235</v>
      </c>
      <c r="E753" s="149" t="s">
        <v>244</v>
      </c>
      <c r="F753" s="149" t="s">
        <v>253</v>
      </c>
      <c r="G753" s="149" t="s">
        <v>258</v>
      </c>
      <c r="H753" s="149" t="s">
        <v>259</v>
      </c>
      <c r="I753" s="149" t="s">
        <v>264</v>
      </c>
      <c r="J753" s="15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83</v>
      </c>
    </row>
    <row r="754" spans="1:65">
      <c r="A754" s="30"/>
      <c r="B754" s="19"/>
      <c r="C754" s="9"/>
      <c r="D754" s="10" t="s">
        <v>307</v>
      </c>
      <c r="E754" s="11" t="s">
        <v>307</v>
      </c>
      <c r="F754" s="11" t="s">
        <v>308</v>
      </c>
      <c r="G754" s="11" t="s">
        <v>307</v>
      </c>
      <c r="H754" s="11" t="s">
        <v>307</v>
      </c>
      <c r="I754" s="11" t="s">
        <v>307</v>
      </c>
      <c r="J754" s="15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9"/>
      <c r="C755" s="9"/>
      <c r="D755" s="26" t="s">
        <v>349</v>
      </c>
      <c r="E755" s="26" t="s">
        <v>351</v>
      </c>
      <c r="F755" s="26" t="s">
        <v>351</v>
      </c>
      <c r="G755" s="26" t="s">
        <v>118</v>
      </c>
      <c r="H755" s="26" t="s">
        <v>349</v>
      </c>
      <c r="I755" s="26" t="s">
        <v>349</v>
      </c>
      <c r="J755" s="15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2</v>
      </c>
    </row>
    <row r="756" spans="1:65">
      <c r="A756" s="30"/>
      <c r="B756" s="18">
        <v>1</v>
      </c>
      <c r="C756" s="14">
        <v>1</v>
      </c>
      <c r="D756" s="22">
        <v>7</v>
      </c>
      <c r="E756" s="22" t="s">
        <v>106</v>
      </c>
      <c r="F756" s="145" t="s">
        <v>106</v>
      </c>
      <c r="G756" s="145" t="s">
        <v>97</v>
      </c>
      <c r="H756" s="22">
        <v>5.44</v>
      </c>
      <c r="I756" s="145" t="s">
        <v>97</v>
      </c>
      <c r="J756" s="15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>
        <v>1</v>
      </c>
      <c r="C757" s="9">
        <v>2</v>
      </c>
      <c r="D757" s="11">
        <v>7</v>
      </c>
      <c r="E757" s="11">
        <v>6</v>
      </c>
      <c r="F757" s="146" t="s">
        <v>106</v>
      </c>
      <c r="G757" s="146" t="s">
        <v>97</v>
      </c>
      <c r="H757" s="11">
        <v>7.82</v>
      </c>
      <c r="I757" s="146" t="s">
        <v>97</v>
      </c>
      <c r="J757" s="15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</v>
      </c>
    </row>
    <row r="758" spans="1:65">
      <c r="A758" s="30"/>
      <c r="B758" s="19">
        <v>1</v>
      </c>
      <c r="C758" s="9">
        <v>3</v>
      </c>
      <c r="D758" s="11">
        <v>6</v>
      </c>
      <c r="E758" s="11">
        <v>7</v>
      </c>
      <c r="F758" s="146" t="s">
        <v>106</v>
      </c>
      <c r="G758" s="146" t="s">
        <v>97</v>
      </c>
      <c r="H758" s="11">
        <v>5.36</v>
      </c>
      <c r="I758" s="146" t="s">
        <v>97</v>
      </c>
      <c r="J758" s="15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16</v>
      </c>
    </row>
    <row r="759" spans="1:65">
      <c r="A759" s="30"/>
      <c r="B759" s="19">
        <v>1</v>
      </c>
      <c r="C759" s="9">
        <v>4</v>
      </c>
      <c r="D759" s="11">
        <v>7</v>
      </c>
      <c r="E759" s="11">
        <v>9</v>
      </c>
      <c r="F759" s="146" t="s">
        <v>106</v>
      </c>
      <c r="G759" s="146" t="s">
        <v>97</v>
      </c>
      <c r="H759" s="11">
        <v>9.879999999999999</v>
      </c>
      <c r="I759" s="146" t="s">
        <v>97</v>
      </c>
      <c r="J759" s="15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6.7994444444444397</v>
      </c>
    </row>
    <row r="760" spans="1:65">
      <c r="A760" s="30"/>
      <c r="B760" s="19">
        <v>1</v>
      </c>
      <c r="C760" s="9">
        <v>5</v>
      </c>
      <c r="D760" s="11">
        <v>8</v>
      </c>
      <c r="E760" s="11">
        <v>8</v>
      </c>
      <c r="F760" s="146" t="s">
        <v>106</v>
      </c>
      <c r="G760" s="146" t="s">
        <v>97</v>
      </c>
      <c r="H760" s="11">
        <v>9.0100000000000016</v>
      </c>
      <c r="I760" s="146" t="s">
        <v>97</v>
      </c>
      <c r="J760" s="15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12</v>
      </c>
    </row>
    <row r="761" spans="1:65">
      <c r="A761" s="30"/>
      <c r="B761" s="19">
        <v>1</v>
      </c>
      <c r="C761" s="9">
        <v>6</v>
      </c>
      <c r="D761" s="11">
        <v>6</v>
      </c>
      <c r="E761" s="11" t="s">
        <v>106</v>
      </c>
      <c r="F761" s="146" t="s">
        <v>106</v>
      </c>
      <c r="G761" s="146" t="s">
        <v>97</v>
      </c>
      <c r="H761" s="11">
        <v>8.8800000000000008</v>
      </c>
      <c r="I761" s="146" t="s">
        <v>97</v>
      </c>
      <c r="J761" s="15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20" t="s">
        <v>273</v>
      </c>
      <c r="C762" s="12"/>
      <c r="D762" s="23">
        <v>6.833333333333333</v>
      </c>
      <c r="E762" s="23">
        <v>7.5</v>
      </c>
      <c r="F762" s="23" t="s">
        <v>712</v>
      </c>
      <c r="G762" s="23" t="s">
        <v>712</v>
      </c>
      <c r="H762" s="23">
        <v>7.7316666666666682</v>
      </c>
      <c r="I762" s="23" t="s">
        <v>712</v>
      </c>
      <c r="J762" s="15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274</v>
      </c>
      <c r="C763" s="29"/>
      <c r="D763" s="11">
        <v>7</v>
      </c>
      <c r="E763" s="11">
        <v>7.5</v>
      </c>
      <c r="F763" s="11" t="s">
        <v>712</v>
      </c>
      <c r="G763" s="11" t="s">
        <v>712</v>
      </c>
      <c r="H763" s="11">
        <v>8.3500000000000014</v>
      </c>
      <c r="I763" s="11" t="s">
        <v>712</v>
      </c>
      <c r="J763" s="15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275</v>
      </c>
      <c r="C764" s="29"/>
      <c r="D764" s="24">
        <v>0.75277265270907845</v>
      </c>
      <c r="E764" s="24">
        <v>1.2909944487358056</v>
      </c>
      <c r="F764" s="24" t="s">
        <v>712</v>
      </c>
      <c r="G764" s="24" t="s">
        <v>712</v>
      </c>
      <c r="H764" s="24">
        <v>1.9210665440495909</v>
      </c>
      <c r="I764" s="24" t="s">
        <v>712</v>
      </c>
      <c r="J764" s="15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87</v>
      </c>
      <c r="C765" s="29"/>
      <c r="D765" s="13">
        <v>0.1101618516159627</v>
      </c>
      <c r="E765" s="13">
        <v>0.17213259316477408</v>
      </c>
      <c r="F765" s="13" t="s">
        <v>712</v>
      </c>
      <c r="G765" s="13" t="s">
        <v>712</v>
      </c>
      <c r="H765" s="13">
        <v>0.24846732624051612</v>
      </c>
      <c r="I765" s="13" t="s">
        <v>712</v>
      </c>
      <c r="J765" s="15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276</v>
      </c>
      <c r="C766" s="29"/>
      <c r="D766" s="13">
        <v>4.98406732576262E-3</v>
      </c>
      <c r="E766" s="13">
        <v>0.10303129340632489</v>
      </c>
      <c r="F766" s="13" t="s">
        <v>712</v>
      </c>
      <c r="G766" s="13" t="s">
        <v>712</v>
      </c>
      <c r="H766" s="13">
        <v>0.13710270446932049</v>
      </c>
      <c r="I766" s="13" t="s">
        <v>712</v>
      </c>
      <c r="J766" s="15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277</v>
      </c>
      <c r="C767" s="47"/>
      <c r="D767" s="45">
        <v>1.04</v>
      </c>
      <c r="E767" s="45">
        <v>0.31</v>
      </c>
      <c r="F767" s="45">
        <v>2.15</v>
      </c>
      <c r="G767" s="45">
        <v>0.31</v>
      </c>
      <c r="H767" s="45">
        <v>1.7</v>
      </c>
      <c r="I767" s="45">
        <v>0.31</v>
      </c>
      <c r="J767" s="150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BM768" s="55"/>
    </row>
    <row r="769" spans="1:65" ht="15">
      <c r="B769" s="8" t="s">
        <v>624</v>
      </c>
      <c r="BM769" s="28" t="s">
        <v>67</v>
      </c>
    </row>
    <row r="770" spans="1:65" ht="15">
      <c r="A770" s="25" t="s">
        <v>43</v>
      </c>
      <c r="B770" s="18" t="s">
        <v>112</v>
      </c>
      <c r="C770" s="15" t="s">
        <v>113</v>
      </c>
      <c r="D770" s="16" t="s">
        <v>231</v>
      </c>
      <c r="E770" s="17" t="s">
        <v>231</v>
      </c>
      <c r="F770" s="17" t="s">
        <v>231</v>
      </c>
      <c r="G770" s="17" t="s">
        <v>231</v>
      </c>
      <c r="H770" s="17" t="s">
        <v>231</v>
      </c>
      <c r="I770" s="17" t="s">
        <v>231</v>
      </c>
      <c r="J770" s="17" t="s">
        <v>231</v>
      </c>
      <c r="K770" s="17" t="s">
        <v>231</v>
      </c>
      <c r="L770" s="17" t="s">
        <v>231</v>
      </c>
      <c r="M770" s="17" t="s">
        <v>231</v>
      </c>
      <c r="N770" s="17" t="s">
        <v>231</v>
      </c>
      <c r="O770" s="17" t="s">
        <v>231</v>
      </c>
      <c r="P770" s="17" t="s">
        <v>231</v>
      </c>
      <c r="Q770" s="17" t="s">
        <v>231</v>
      </c>
      <c r="R770" s="17" t="s">
        <v>231</v>
      </c>
      <c r="S770" s="17" t="s">
        <v>231</v>
      </c>
      <c r="T770" s="17" t="s">
        <v>231</v>
      </c>
      <c r="U770" s="17" t="s">
        <v>231</v>
      </c>
      <c r="V770" s="17" t="s">
        <v>231</v>
      </c>
      <c r="W770" s="17" t="s">
        <v>231</v>
      </c>
      <c r="X770" s="17" t="s">
        <v>231</v>
      </c>
      <c r="Y770" s="150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232</v>
      </c>
      <c r="C771" s="9" t="s">
        <v>232</v>
      </c>
      <c r="D771" s="148" t="s">
        <v>234</v>
      </c>
      <c r="E771" s="149" t="s">
        <v>235</v>
      </c>
      <c r="F771" s="149" t="s">
        <v>237</v>
      </c>
      <c r="G771" s="149" t="s">
        <v>238</v>
      </c>
      <c r="H771" s="149" t="s">
        <v>240</v>
      </c>
      <c r="I771" s="149" t="s">
        <v>241</v>
      </c>
      <c r="J771" s="149" t="s">
        <v>243</v>
      </c>
      <c r="K771" s="149" t="s">
        <v>244</v>
      </c>
      <c r="L771" s="149" t="s">
        <v>246</v>
      </c>
      <c r="M771" s="149" t="s">
        <v>247</v>
      </c>
      <c r="N771" s="149" t="s">
        <v>248</v>
      </c>
      <c r="O771" s="149" t="s">
        <v>249</v>
      </c>
      <c r="P771" s="149" t="s">
        <v>251</v>
      </c>
      <c r="Q771" s="149" t="s">
        <v>253</v>
      </c>
      <c r="R771" s="149" t="s">
        <v>255</v>
      </c>
      <c r="S771" s="149" t="s">
        <v>258</v>
      </c>
      <c r="T771" s="149" t="s">
        <v>305</v>
      </c>
      <c r="U771" s="149" t="s">
        <v>261</v>
      </c>
      <c r="V771" s="149" t="s">
        <v>262</v>
      </c>
      <c r="W771" s="149" t="s">
        <v>263</v>
      </c>
      <c r="X771" s="149" t="s">
        <v>264</v>
      </c>
      <c r="Y771" s="150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308</v>
      </c>
      <c r="E772" s="11" t="s">
        <v>307</v>
      </c>
      <c r="F772" s="11" t="s">
        <v>307</v>
      </c>
      <c r="G772" s="11" t="s">
        <v>307</v>
      </c>
      <c r="H772" s="11" t="s">
        <v>308</v>
      </c>
      <c r="I772" s="11" t="s">
        <v>307</v>
      </c>
      <c r="J772" s="11" t="s">
        <v>308</v>
      </c>
      <c r="K772" s="11" t="s">
        <v>307</v>
      </c>
      <c r="L772" s="11" t="s">
        <v>308</v>
      </c>
      <c r="M772" s="11" t="s">
        <v>307</v>
      </c>
      <c r="N772" s="11" t="s">
        <v>307</v>
      </c>
      <c r="O772" s="11" t="s">
        <v>307</v>
      </c>
      <c r="P772" s="11" t="s">
        <v>307</v>
      </c>
      <c r="Q772" s="11" t="s">
        <v>308</v>
      </c>
      <c r="R772" s="11" t="s">
        <v>307</v>
      </c>
      <c r="S772" s="11" t="s">
        <v>307</v>
      </c>
      <c r="T772" s="11" t="s">
        <v>307</v>
      </c>
      <c r="U772" s="11" t="s">
        <v>308</v>
      </c>
      <c r="V772" s="11" t="s">
        <v>308</v>
      </c>
      <c r="W772" s="11" t="s">
        <v>308</v>
      </c>
      <c r="X772" s="11" t="s">
        <v>307</v>
      </c>
      <c r="Y772" s="150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</v>
      </c>
    </row>
    <row r="773" spans="1:65">
      <c r="A773" s="30"/>
      <c r="B773" s="19"/>
      <c r="C773" s="9"/>
      <c r="D773" s="26" t="s">
        <v>348</v>
      </c>
      <c r="E773" s="26" t="s">
        <v>349</v>
      </c>
      <c r="F773" s="26" t="s">
        <v>349</v>
      </c>
      <c r="G773" s="26" t="s">
        <v>350</v>
      </c>
      <c r="H773" s="26" t="s">
        <v>349</v>
      </c>
      <c r="I773" s="26" t="s">
        <v>349</v>
      </c>
      <c r="J773" s="26" t="s">
        <v>351</v>
      </c>
      <c r="K773" s="26" t="s">
        <v>351</v>
      </c>
      <c r="L773" s="26" t="s">
        <v>348</v>
      </c>
      <c r="M773" s="26" t="s">
        <v>349</v>
      </c>
      <c r="N773" s="26" t="s">
        <v>118</v>
      </c>
      <c r="O773" s="26" t="s">
        <v>349</v>
      </c>
      <c r="P773" s="26" t="s">
        <v>349</v>
      </c>
      <c r="Q773" s="26" t="s">
        <v>351</v>
      </c>
      <c r="R773" s="26" t="s">
        <v>348</v>
      </c>
      <c r="S773" s="26" t="s">
        <v>118</v>
      </c>
      <c r="T773" s="26" t="s">
        <v>349</v>
      </c>
      <c r="U773" s="26" t="s">
        <v>349</v>
      </c>
      <c r="V773" s="26" t="s">
        <v>348</v>
      </c>
      <c r="W773" s="26" t="s">
        <v>349</v>
      </c>
      <c r="X773" s="26" t="s">
        <v>349</v>
      </c>
      <c r="Y773" s="150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8">
        <v>1</v>
      </c>
      <c r="C774" s="14">
        <v>1</v>
      </c>
      <c r="D774" s="22">
        <v>8.8000000000000007</v>
      </c>
      <c r="E774" s="22">
        <v>9.14</v>
      </c>
      <c r="F774" s="22">
        <v>8.0388150419652504</v>
      </c>
      <c r="G774" s="22">
        <v>8.8657428139420222</v>
      </c>
      <c r="H774" s="145">
        <v>7.2</v>
      </c>
      <c r="I774" s="22">
        <v>10.5</v>
      </c>
      <c r="J774" s="22">
        <v>8.93</v>
      </c>
      <c r="K774" s="22">
        <v>9.1199999999999992</v>
      </c>
      <c r="L774" s="22">
        <v>9.9</v>
      </c>
      <c r="M774" s="22">
        <v>8.4</v>
      </c>
      <c r="N774" s="22">
        <v>8.6999999999999993</v>
      </c>
      <c r="O774" s="22">
        <v>8.3000000000000007</v>
      </c>
      <c r="P774" s="22">
        <v>8.1</v>
      </c>
      <c r="Q774" s="22">
        <v>8.4600000000000009</v>
      </c>
      <c r="R774" s="22">
        <v>9.1999999999999993</v>
      </c>
      <c r="S774" s="22">
        <v>8.5</v>
      </c>
      <c r="T774" s="22">
        <v>9</v>
      </c>
      <c r="U774" s="22">
        <v>8.8000000000000007</v>
      </c>
      <c r="V774" s="22">
        <v>8.8000000000000007</v>
      </c>
      <c r="W774" s="22">
        <v>9.4</v>
      </c>
      <c r="X774" s="22">
        <v>8.4</v>
      </c>
      <c r="Y774" s="150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>
        <v>1</v>
      </c>
      <c r="C775" s="9">
        <v>2</v>
      </c>
      <c r="D775" s="11">
        <v>8.9</v>
      </c>
      <c r="E775" s="11">
        <v>8.99</v>
      </c>
      <c r="F775" s="11">
        <v>8.0058215582227703</v>
      </c>
      <c r="G775" s="11">
        <v>8.6894368802525008</v>
      </c>
      <c r="H775" s="146">
        <v>7.4</v>
      </c>
      <c r="I775" s="11">
        <v>10.1</v>
      </c>
      <c r="J775" s="11">
        <v>8.91</v>
      </c>
      <c r="K775" s="11">
        <v>9.23</v>
      </c>
      <c r="L775" s="11">
        <v>10.199999999999999</v>
      </c>
      <c r="M775" s="11">
        <v>8.3000000000000007</v>
      </c>
      <c r="N775" s="11">
        <v>8.6999999999999993</v>
      </c>
      <c r="O775" s="11">
        <v>8.1999999999999993</v>
      </c>
      <c r="P775" s="11">
        <v>8.5</v>
      </c>
      <c r="Q775" s="11">
        <v>8.91</v>
      </c>
      <c r="R775" s="11">
        <v>9.5</v>
      </c>
      <c r="S775" s="11">
        <v>8.5</v>
      </c>
      <c r="T775" s="11">
        <v>9</v>
      </c>
      <c r="U775" s="152">
        <v>8.5</v>
      </c>
      <c r="V775" s="11">
        <v>8.6</v>
      </c>
      <c r="W775" s="11">
        <v>9.3000000000000007</v>
      </c>
      <c r="X775" s="11">
        <v>8.1999999999999993</v>
      </c>
      <c r="Y775" s="150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30</v>
      </c>
    </row>
    <row r="776" spans="1:65">
      <c r="A776" s="30"/>
      <c r="B776" s="19">
        <v>1</v>
      </c>
      <c r="C776" s="9">
        <v>3</v>
      </c>
      <c r="D776" s="11">
        <v>8.8000000000000007</v>
      </c>
      <c r="E776" s="11">
        <v>9.0500000000000007</v>
      </c>
      <c r="F776" s="11">
        <v>7.8999133054046711</v>
      </c>
      <c r="G776" s="11">
        <v>8.8068452885585682</v>
      </c>
      <c r="H776" s="146">
        <v>7.1</v>
      </c>
      <c r="I776" s="11">
        <v>10.3</v>
      </c>
      <c r="J776" s="11">
        <v>9.06</v>
      </c>
      <c r="K776" s="11">
        <v>8.92</v>
      </c>
      <c r="L776" s="11">
        <v>10.199999999999999</v>
      </c>
      <c r="M776" s="11">
        <v>8.1</v>
      </c>
      <c r="N776" s="11">
        <v>8.8000000000000007</v>
      </c>
      <c r="O776" s="11">
        <v>8.1</v>
      </c>
      <c r="P776" s="11">
        <v>8.4</v>
      </c>
      <c r="Q776" s="11">
        <v>8.89</v>
      </c>
      <c r="R776" s="11">
        <v>9</v>
      </c>
      <c r="S776" s="11">
        <v>8.5</v>
      </c>
      <c r="T776" s="11">
        <v>9.1999999999999993</v>
      </c>
      <c r="U776" s="11">
        <v>8.9</v>
      </c>
      <c r="V776" s="11">
        <v>9.1</v>
      </c>
      <c r="W776" s="11">
        <v>9.6</v>
      </c>
      <c r="X776" s="11">
        <v>8.5</v>
      </c>
      <c r="Y776" s="150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16</v>
      </c>
    </row>
    <row r="777" spans="1:65">
      <c r="A777" s="30"/>
      <c r="B777" s="19">
        <v>1</v>
      </c>
      <c r="C777" s="9">
        <v>4</v>
      </c>
      <c r="D777" s="11">
        <v>8.8000000000000007</v>
      </c>
      <c r="E777" s="11">
        <v>9.1999999999999993</v>
      </c>
      <c r="F777" s="11">
        <v>7.9421487316377197</v>
      </c>
      <c r="G777" s="11">
        <v>8.6849811125525704</v>
      </c>
      <c r="H777" s="146">
        <v>6.9</v>
      </c>
      <c r="I777" s="11">
        <v>10.199999999999999</v>
      </c>
      <c r="J777" s="11">
        <v>9.59</v>
      </c>
      <c r="K777" s="11">
        <v>9.07</v>
      </c>
      <c r="L777" s="11">
        <v>10.199999999999999</v>
      </c>
      <c r="M777" s="11">
        <v>8.4</v>
      </c>
      <c r="N777" s="11">
        <v>9</v>
      </c>
      <c r="O777" s="11">
        <v>8</v>
      </c>
      <c r="P777" s="11">
        <v>8.6999999999999993</v>
      </c>
      <c r="Q777" s="11">
        <v>8.94</v>
      </c>
      <c r="R777" s="11">
        <v>9.6</v>
      </c>
      <c r="S777" s="11">
        <v>8.5</v>
      </c>
      <c r="T777" s="11">
        <v>9.1</v>
      </c>
      <c r="U777" s="11">
        <v>8.8000000000000007</v>
      </c>
      <c r="V777" s="11">
        <v>9.1</v>
      </c>
      <c r="W777" s="11">
        <v>9.1</v>
      </c>
      <c r="X777" s="11">
        <v>8.5</v>
      </c>
      <c r="Y777" s="150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8.9094982257781368</v>
      </c>
    </row>
    <row r="778" spans="1:65">
      <c r="A778" s="30"/>
      <c r="B778" s="19">
        <v>1</v>
      </c>
      <c r="C778" s="9">
        <v>5</v>
      </c>
      <c r="D778" s="11">
        <v>8.6999999999999993</v>
      </c>
      <c r="E778" s="11">
        <v>9.1300000000000008</v>
      </c>
      <c r="F778" s="11">
        <v>7.7939697971461497</v>
      </c>
      <c r="G778" s="11">
        <v>8.6910441774681928</v>
      </c>
      <c r="H778" s="146">
        <v>7.2</v>
      </c>
      <c r="I778" s="11">
        <v>9.7200000000000006</v>
      </c>
      <c r="J778" s="11">
        <v>9.8699999999999992</v>
      </c>
      <c r="K778" s="11">
        <v>9.27</v>
      </c>
      <c r="L778" s="11">
        <v>10.6</v>
      </c>
      <c r="M778" s="11">
        <v>8.1999999999999993</v>
      </c>
      <c r="N778" s="11">
        <v>8.8000000000000007</v>
      </c>
      <c r="O778" s="11">
        <v>8.1999999999999993</v>
      </c>
      <c r="P778" s="11">
        <v>8.6999999999999993</v>
      </c>
      <c r="Q778" s="11">
        <v>8.94</v>
      </c>
      <c r="R778" s="11">
        <v>9.3000000000000007</v>
      </c>
      <c r="S778" s="11">
        <v>8</v>
      </c>
      <c r="T778" s="11">
        <v>9.4</v>
      </c>
      <c r="U778" s="11">
        <v>8.6999999999999993</v>
      </c>
      <c r="V778" s="11">
        <v>9</v>
      </c>
      <c r="W778" s="11">
        <v>9.4</v>
      </c>
      <c r="X778" s="11">
        <v>8.3000000000000007</v>
      </c>
      <c r="Y778" s="150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112</v>
      </c>
    </row>
    <row r="779" spans="1:65">
      <c r="A779" s="30"/>
      <c r="B779" s="19">
        <v>1</v>
      </c>
      <c r="C779" s="9">
        <v>6</v>
      </c>
      <c r="D779" s="11">
        <v>8.8000000000000007</v>
      </c>
      <c r="E779" s="11">
        <v>9.01</v>
      </c>
      <c r="F779" s="11">
        <v>7.8627392866699699</v>
      </c>
      <c r="G779" s="11">
        <v>8.8783290995561064</v>
      </c>
      <c r="H779" s="146">
        <v>7.5</v>
      </c>
      <c r="I779" s="11">
        <v>9.91</v>
      </c>
      <c r="J779" s="11">
        <v>9.9600000000000009</v>
      </c>
      <c r="K779" s="11">
        <v>9.07</v>
      </c>
      <c r="L779" s="11">
        <v>10</v>
      </c>
      <c r="M779" s="11">
        <v>8.3000000000000007</v>
      </c>
      <c r="N779" s="11">
        <v>8.8000000000000007</v>
      </c>
      <c r="O779" s="11">
        <v>8.1999999999999993</v>
      </c>
      <c r="P779" s="11">
        <v>8.6</v>
      </c>
      <c r="Q779" s="11">
        <v>8.39</v>
      </c>
      <c r="R779" s="11">
        <v>9.6</v>
      </c>
      <c r="S779" s="11">
        <v>8</v>
      </c>
      <c r="T779" s="11">
        <v>9.3000000000000007</v>
      </c>
      <c r="U779" s="11">
        <v>8.8000000000000007</v>
      </c>
      <c r="V779" s="11">
        <v>8.9</v>
      </c>
      <c r="W779" s="11">
        <v>9.1</v>
      </c>
      <c r="X779" s="11">
        <v>8.5</v>
      </c>
      <c r="Y779" s="150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20" t="s">
        <v>273</v>
      </c>
      <c r="C780" s="12"/>
      <c r="D780" s="23">
        <v>8.7999999999999989</v>
      </c>
      <c r="E780" s="23">
        <v>9.0866666666666678</v>
      </c>
      <c r="F780" s="23">
        <v>7.9239012868410876</v>
      </c>
      <c r="G780" s="23">
        <v>8.7693965620549932</v>
      </c>
      <c r="H780" s="23">
        <v>7.2166666666666677</v>
      </c>
      <c r="I780" s="23">
        <v>10.121666666666668</v>
      </c>
      <c r="J780" s="23">
        <v>9.3866666666666649</v>
      </c>
      <c r="K780" s="23">
        <v>9.1133333333333333</v>
      </c>
      <c r="L780" s="23">
        <v>10.183333333333334</v>
      </c>
      <c r="M780" s="23">
        <v>8.2833333333333332</v>
      </c>
      <c r="N780" s="23">
        <v>8.7999999999999989</v>
      </c>
      <c r="O780" s="23">
        <v>8.1666666666666661</v>
      </c>
      <c r="P780" s="23">
        <v>8.5000000000000018</v>
      </c>
      <c r="Q780" s="23">
        <v>8.7550000000000008</v>
      </c>
      <c r="R780" s="23">
        <v>9.3666666666666654</v>
      </c>
      <c r="S780" s="23">
        <v>8.3333333333333339</v>
      </c>
      <c r="T780" s="23">
        <v>9.1666666666666661</v>
      </c>
      <c r="U780" s="23">
        <v>8.75</v>
      </c>
      <c r="V780" s="23">
        <v>8.9166666666666661</v>
      </c>
      <c r="W780" s="23">
        <v>9.3166666666666682</v>
      </c>
      <c r="X780" s="23">
        <v>8.4</v>
      </c>
      <c r="Y780" s="150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274</v>
      </c>
      <c r="C781" s="29"/>
      <c r="D781" s="11">
        <v>8.8000000000000007</v>
      </c>
      <c r="E781" s="11">
        <v>9.09</v>
      </c>
      <c r="F781" s="11">
        <v>7.9210310185211954</v>
      </c>
      <c r="G781" s="11">
        <v>8.7489447330133814</v>
      </c>
      <c r="H781" s="11">
        <v>7.2</v>
      </c>
      <c r="I781" s="11">
        <v>10.149999999999999</v>
      </c>
      <c r="J781" s="11">
        <v>9.3249999999999993</v>
      </c>
      <c r="K781" s="11">
        <v>9.0949999999999989</v>
      </c>
      <c r="L781" s="11">
        <v>10.199999999999999</v>
      </c>
      <c r="M781" s="11">
        <v>8.3000000000000007</v>
      </c>
      <c r="N781" s="11">
        <v>8.8000000000000007</v>
      </c>
      <c r="O781" s="11">
        <v>8.1999999999999993</v>
      </c>
      <c r="P781" s="11">
        <v>8.5500000000000007</v>
      </c>
      <c r="Q781" s="11">
        <v>8.9</v>
      </c>
      <c r="R781" s="11">
        <v>9.4</v>
      </c>
      <c r="S781" s="11">
        <v>8.5</v>
      </c>
      <c r="T781" s="11">
        <v>9.1499999999999986</v>
      </c>
      <c r="U781" s="11">
        <v>8.8000000000000007</v>
      </c>
      <c r="V781" s="11">
        <v>8.9499999999999993</v>
      </c>
      <c r="W781" s="11">
        <v>9.3500000000000014</v>
      </c>
      <c r="X781" s="11">
        <v>8.4499999999999993</v>
      </c>
      <c r="Y781" s="150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275</v>
      </c>
      <c r="C782" s="29"/>
      <c r="D782" s="24">
        <v>6.324555320336793E-2</v>
      </c>
      <c r="E782" s="24">
        <v>8.2623644719091449E-2</v>
      </c>
      <c r="F782" s="24">
        <v>9.1046665786575803E-2</v>
      </c>
      <c r="G782" s="24">
        <v>9.1880270020216662E-2</v>
      </c>
      <c r="H782" s="24">
        <v>0.21369760566432805</v>
      </c>
      <c r="I782" s="24">
        <v>0.278454065631419</v>
      </c>
      <c r="J782" s="24">
        <v>0.47877621773294737</v>
      </c>
      <c r="K782" s="24">
        <v>0.1259629575179412</v>
      </c>
      <c r="L782" s="24">
        <v>0.24013884872437144</v>
      </c>
      <c r="M782" s="24">
        <v>0.1169045194450016</v>
      </c>
      <c r="N782" s="24">
        <v>0.10954451150103348</v>
      </c>
      <c r="O782" s="24">
        <v>0.10327955589886455</v>
      </c>
      <c r="P782" s="24">
        <v>0.22803508501982742</v>
      </c>
      <c r="Q782" s="24">
        <v>0.25727417281958126</v>
      </c>
      <c r="R782" s="24">
        <v>0.24221202832779926</v>
      </c>
      <c r="S782" s="24">
        <v>0.2581988897471611</v>
      </c>
      <c r="T782" s="24">
        <v>0.16329931618554541</v>
      </c>
      <c r="U782" s="24">
        <v>0.1378404875209025</v>
      </c>
      <c r="V782" s="24">
        <v>0.19407902170679503</v>
      </c>
      <c r="W782" s="24">
        <v>0.19407902170679525</v>
      </c>
      <c r="X782" s="24">
        <v>0.12649110640673528</v>
      </c>
      <c r="Y782" s="205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  <c r="BI782" s="206"/>
      <c r="BJ782" s="206"/>
      <c r="BK782" s="206"/>
      <c r="BL782" s="206"/>
      <c r="BM782" s="56"/>
    </row>
    <row r="783" spans="1:65">
      <c r="A783" s="30"/>
      <c r="B783" s="3" t="s">
        <v>87</v>
      </c>
      <c r="C783" s="29"/>
      <c r="D783" s="13">
        <v>7.186994682200902E-3</v>
      </c>
      <c r="E783" s="13">
        <v>9.0928442464150525E-3</v>
      </c>
      <c r="F783" s="13">
        <v>1.1490131248577444E-2</v>
      </c>
      <c r="G783" s="13">
        <v>1.047737656405924E-2</v>
      </c>
      <c r="H783" s="13">
        <v>2.9611677459260233E-2</v>
      </c>
      <c r="I783" s="13">
        <v>2.7510693130059508E-2</v>
      </c>
      <c r="J783" s="13">
        <v>5.1005989105072529E-2</v>
      </c>
      <c r="K783" s="13">
        <v>1.3821831475999401E-2</v>
      </c>
      <c r="L783" s="13">
        <v>2.3581556339545475E-2</v>
      </c>
      <c r="M783" s="13">
        <v>1.4113221663380476E-2</v>
      </c>
      <c r="N783" s="13">
        <v>1.244823994329926E-2</v>
      </c>
      <c r="O783" s="13">
        <v>1.2646476232514027E-2</v>
      </c>
      <c r="P783" s="13">
        <v>2.6827657061156161E-2</v>
      </c>
      <c r="Q783" s="13">
        <v>2.9385970624738005E-2</v>
      </c>
      <c r="R783" s="13">
        <v>2.5858935408661847E-2</v>
      </c>
      <c r="S783" s="13">
        <v>3.0983866769659328E-2</v>
      </c>
      <c r="T783" s="13">
        <v>1.7814470856604956E-2</v>
      </c>
      <c r="U783" s="13">
        <v>1.5753198573817427E-2</v>
      </c>
      <c r="V783" s="13">
        <v>2.1765871593285427E-2</v>
      </c>
      <c r="W783" s="13">
        <v>2.0831379789638126E-2</v>
      </c>
      <c r="X783" s="13">
        <v>1.5058465048420866E-2</v>
      </c>
      <c r="Y783" s="150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276</v>
      </c>
      <c r="C784" s="29"/>
      <c r="D784" s="13">
        <v>-1.2290055287437318E-2</v>
      </c>
      <c r="E784" s="13">
        <v>1.9885344426684215E-2</v>
      </c>
      <c r="F784" s="13">
        <v>-0.11062317023481638</v>
      </c>
      <c r="G784" s="13">
        <v>-1.5724978014786894E-2</v>
      </c>
      <c r="H784" s="13">
        <v>-0.19000301882473525</v>
      </c>
      <c r="I784" s="13">
        <v>0.13605350269685501</v>
      </c>
      <c r="J784" s="13">
        <v>5.3557274360066742E-2</v>
      </c>
      <c r="K784" s="13">
        <v>2.2878404865207091E-2</v>
      </c>
      <c r="L784" s="13">
        <v>0.14297495496093915</v>
      </c>
      <c r="M784" s="13">
        <v>-7.0280601283818744E-2</v>
      </c>
      <c r="N784" s="13">
        <v>-1.2290055287437318E-2</v>
      </c>
      <c r="O784" s="13">
        <v>-8.3375240702356579E-2</v>
      </c>
      <c r="P784" s="13">
        <v>-4.5961985220819845E-2</v>
      </c>
      <c r="Q784" s="13">
        <v>-1.7340844777444464E-2</v>
      </c>
      <c r="R784" s="13">
        <v>5.1312479031174751E-2</v>
      </c>
      <c r="S784" s="13">
        <v>-6.4668612961588212E-2</v>
      </c>
      <c r="T784" s="13">
        <v>2.8864525742252845E-2</v>
      </c>
      <c r="U784" s="13">
        <v>-1.7902043609667628E-2</v>
      </c>
      <c r="V784" s="13">
        <v>8.0458413110062743E-4</v>
      </c>
      <c r="W784" s="13">
        <v>4.5700490708944441E-2</v>
      </c>
      <c r="X784" s="13">
        <v>-5.718596186528091E-2</v>
      </c>
      <c r="Y784" s="150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277</v>
      </c>
      <c r="C785" s="47"/>
      <c r="D785" s="45">
        <v>0</v>
      </c>
      <c r="E785" s="45">
        <v>0.48</v>
      </c>
      <c r="F785" s="45">
        <v>1.48</v>
      </c>
      <c r="G785" s="45">
        <v>0.05</v>
      </c>
      <c r="H785" s="45">
        <v>2.67</v>
      </c>
      <c r="I785" s="45">
        <v>2.23</v>
      </c>
      <c r="J785" s="45">
        <v>0.99</v>
      </c>
      <c r="K785" s="45">
        <v>0.53</v>
      </c>
      <c r="L785" s="45">
        <v>2.33</v>
      </c>
      <c r="M785" s="45">
        <v>0.87</v>
      </c>
      <c r="N785" s="45">
        <v>0</v>
      </c>
      <c r="O785" s="45">
        <v>1.07</v>
      </c>
      <c r="P785" s="45">
        <v>0.51</v>
      </c>
      <c r="Q785" s="45">
        <v>0.08</v>
      </c>
      <c r="R785" s="45">
        <v>0.96</v>
      </c>
      <c r="S785" s="45">
        <v>0.79</v>
      </c>
      <c r="T785" s="45">
        <v>0.62</v>
      </c>
      <c r="U785" s="45">
        <v>0.08</v>
      </c>
      <c r="V785" s="45">
        <v>0.2</v>
      </c>
      <c r="W785" s="45">
        <v>0.87</v>
      </c>
      <c r="X785" s="45">
        <v>0.67</v>
      </c>
      <c r="Y785" s="150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BM786" s="55"/>
    </row>
    <row r="787" spans="1:65" ht="15">
      <c r="B787" s="8" t="s">
        <v>560</v>
      </c>
      <c r="BM787" s="28" t="s">
        <v>67</v>
      </c>
    </row>
    <row r="788" spans="1:65" ht="15">
      <c r="A788" s="25" t="s">
        <v>59</v>
      </c>
      <c r="B788" s="18" t="s">
        <v>112</v>
      </c>
      <c r="C788" s="15" t="s">
        <v>113</v>
      </c>
      <c r="D788" s="16" t="s">
        <v>231</v>
      </c>
      <c r="E788" s="17" t="s">
        <v>231</v>
      </c>
      <c r="F788" s="17" t="s">
        <v>231</v>
      </c>
      <c r="G788" s="17" t="s">
        <v>231</v>
      </c>
      <c r="H788" s="17" t="s">
        <v>231</v>
      </c>
      <c r="I788" s="17" t="s">
        <v>231</v>
      </c>
      <c r="J788" s="17" t="s">
        <v>231</v>
      </c>
      <c r="K788" s="17" t="s">
        <v>231</v>
      </c>
      <c r="L788" s="17" t="s">
        <v>231</v>
      </c>
      <c r="M788" s="17" t="s">
        <v>231</v>
      </c>
      <c r="N788" s="17" t="s">
        <v>231</v>
      </c>
      <c r="O788" s="17" t="s">
        <v>231</v>
      </c>
      <c r="P788" s="17" t="s">
        <v>231</v>
      </c>
      <c r="Q788" s="17" t="s">
        <v>231</v>
      </c>
      <c r="R788" s="17" t="s">
        <v>231</v>
      </c>
      <c r="S788" s="17" t="s">
        <v>231</v>
      </c>
      <c r="T788" s="17" t="s">
        <v>231</v>
      </c>
      <c r="U788" s="17" t="s">
        <v>231</v>
      </c>
      <c r="V788" s="150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 t="s">
        <v>232</v>
      </c>
      <c r="C789" s="9" t="s">
        <v>232</v>
      </c>
      <c r="D789" s="148" t="s">
        <v>234</v>
      </c>
      <c r="E789" s="149" t="s">
        <v>235</v>
      </c>
      <c r="F789" s="149" t="s">
        <v>240</v>
      </c>
      <c r="G789" s="149" t="s">
        <v>243</v>
      </c>
      <c r="H789" s="149" t="s">
        <v>244</v>
      </c>
      <c r="I789" s="149" t="s">
        <v>246</v>
      </c>
      <c r="J789" s="149" t="s">
        <v>247</v>
      </c>
      <c r="K789" s="149" t="s">
        <v>248</v>
      </c>
      <c r="L789" s="149" t="s">
        <v>249</v>
      </c>
      <c r="M789" s="149" t="s">
        <v>251</v>
      </c>
      <c r="N789" s="149" t="s">
        <v>252</v>
      </c>
      <c r="O789" s="149" t="s">
        <v>253</v>
      </c>
      <c r="P789" s="149" t="s">
        <v>258</v>
      </c>
      <c r="Q789" s="149" t="s">
        <v>305</v>
      </c>
      <c r="R789" s="149" t="s">
        <v>261</v>
      </c>
      <c r="S789" s="149" t="s">
        <v>262</v>
      </c>
      <c r="T789" s="149" t="s">
        <v>263</v>
      </c>
      <c r="U789" s="149" t="s">
        <v>264</v>
      </c>
      <c r="V789" s="150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 t="s">
        <v>3</v>
      </c>
    </row>
    <row r="790" spans="1:65">
      <c r="A790" s="30"/>
      <c r="B790" s="19"/>
      <c r="C790" s="9"/>
      <c r="D790" s="10" t="s">
        <v>308</v>
      </c>
      <c r="E790" s="11" t="s">
        <v>307</v>
      </c>
      <c r="F790" s="11" t="s">
        <v>308</v>
      </c>
      <c r="G790" s="11" t="s">
        <v>308</v>
      </c>
      <c r="H790" s="11" t="s">
        <v>307</v>
      </c>
      <c r="I790" s="11" t="s">
        <v>308</v>
      </c>
      <c r="J790" s="11" t="s">
        <v>307</v>
      </c>
      <c r="K790" s="11" t="s">
        <v>307</v>
      </c>
      <c r="L790" s="11" t="s">
        <v>307</v>
      </c>
      <c r="M790" s="11" t="s">
        <v>307</v>
      </c>
      <c r="N790" s="11" t="s">
        <v>347</v>
      </c>
      <c r="O790" s="11" t="s">
        <v>308</v>
      </c>
      <c r="P790" s="11" t="s">
        <v>307</v>
      </c>
      <c r="Q790" s="11" t="s">
        <v>307</v>
      </c>
      <c r="R790" s="11" t="s">
        <v>308</v>
      </c>
      <c r="S790" s="11" t="s">
        <v>308</v>
      </c>
      <c r="T790" s="11" t="s">
        <v>308</v>
      </c>
      <c r="U790" s="11" t="s">
        <v>307</v>
      </c>
      <c r="V790" s="150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</v>
      </c>
    </row>
    <row r="791" spans="1:65">
      <c r="A791" s="30"/>
      <c r="B791" s="19"/>
      <c r="C791" s="9"/>
      <c r="D791" s="26" t="s">
        <v>348</v>
      </c>
      <c r="E791" s="26" t="s">
        <v>349</v>
      </c>
      <c r="F791" s="26" t="s">
        <v>349</v>
      </c>
      <c r="G791" s="26" t="s">
        <v>351</v>
      </c>
      <c r="H791" s="26" t="s">
        <v>351</v>
      </c>
      <c r="I791" s="26" t="s">
        <v>348</v>
      </c>
      <c r="J791" s="26" t="s">
        <v>349</v>
      </c>
      <c r="K791" s="26" t="s">
        <v>349</v>
      </c>
      <c r="L791" s="26" t="s">
        <v>349</v>
      </c>
      <c r="M791" s="26" t="s">
        <v>349</v>
      </c>
      <c r="N791" s="26" t="s">
        <v>352</v>
      </c>
      <c r="O791" s="26" t="s">
        <v>351</v>
      </c>
      <c r="P791" s="26" t="s">
        <v>118</v>
      </c>
      <c r="Q791" s="26" t="s">
        <v>349</v>
      </c>
      <c r="R791" s="26" t="s">
        <v>349</v>
      </c>
      <c r="S791" s="26" t="s">
        <v>348</v>
      </c>
      <c r="T791" s="26" t="s">
        <v>349</v>
      </c>
      <c r="U791" s="26" t="s">
        <v>349</v>
      </c>
      <c r="V791" s="150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3</v>
      </c>
    </row>
    <row r="792" spans="1:65">
      <c r="A792" s="30"/>
      <c r="B792" s="18">
        <v>1</v>
      </c>
      <c r="C792" s="14">
        <v>1</v>
      </c>
      <c r="D792" s="227" t="s">
        <v>107</v>
      </c>
      <c r="E792" s="228">
        <v>2E-3</v>
      </c>
      <c r="F792" s="228">
        <v>2E-3</v>
      </c>
      <c r="G792" s="227" t="s">
        <v>330</v>
      </c>
      <c r="H792" s="228">
        <v>2E-3</v>
      </c>
      <c r="I792" s="227">
        <v>5.0000000000000001E-3</v>
      </c>
      <c r="J792" s="234">
        <v>4.0000000000000001E-3</v>
      </c>
      <c r="K792" s="228">
        <v>2E-3</v>
      </c>
      <c r="L792" s="228">
        <v>2E-3</v>
      </c>
      <c r="M792" s="228">
        <v>2E-3</v>
      </c>
      <c r="N792" s="227" t="s">
        <v>106</v>
      </c>
      <c r="O792" s="227" t="s">
        <v>330</v>
      </c>
      <c r="P792" s="227" t="s">
        <v>330</v>
      </c>
      <c r="Q792" s="228">
        <v>2E-3</v>
      </c>
      <c r="R792" s="227">
        <v>7.0000000000000001E-3</v>
      </c>
      <c r="S792" s="227" t="s">
        <v>338</v>
      </c>
      <c r="T792" s="227">
        <v>3.0000000000000001E-3</v>
      </c>
      <c r="U792" s="227">
        <v>4.0000000000000001E-3</v>
      </c>
      <c r="V792" s="205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229">
        <v>1</v>
      </c>
    </row>
    <row r="793" spans="1:65">
      <c r="A793" s="30"/>
      <c r="B793" s="19">
        <v>1</v>
      </c>
      <c r="C793" s="9">
        <v>2</v>
      </c>
      <c r="D793" s="230" t="s">
        <v>107</v>
      </c>
      <c r="E793" s="24">
        <v>2E-3</v>
      </c>
      <c r="F793" s="24">
        <v>2E-3</v>
      </c>
      <c r="G793" s="230" t="s">
        <v>330</v>
      </c>
      <c r="H793" s="24">
        <v>1E-3</v>
      </c>
      <c r="I793" s="230" t="s">
        <v>339</v>
      </c>
      <c r="J793" s="24">
        <v>3.0000000000000001E-3</v>
      </c>
      <c r="K793" s="24">
        <v>2E-3</v>
      </c>
      <c r="L793" s="24">
        <v>2E-3</v>
      </c>
      <c r="M793" s="24">
        <v>2E-3</v>
      </c>
      <c r="N793" s="230" t="s">
        <v>106</v>
      </c>
      <c r="O793" s="230" t="s">
        <v>330</v>
      </c>
      <c r="P793" s="230" t="s">
        <v>330</v>
      </c>
      <c r="Q793" s="24">
        <v>2E-3</v>
      </c>
      <c r="R793" s="230">
        <v>0.01</v>
      </c>
      <c r="S793" s="230" t="s">
        <v>338</v>
      </c>
      <c r="T793" s="230">
        <v>3.0000000000000001E-3</v>
      </c>
      <c r="U793" s="230">
        <v>4.0000000000000001E-3</v>
      </c>
      <c r="V793" s="205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  <c r="BI793" s="206"/>
      <c r="BJ793" s="206"/>
      <c r="BK793" s="206"/>
      <c r="BL793" s="206"/>
      <c r="BM793" s="229">
        <v>31</v>
      </c>
    </row>
    <row r="794" spans="1:65">
      <c r="A794" s="30"/>
      <c r="B794" s="19">
        <v>1</v>
      </c>
      <c r="C794" s="9">
        <v>3</v>
      </c>
      <c r="D794" s="230" t="s">
        <v>107</v>
      </c>
      <c r="E794" s="24">
        <v>2E-3</v>
      </c>
      <c r="F794" s="24">
        <v>2E-3</v>
      </c>
      <c r="G794" s="230" t="s">
        <v>330</v>
      </c>
      <c r="H794" s="24">
        <v>2E-3</v>
      </c>
      <c r="I794" s="230" t="s">
        <v>339</v>
      </c>
      <c r="J794" s="24">
        <v>2E-3</v>
      </c>
      <c r="K794" s="24">
        <v>2E-3</v>
      </c>
      <c r="L794" s="24">
        <v>1E-3</v>
      </c>
      <c r="M794" s="24">
        <v>2E-3</v>
      </c>
      <c r="N794" s="230" t="s">
        <v>106</v>
      </c>
      <c r="O794" s="230" t="s">
        <v>330</v>
      </c>
      <c r="P794" s="230" t="s">
        <v>330</v>
      </c>
      <c r="Q794" s="24">
        <v>2E-3</v>
      </c>
      <c r="R794" s="230">
        <v>1.2E-2</v>
      </c>
      <c r="S794" s="230" t="s">
        <v>338</v>
      </c>
      <c r="T794" s="230">
        <v>3.0000000000000001E-3</v>
      </c>
      <c r="U794" s="230">
        <v>1E-3</v>
      </c>
      <c r="V794" s="205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  <c r="BI794" s="206"/>
      <c r="BJ794" s="206"/>
      <c r="BK794" s="206"/>
      <c r="BL794" s="206"/>
      <c r="BM794" s="229">
        <v>16</v>
      </c>
    </row>
    <row r="795" spans="1:65">
      <c r="A795" s="30"/>
      <c r="B795" s="19">
        <v>1</v>
      </c>
      <c r="C795" s="9">
        <v>4</v>
      </c>
      <c r="D795" s="230" t="s">
        <v>107</v>
      </c>
      <c r="E795" s="24">
        <v>2E-3</v>
      </c>
      <c r="F795" s="24">
        <v>2E-3</v>
      </c>
      <c r="G795" s="230" t="s">
        <v>330</v>
      </c>
      <c r="H795" s="24">
        <v>3.0000000000000001E-3</v>
      </c>
      <c r="I795" s="230" t="s">
        <v>339</v>
      </c>
      <c r="J795" s="24">
        <v>2E-3</v>
      </c>
      <c r="K795" s="24">
        <v>2E-3</v>
      </c>
      <c r="L795" s="24">
        <v>2E-3</v>
      </c>
      <c r="M795" s="24">
        <v>1E-3</v>
      </c>
      <c r="N795" s="230" t="s">
        <v>106</v>
      </c>
      <c r="O795" s="230" t="s">
        <v>330</v>
      </c>
      <c r="P795" s="230" t="s">
        <v>330</v>
      </c>
      <c r="Q795" s="24">
        <v>2E-3</v>
      </c>
      <c r="R795" s="230">
        <v>1.0999999999999999E-2</v>
      </c>
      <c r="S795" s="230" t="s">
        <v>338</v>
      </c>
      <c r="T795" s="230">
        <v>3.0000000000000001E-3</v>
      </c>
      <c r="U795" s="230" t="s">
        <v>366</v>
      </c>
      <c r="V795" s="205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  <c r="BJ795" s="206"/>
      <c r="BK795" s="206"/>
      <c r="BL795" s="206"/>
      <c r="BM795" s="229">
        <v>1.9375E-3</v>
      </c>
    </row>
    <row r="796" spans="1:65">
      <c r="A796" s="30"/>
      <c r="B796" s="19">
        <v>1</v>
      </c>
      <c r="C796" s="9">
        <v>5</v>
      </c>
      <c r="D796" s="230" t="s">
        <v>107</v>
      </c>
      <c r="E796" s="24">
        <v>2E-3</v>
      </c>
      <c r="F796" s="24">
        <v>2E-3</v>
      </c>
      <c r="G796" s="230" t="s">
        <v>330</v>
      </c>
      <c r="H796" s="24">
        <v>2E-3</v>
      </c>
      <c r="I796" s="230">
        <v>5.0000000000000001E-3</v>
      </c>
      <c r="J796" s="24">
        <v>1E-3</v>
      </c>
      <c r="K796" s="24">
        <v>2E-3</v>
      </c>
      <c r="L796" s="24">
        <v>2E-3</v>
      </c>
      <c r="M796" s="24">
        <v>2E-3</v>
      </c>
      <c r="N796" s="230" t="s">
        <v>106</v>
      </c>
      <c r="O796" s="230" t="s">
        <v>330</v>
      </c>
      <c r="P796" s="230" t="s">
        <v>330</v>
      </c>
      <c r="Q796" s="24">
        <v>1E-3</v>
      </c>
      <c r="R796" s="230">
        <v>1.2E-2</v>
      </c>
      <c r="S796" s="230" t="s">
        <v>338</v>
      </c>
      <c r="T796" s="230">
        <v>3.0000000000000001E-3</v>
      </c>
      <c r="U796" s="230">
        <v>3.0000000000000001E-3</v>
      </c>
      <c r="V796" s="205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229">
        <v>113</v>
      </c>
    </row>
    <row r="797" spans="1:65">
      <c r="A797" s="30"/>
      <c r="B797" s="19">
        <v>1</v>
      </c>
      <c r="C797" s="9">
        <v>6</v>
      </c>
      <c r="D797" s="230" t="s">
        <v>107</v>
      </c>
      <c r="E797" s="24">
        <v>2E-3</v>
      </c>
      <c r="F797" s="24">
        <v>2E-3</v>
      </c>
      <c r="G797" s="230" t="s">
        <v>330</v>
      </c>
      <c r="H797" s="24">
        <v>2E-3</v>
      </c>
      <c r="I797" s="230" t="s">
        <v>339</v>
      </c>
      <c r="J797" s="24">
        <v>2E-3</v>
      </c>
      <c r="K797" s="24">
        <v>2E-3</v>
      </c>
      <c r="L797" s="24">
        <v>2E-3</v>
      </c>
      <c r="M797" s="24">
        <v>2E-3</v>
      </c>
      <c r="N797" s="230" t="s">
        <v>106</v>
      </c>
      <c r="O797" s="230" t="s">
        <v>330</v>
      </c>
      <c r="P797" s="230" t="s">
        <v>330</v>
      </c>
      <c r="Q797" s="24">
        <v>2E-3</v>
      </c>
      <c r="R797" s="230">
        <v>0.01</v>
      </c>
      <c r="S797" s="230" t="s">
        <v>338</v>
      </c>
      <c r="T797" s="230">
        <v>2E-3</v>
      </c>
      <c r="U797" s="230" t="s">
        <v>366</v>
      </c>
      <c r="V797" s="205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56"/>
    </row>
    <row r="798" spans="1:65">
      <c r="A798" s="30"/>
      <c r="B798" s="20" t="s">
        <v>273</v>
      </c>
      <c r="C798" s="12"/>
      <c r="D798" s="232" t="s">
        <v>712</v>
      </c>
      <c r="E798" s="232">
        <v>2E-3</v>
      </c>
      <c r="F798" s="232">
        <v>2E-3</v>
      </c>
      <c r="G798" s="232" t="s">
        <v>712</v>
      </c>
      <c r="H798" s="232">
        <v>2E-3</v>
      </c>
      <c r="I798" s="232">
        <v>5.0000000000000001E-3</v>
      </c>
      <c r="J798" s="232">
        <v>2.3333333333333335E-3</v>
      </c>
      <c r="K798" s="232">
        <v>2E-3</v>
      </c>
      <c r="L798" s="232">
        <v>1.8333333333333335E-3</v>
      </c>
      <c r="M798" s="232">
        <v>1.8333333333333335E-3</v>
      </c>
      <c r="N798" s="232" t="s">
        <v>712</v>
      </c>
      <c r="O798" s="232" t="s">
        <v>712</v>
      </c>
      <c r="P798" s="232" t="s">
        <v>712</v>
      </c>
      <c r="Q798" s="232">
        <v>1.8333333333333335E-3</v>
      </c>
      <c r="R798" s="232">
        <v>1.0333333333333335E-2</v>
      </c>
      <c r="S798" s="232" t="s">
        <v>712</v>
      </c>
      <c r="T798" s="232">
        <v>2.8333333333333335E-3</v>
      </c>
      <c r="U798" s="232">
        <v>3.0000000000000001E-3</v>
      </c>
      <c r="V798" s="205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56"/>
    </row>
    <row r="799" spans="1:65">
      <c r="A799" s="30"/>
      <c r="B799" s="3" t="s">
        <v>274</v>
      </c>
      <c r="C799" s="29"/>
      <c r="D799" s="24" t="s">
        <v>712</v>
      </c>
      <c r="E799" s="24">
        <v>2E-3</v>
      </c>
      <c r="F799" s="24">
        <v>2E-3</v>
      </c>
      <c r="G799" s="24" t="s">
        <v>712</v>
      </c>
      <c r="H799" s="24">
        <v>2E-3</v>
      </c>
      <c r="I799" s="24">
        <v>5.0000000000000001E-3</v>
      </c>
      <c r="J799" s="24">
        <v>2E-3</v>
      </c>
      <c r="K799" s="24">
        <v>2E-3</v>
      </c>
      <c r="L799" s="24">
        <v>2E-3</v>
      </c>
      <c r="M799" s="24">
        <v>2E-3</v>
      </c>
      <c r="N799" s="24" t="s">
        <v>712</v>
      </c>
      <c r="O799" s="24" t="s">
        <v>712</v>
      </c>
      <c r="P799" s="24" t="s">
        <v>712</v>
      </c>
      <c r="Q799" s="24">
        <v>2E-3</v>
      </c>
      <c r="R799" s="24">
        <v>1.0499999999999999E-2</v>
      </c>
      <c r="S799" s="24" t="s">
        <v>712</v>
      </c>
      <c r="T799" s="24">
        <v>3.0000000000000001E-3</v>
      </c>
      <c r="U799" s="24">
        <v>3.5000000000000001E-3</v>
      </c>
      <c r="V799" s="205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56"/>
    </row>
    <row r="800" spans="1:65">
      <c r="A800" s="30"/>
      <c r="B800" s="3" t="s">
        <v>275</v>
      </c>
      <c r="C800" s="29"/>
      <c r="D800" s="24" t="s">
        <v>712</v>
      </c>
      <c r="E800" s="24">
        <v>0</v>
      </c>
      <c r="F800" s="24">
        <v>0</v>
      </c>
      <c r="G800" s="24" t="s">
        <v>712</v>
      </c>
      <c r="H800" s="24">
        <v>6.3245553203367588E-4</v>
      </c>
      <c r="I800" s="24">
        <v>0</v>
      </c>
      <c r="J800" s="24">
        <v>1.0327955589886444E-3</v>
      </c>
      <c r="K800" s="24">
        <v>0</v>
      </c>
      <c r="L800" s="24">
        <v>4.0824829046386303E-4</v>
      </c>
      <c r="M800" s="24">
        <v>4.0824829046386303E-4</v>
      </c>
      <c r="N800" s="24" t="s">
        <v>712</v>
      </c>
      <c r="O800" s="24" t="s">
        <v>712</v>
      </c>
      <c r="P800" s="24" t="s">
        <v>712</v>
      </c>
      <c r="Q800" s="24">
        <v>4.0824829046386303E-4</v>
      </c>
      <c r="R800" s="24">
        <v>1.8618986725025253E-3</v>
      </c>
      <c r="S800" s="24" t="s">
        <v>712</v>
      </c>
      <c r="T800" s="24">
        <v>4.0824829046386303E-4</v>
      </c>
      <c r="U800" s="24">
        <v>1.414213562373095E-3</v>
      </c>
      <c r="V800" s="205"/>
      <c r="W800" s="206"/>
      <c r="X800" s="206"/>
      <c r="Y800" s="206"/>
      <c r="Z800" s="206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56"/>
    </row>
    <row r="801" spans="1:65">
      <c r="A801" s="30"/>
      <c r="B801" s="3" t="s">
        <v>87</v>
      </c>
      <c r="C801" s="29"/>
      <c r="D801" s="13" t="s">
        <v>712</v>
      </c>
      <c r="E801" s="13">
        <v>0</v>
      </c>
      <c r="F801" s="13">
        <v>0</v>
      </c>
      <c r="G801" s="13" t="s">
        <v>712</v>
      </c>
      <c r="H801" s="13">
        <v>0.31622776601683794</v>
      </c>
      <c r="I801" s="13">
        <v>0</v>
      </c>
      <c r="J801" s="13">
        <v>0.44262666813799045</v>
      </c>
      <c r="K801" s="13">
        <v>0</v>
      </c>
      <c r="L801" s="13">
        <v>0.22268088570756164</v>
      </c>
      <c r="M801" s="13">
        <v>0.22268088570756164</v>
      </c>
      <c r="N801" s="13" t="s">
        <v>712</v>
      </c>
      <c r="O801" s="13" t="s">
        <v>712</v>
      </c>
      <c r="P801" s="13" t="s">
        <v>712</v>
      </c>
      <c r="Q801" s="13">
        <v>0.22268088570756164</v>
      </c>
      <c r="R801" s="13">
        <v>0.18018374250024435</v>
      </c>
      <c r="S801" s="13" t="s">
        <v>712</v>
      </c>
      <c r="T801" s="13">
        <v>0.14408763192842222</v>
      </c>
      <c r="U801" s="13">
        <v>0.47140452079103168</v>
      </c>
      <c r="V801" s="150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276</v>
      </c>
      <c r="C802" s="29"/>
      <c r="D802" s="13" t="s">
        <v>712</v>
      </c>
      <c r="E802" s="13">
        <v>3.2258064516129004E-2</v>
      </c>
      <c r="F802" s="13">
        <v>3.2258064516129004E-2</v>
      </c>
      <c r="G802" s="13" t="s">
        <v>712</v>
      </c>
      <c r="H802" s="13">
        <v>3.2258064516129004E-2</v>
      </c>
      <c r="I802" s="13">
        <v>1.5806451612903225</v>
      </c>
      <c r="J802" s="13">
        <v>0.20430107526881724</v>
      </c>
      <c r="K802" s="13">
        <v>3.2258064516129004E-2</v>
      </c>
      <c r="L802" s="13">
        <v>-5.3763440860215006E-2</v>
      </c>
      <c r="M802" s="13">
        <v>-5.3763440860215006E-2</v>
      </c>
      <c r="N802" s="13" t="s">
        <v>712</v>
      </c>
      <c r="O802" s="13" t="s">
        <v>712</v>
      </c>
      <c r="P802" s="13" t="s">
        <v>712</v>
      </c>
      <c r="Q802" s="13">
        <v>-5.3763440860215006E-2</v>
      </c>
      <c r="R802" s="13">
        <v>4.3333333333333339</v>
      </c>
      <c r="S802" s="13" t="s">
        <v>712</v>
      </c>
      <c r="T802" s="13">
        <v>0.4623655913978495</v>
      </c>
      <c r="U802" s="13">
        <v>0.54838709677419351</v>
      </c>
      <c r="V802" s="150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46" t="s">
        <v>277</v>
      </c>
      <c r="C803" s="47"/>
      <c r="D803" s="45">
        <v>64.400000000000006</v>
      </c>
      <c r="E803" s="45">
        <v>0.34</v>
      </c>
      <c r="F803" s="45">
        <v>0.34</v>
      </c>
      <c r="G803" s="45">
        <v>30.68</v>
      </c>
      <c r="H803" s="45">
        <v>0.34</v>
      </c>
      <c r="I803" s="45">
        <v>1.46</v>
      </c>
      <c r="J803" s="45">
        <v>0.11</v>
      </c>
      <c r="K803" s="45">
        <v>0.34</v>
      </c>
      <c r="L803" s="45">
        <v>0.56000000000000005</v>
      </c>
      <c r="M803" s="45">
        <v>0.56000000000000005</v>
      </c>
      <c r="N803" s="45">
        <v>3368.51</v>
      </c>
      <c r="O803" s="45">
        <v>30.68</v>
      </c>
      <c r="P803" s="45">
        <v>30.68</v>
      </c>
      <c r="Q803" s="45">
        <v>0.56000000000000005</v>
      </c>
      <c r="R803" s="45">
        <v>10.9</v>
      </c>
      <c r="S803" s="45">
        <v>1.69</v>
      </c>
      <c r="T803" s="45">
        <v>0.79</v>
      </c>
      <c r="U803" s="45">
        <v>0.11</v>
      </c>
      <c r="V803" s="150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B804" s="3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BM804" s="55"/>
    </row>
    <row r="805" spans="1:65" ht="15">
      <c r="B805" s="8" t="s">
        <v>625</v>
      </c>
      <c r="BM805" s="28" t="s">
        <v>67</v>
      </c>
    </row>
    <row r="806" spans="1:65" ht="15">
      <c r="A806" s="25" t="s">
        <v>60</v>
      </c>
      <c r="B806" s="18" t="s">
        <v>112</v>
      </c>
      <c r="C806" s="15" t="s">
        <v>113</v>
      </c>
      <c r="D806" s="16" t="s">
        <v>231</v>
      </c>
      <c r="E806" s="17" t="s">
        <v>231</v>
      </c>
      <c r="F806" s="17" t="s">
        <v>231</v>
      </c>
      <c r="G806" s="17" t="s">
        <v>231</v>
      </c>
      <c r="H806" s="17" t="s">
        <v>231</v>
      </c>
      <c r="I806" s="17" t="s">
        <v>231</v>
      </c>
      <c r="J806" s="17" t="s">
        <v>231</v>
      </c>
      <c r="K806" s="17" t="s">
        <v>231</v>
      </c>
      <c r="L806" s="17" t="s">
        <v>231</v>
      </c>
      <c r="M806" s="17" t="s">
        <v>231</v>
      </c>
      <c r="N806" s="17" t="s">
        <v>231</v>
      </c>
      <c r="O806" s="17" t="s">
        <v>231</v>
      </c>
      <c r="P806" s="17" t="s">
        <v>231</v>
      </c>
      <c r="Q806" s="17" t="s">
        <v>231</v>
      </c>
      <c r="R806" s="17" t="s">
        <v>231</v>
      </c>
      <c r="S806" s="17" t="s">
        <v>231</v>
      </c>
      <c r="T806" s="17" t="s">
        <v>231</v>
      </c>
      <c r="U806" s="17" t="s">
        <v>231</v>
      </c>
      <c r="V806" s="17" t="s">
        <v>231</v>
      </c>
      <c r="W806" s="17" t="s">
        <v>231</v>
      </c>
      <c r="X806" s="17" t="s">
        <v>231</v>
      </c>
      <c r="Y806" s="17" t="s">
        <v>231</v>
      </c>
      <c r="Z806" s="17" t="s">
        <v>231</v>
      </c>
      <c r="AA806" s="17" t="s">
        <v>231</v>
      </c>
      <c r="AB806" s="17" t="s">
        <v>231</v>
      </c>
      <c r="AC806" s="17" t="s">
        <v>231</v>
      </c>
      <c r="AD806" s="17" t="s">
        <v>231</v>
      </c>
      <c r="AE806" s="150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 t="s">
        <v>232</v>
      </c>
      <c r="C807" s="9" t="s">
        <v>232</v>
      </c>
      <c r="D807" s="148" t="s">
        <v>234</v>
      </c>
      <c r="E807" s="149" t="s">
        <v>235</v>
      </c>
      <c r="F807" s="149" t="s">
        <v>236</v>
      </c>
      <c r="G807" s="149" t="s">
        <v>237</v>
      </c>
      <c r="H807" s="149" t="s">
        <v>238</v>
      </c>
      <c r="I807" s="149" t="s">
        <v>240</v>
      </c>
      <c r="J807" s="149" t="s">
        <v>241</v>
      </c>
      <c r="K807" s="149" t="s">
        <v>243</v>
      </c>
      <c r="L807" s="149" t="s">
        <v>244</v>
      </c>
      <c r="M807" s="149" t="s">
        <v>245</v>
      </c>
      <c r="N807" s="149" t="s">
        <v>246</v>
      </c>
      <c r="O807" s="149" t="s">
        <v>247</v>
      </c>
      <c r="P807" s="149" t="s">
        <v>248</v>
      </c>
      <c r="Q807" s="149" t="s">
        <v>249</v>
      </c>
      <c r="R807" s="149" t="s">
        <v>251</v>
      </c>
      <c r="S807" s="149" t="s">
        <v>252</v>
      </c>
      <c r="T807" s="149" t="s">
        <v>313</v>
      </c>
      <c r="U807" s="149" t="s">
        <v>253</v>
      </c>
      <c r="V807" s="149" t="s">
        <v>254</v>
      </c>
      <c r="W807" s="149" t="s">
        <v>255</v>
      </c>
      <c r="X807" s="149" t="s">
        <v>257</v>
      </c>
      <c r="Y807" s="149" t="s">
        <v>258</v>
      </c>
      <c r="Z807" s="149" t="s">
        <v>305</v>
      </c>
      <c r="AA807" s="149" t="s">
        <v>261</v>
      </c>
      <c r="AB807" s="149" t="s">
        <v>262</v>
      </c>
      <c r="AC807" s="149" t="s">
        <v>263</v>
      </c>
      <c r="AD807" s="149" t="s">
        <v>264</v>
      </c>
      <c r="AE807" s="150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 t="s">
        <v>1</v>
      </c>
    </row>
    <row r="808" spans="1:65">
      <c r="A808" s="30"/>
      <c r="B808" s="19"/>
      <c r="C808" s="9"/>
      <c r="D808" s="10" t="s">
        <v>308</v>
      </c>
      <c r="E808" s="11" t="s">
        <v>307</v>
      </c>
      <c r="F808" s="11" t="s">
        <v>308</v>
      </c>
      <c r="G808" s="11" t="s">
        <v>347</v>
      </c>
      <c r="H808" s="11" t="s">
        <v>307</v>
      </c>
      <c r="I808" s="11" t="s">
        <v>308</v>
      </c>
      <c r="J808" s="11" t="s">
        <v>347</v>
      </c>
      <c r="K808" s="11" t="s">
        <v>308</v>
      </c>
      <c r="L808" s="11" t="s">
        <v>307</v>
      </c>
      <c r="M808" s="11" t="s">
        <v>347</v>
      </c>
      <c r="N808" s="11" t="s">
        <v>308</v>
      </c>
      <c r="O808" s="11" t="s">
        <v>307</v>
      </c>
      <c r="P808" s="11" t="s">
        <v>307</v>
      </c>
      <c r="Q808" s="11" t="s">
        <v>307</v>
      </c>
      <c r="R808" s="11" t="s">
        <v>307</v>
      </c>
      <c r="S808" s="11" t="s">
        <v>347</v>
      </c>
      <c r="T808" s="11" t="s">
        <v>308</v>
      </c>
      <c r="U808" s="11" t="s">
        <v>308</v>
      </c>
      <c r="V808" s="11" t="s">
        <v>307</v>
      </c>
      <c r="W808" s="11" t="s">
        <v>347</v>
      </c>
      <c r="X808" s="11" t="s">
        <v>308</v>
      </c>
      <c r="Y808" s="11" t="s">
        <v>307</v>
      </c>
      <c r="Z808" s="11" t="s">
        <v>307</v>
      </c>
      <c r="AA808" s="11" t="s">
        <v>308</v>
      </c>
      <c r="AB808" s="11" t="s">
        <v>308</v>
      </c>
      <c r="AC808" s="11" t="s">
        <v>308</v>
      </c>
      <c r="AD808" s="11" t="s">
        <v>307</v>
      </c>
      <c r="AE808" s="150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</v>
      </c>
    </row>
    <row r="809" spans="1:65">
      <c r="A809" s="30"/>
      <c r="B809" s="19"/>
      <c r="C809" s="9"/>
      <c r="D809" s="26" t="s">
        <v>348</v>
      </c>
      <c r="E809" s="26" t="s">
        <v>349</v>
      </c>
      <c r="F809" s="26" t="s">
        <v>349</v>
      </c>
      <c r="G809" s="26" t="s">
        <v>349</v>
      </c>
      <c r="H809" s="26" t="s">
        <v>350</v>
      </c>
      <c r="I809" s="26" t="s">
        <v>349</v>
      </c>
      <c r="J809" s="26" t="s">
        <v>349</v>
      </c>
      <c r="K809" s="26" t="s">
        <v>351</v>
      </c>
      <c r="L809" s="26" t="s">
        <v>351</v>
      </c>
      <c r="M809" s="26" t="s">
        <v>349</v>
      </c>
      <c r="N809" s="26" t="s">
        <v>348</v>
      </c>
      <c r="O809" s="26" t="s">
        <v>349</v>
      </c>
      <c r="P809" s="26" t="s">
        <v>118</v>
      </c>
      <c r="Q809" s="26" t="s">
        <v>349</v>
      </c>
      <c r="R809" s="26" t="s">
        <v>349</v>
      </c>
      <c r="S809" s="26" t="s">
        <v>352</v>
      </c>
      <c r="T809" s="26" t="s">
        <v>348</v>
      </c>
      <c r="U809" s="26" t="s">
        <v>351</v>
      </c>
      <c r="V809" s="26" t="s">
        <v>271</v>
      </c>
      <c r="W809" s="26" t="s">
        <v>348</v>
      </c>
      <c r="X809" s="26" t="s">
        <v>349</v>
      </c>
      <c r="Y809" s="26" t="s">
        <v>118</v>
      </c>
      <c r="Z809" s="26" t="s">
        <v>349</v>
      </c>
      <c r="AA809" s="26" t="s">
        <v>349</v>
      </c>
      <c r="AB809" s="26" t="s">
        <v>348</v>
      </c>
      <c r="AC809" s="26" t="s">
        <v>349</v>
      </c>
      <c r="AD809" s="26" t="s">
        <v>349</v>
      </c>
      <c r="AE809" s="150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3</v>
      </c>
    </row>
    <row r="810" spans="1:65">
      <c r="A810" s="30"/>
      <c r="B810" s="18">
        <v>1</v>
      </c>
      <c r="C810" s="14">
        <v>1</v>
      </c>
      <c r="D810" s="228">
        <v>0.56000000000000005</v>
      </c>
      <c r="E810" s="228">
        <v>0.53</v>
      </c>
      <c r="F810" s="227">
        <v>0.44536399999999998</v>
      </c>
      <c r="G810" s="228">
        <v>0.56199900000000003</v>
      </c>
      <c r="H810" s="228">
        <v>0.56745044515526533</v>
      </c>
      <c r="I810" s="228">
        <v>0.52100000000000002</v>
      </c>
      <c r="J810" s="228">
        <v>0.54799999999999993</v>
      </c>
      <c r="K810" s="228">
        <v>0.54</v>
      </c>
      <c r="L810" s="228">
        <v>0.52</v>
      </c>
      <c r="M810" s="228">
        <v>0.56000000000000005</v>
      </c>
      <c r="N810" s="228">
        <v>0.54</v>
      </c>
      <c r="O810" s="228">
        <v>0.56000000000000005</v>
      </c>
      <c r="P810" s="228">
        <v>0.53</v>
      </c>
      <c r="Q810" s="228">
        <v>0.55000000000000004</v>
      </c>
      <c r="R810" s="228">
        <v>0.55000000000000004</v>
      </c>
      <c r="S810" s="227">
        <v>0.48</v>
      </c>
      <c r="T810" s="228">
        <v>0.51001103810000004</v>
      </c>
      <c r="U810" s="228">
        <v>0.56000000000000005</v>
      </c>
      <c r="V810" s="227">
        <v>0.49</v>
      </c>
      <c r="W810" s="228">
        <v>0.55000000000000004</v>
      </c>
      <c r="X810" s="228">
        <v>0.52836099999999997</v>
      </c>
      <c r="Y810" s="228">
        <v>0.54149999999999998</v>
      </c>
      <c r="Z810" s="228">
        <v>0.52</v>
      </c>
      <c r="AA810" s="228">
        <v>0.55000000000000004</v>
      </c>
      <c r="AB810" s="228">
        <v>0.57999999999999996</v>
      </c>
      <c r="AC810" s="228">
        <v>0.54</v>
      </c>
      <c r="AD810" s="228">
        <v>0.56000000000000005</v>
      </c>
      <c r="AE810" s="205"/>
      <c r="AF810" s="206"/>
      <c r="AG810" s="206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29">
        <v>1</v>
      </c>
    </row>
    <row r="811" spans="1:65">
      <c r="A811" s="30"/>
      <c r="B811" s="19">
        <v>1</v>
      </c>
      <c r="C811" s="9">
        <v>2</v>
      </c>
      <c r="D811" s="24">
        <v>0.56999999999999995</v>
      </c>
      <c r="E811" s="24">
        <v>0.53</v>
      </c>
      <c r="F811" s="230">
        <v>0.49211800000000006</v>
      </c>
      <c r="G811" s="24">
        <v>0.56761099999999998</v>
      </c>
      <c r="H811" s="24">
        <v>0.5539473466714695</v>
      </c>
      <c r="I811" s="24">
        <v>0.52600000000000002</v>
      </c>
      <c r="J811" s="24">
        <v>0.54700000000000004</v>
      </c>
      <c r="K811" s="24">
        <v>0.54</v>
      </c>
      <c r="L811" s="24">
        <v>0.54</v>
      </c>
      <c r="M811" s="24">
        <v>0.56000000000000005</v>
      </c>
      <c r="N811" s="24">
        <v>0.55000000000000004</v>
      </c>
      <c r="O811" s="24">
        <v>0.55000000000000004</v>
      </c>
      <c r="P811" s="24">
        <v>0.55000000000000004</v>
      </c>
      <c r="Q811" s="24">
        <v>0.54</v>
      </c>
      <c r="R811" s="24">
        <v>0.56000000000000005</v>
      </c>
      <c r="S811" s="230">
        <v>0.45999999999999996</v>
      </c>
      <c r="T811" s="24">
        <v>0.50057336519999995</v>
      </c>
      <c r="U811" s="24">
        <v>0.55000000000000004</v>
      </c>
      <c r="V811" s="230">
        <v>0.49</v>
      </c>
      <c r="W811" s="24">
        <v>0.56000000000000005</v>
      </c>
      <c r="X811" s="24">
        <v>0.52564699999999998</v>
      </c>
      <c r="Y811" s="24">
        <v>0.53849999999999998</v>
      </c>
      <c r="Z811" s="24">
        <v>0.52</v>
      </c>
      <c r="AA811" s="24">
        <v>0.53</v>
      </c>
      <c r="AB811" s="24">
        <v>0.56999999999999995</v>
      </c>
      <c r="AC811" s="24">
        <v>0.53</v>
      </c>
      <c r="AD811" s="24">
        <v>0.56000000000000005</v>
      </c>
      <c r="AE811" s="205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229">
        <v>16</v>
      </c>
    </row>
    <row r="812" spans="1:65">
      <c r="A812" s="30"/>
      <c r="B812" s="19">
        <v>1</v>
      </c>
      <c r="C812" s="9">
        <v>3</v>
      </c>
      <c r="D812" s="24">
        <v>0.56000000000000005</v>
      </c>
      <c r="E812" s="24">
        <v>0.53</v>
      </c>
      <c r="F812" s="230">
        <v>0.43786299999999995</v>
      </c>
      <c r="G812" s="24">
        <v>0.56273600000000001</v>
      </c>
      <c r="H812" s="24">
        <v>0.56132508586790675</v>
      </c>
      <c r="I812" s="24">
        <v>0.52300000000000002</v>
      </c>
      <c r="J812" s="24">
        <v>0.55300000000000005</v>
      </c>
      <c r="K812" s="24">
        <v>0.55999999999999994</v>
      </c>
      <c r="L812" s="24">
        <v>0.52</v>
      </c>
      <c r="M812" s="24">
        <v>0.56000000000000005</v>
      </c>
      <c r="N812" s="24">
        <v>0.54</v>
      </c>
      <c r="O812" s="24">
        <v>0.56000000000000005</v>
      </c>
      <c r="P812" s="24">
        <v>0.54</v>
      </c>
      <c r="Q812" s="24">
        <v>0.54</v>
      </c>
      <c r="R812" s="24">
        <v>0.56999999999999995</v>
      </c>
      <c r="S812" s="230">
        <v>0.48</v>
      </c>
      <c r="T812" s="24">
        <v>0.52209331559999994</v>
      </c>
      <c r="U812" s="24">
        <v>0.53</v>
      </c>
      <c r="V812" s="230">
        <v>0.48</v>
      </c>
      <c r="W812" s="24">
        <v>0.55000000000000004</v>
      </c>
      <c r="X812" s="24">
        <v>0.52859999999999996</v>
      </c>
      <c r="Y812" s="24">
        <v>0.54700000000000004</v>
      </c>
      <c r="Z812" s="24">
        <v>0.52</v>
      </c>
      <c r="AA812" s="24">
        <v>0.55000000000000004</v>
      </c>
      <c r="AB812" s="24">
        <v>0.57999999999999996</v>
      </c>
      <c r="AC812" s="24">
        <v>0.55000000000000004</v>
      </c>
      <c r="AD812" s="24">
        <v>0.57999999999999996</v>
      </c>
      <c r="AE812" s="205"/>
      <c r="AF812" s="206"/>
      <c r="AG812" s="206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229">
        <v>16</v>
      </c>
    </row>
    <row r="813" spans="1:65">
      <c r="A813" s="30"/>
      <c r="B813" s="19">
        <v>1</v>
      </c>
      <c r="C813" s="9">
        <v>4</v>
      </c>
      <c r="D813" s="24">
        <v>0.56999999999999995</v>
      </c>
      <c r="E813" s="24">
        <v>0.54</v>
      </c>
      <c r="F813" s="230">
        <v>0.45566299999999998</v>
      </c>
      <c r="G813" s="24">
        <v>0.566411</v>
      </c>
      <c r="H813" s="24">
        <v>0.55365541258575235</v>
      </c>
      <c r="I813" s="24">
        <v>0.52200000000000002</v>
      </c>
      <c r="J813" s="24">
        <v>0.54599999999999993</v>
      </c>
      <c r="K813" s="24">
        <v>0.55999999999999994</v>
      </c>
      <c r="L813" s="24">
        <v>0.56000000000000005</v>
      </c>
      <c r="M813" s="24">
        <v>0.56000000000000005</v>
      </c>
      <c r="N813" s="24">
        <v>0.55000000000000004</v>
      </c>
      <c r="O813" s="24">
        <v>0.55000000000000004</v>
      </c>
      <c r="P813" s="24">
        <v>0.55000000000000004</v>
      </c>
      <c r="Q813" s="24">
        <v>0.54</v>
      </c>
      <c r="R813" s="24">
        <v>0.56000000000000005</v>
      </c>
      <c r="S813" s="230">
        <v>0.48</v>
      </c>
      <c r="T813" s="24">
        <v>0.50629263680000003</v>
      </c>
      <c r="U813" s="24">
        <v>0.56000000000000005</v>
      </c>
      <c r="V813" s="231">
        <v>0.42</v>
      </c>
      <c r="W813" s="24">
        <v>0.55000000000000004</v>
      </c>
      <c r="X813" s="24">
        <v>0.530053</v>
      </c>
      <c r="Y813" s="24">
        <v>0.54249999999999998</v>
      </c>
      <c r="Z813" s="24">
        <v>0.52</v>
      </c>
      <c r="AA813" s="24">
        <v>0.53</v>
      </c>
      <c r="AB813" s="24">
        <v>0.56999999999999995</v>
      </c>
      <c r="AC813" s="24">
        <v>0.53</v>
      </c>
      <c r="AD813" s="24">
        <v>0.56000000000000005</v>
      </c>
      <c r="AE813" s="205"/>
      <c r="AF813" s="206"/>
      <c r="AG813" s="206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229">
        <v>0.54526707614727277</v>
      </c>
    </row>
    <row r="814" spans="1:65">
      <c r="A814" s="30"/>
      <c r="B814" s="19">
        <v>1</v>
      </c>
      <c r="C814" s="9">
        <v>5</v>
      </c>
      <c r="D814" s="24">
        <v>0.56000000000000005</v>
      </c>
      <c r="E814" s="24">
        <v>0.53</v>
      </c>
      <c r="F814" s="230">
        <v>0.39958600000000005</v>
      </c>
      <c r="G814" s="24">
        <v>0.56555299999999997</v>
      </c>
      <c r="H814" s="24">
        <v>0.5612417376207387</v>
      </c>
      <c r="I814" s="24">
        <v>0.53300000000000003</v>
      </c>
      <c r="J814" s="24">
        <v>0.54300000000000004</v>
      </c>
      <c r="K814" s="24">
        <v>0.54</v>
      </c>
      <c r="L814" s="24">
        <v>0.54</v>
      </c>
      <c r="M814" s="24">
        <v>0.55000000000000004</v>
      </c>
      <c r="N814" s="24">
        <v>0.53</v>
      </c>
      <c r="O814" s="24">
        <v>0.56000000000000005</v>
      </c>
      <c r="P814" s="24">
        <v>0.55000000000000004</v>
      </c>
      <c r="Q814" s="24">
        <v>0.55000000000000004</v>
      </c>
      <c r="R814" s="24">
        <v>0.56000000000000005</v>
      </c>
      <c r="S814" s="230">
        <v>0.48</v>
      </c>
      <c r="T814" s="24">
        <v>0.49718767260000007</v>
      </c>
      <c r="U814" s="24">
        <v>0.53</v>
      </c>
      <c r="V814" s="230">
        <v>0.49</v>
      </c>
      <c r="W814" s="24">
        <v>0.56000000000000005</v>
      </c>
      <c r="X814" s="231">
        <v>0.55587400000000009</v>
      </c>
      <c r="Y814" s="24">
        <v>0.53200000000000003</v>
      </c>
      <c r="Z814" s="24">
        <v>0.52</v>
      </c>
      <c r="AA814" s="24">
        <v>0.55000000000000004</v>
      </c>
      <c r="AB814" s="24">
        <v>0.57999999999999996</v>
      </c>
      <c r="AC814" s="24">
        <v>0.54</v>
      </c>
      <c r="AD814" s="24">
        <v>0.56000000000000005</v>
      </c>
      <c r="AE814" s="205"/>
      <c r="AF814" s="206"/>
      <c r="AG814" s="206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229">
        <v>114</v>
      </c>
    </row>
    <row r="815" spans="1:65">
      <c r="A815" s="30"/>
      <c r="B815" s="19">
        <v>1</v>
      </c>
      <c r="C815" s="9">
        <v>6</v>
      </c>
      <c r="D815" s="24">
        <v>0.56000000000000005</v>
      </c>
      <c r="E815" s="24">
        <v>0.53</v>
      </c>
      <c r="F815" s="230">
        <v>0.47610000000000002</v>
      </c>
      <c r="G815" s="24">
        <v>0.56316499999999992</v>
      </c>
      <c r="H815" s="24">
        <v>0.56068430334617236</v>
      </c>
      <c r="I815" s="24">
        <v>0.52800000000000002</v>
      </c>
      <c r="J815" s="24">
        <v>0.54599999999999993</v>
      </c>
      <c r="K815" s="24">
        <v>0.54</v>
      </c>
      <c r="L815" s="24">
        <v>0.54</v>
      </c>
      <c r="M815" s="24">
        <v>0.54</v>
      </c>
      <c r="N815" s="24">
        <v>0.54</v>
      </c>
      <c r="O815" s="24">
        <v>0.55000000000000004</v>
      </c>
      <c r="P815" s="24">
        <v>0.54</v>
      </c>
      <c r="Q815" s="24">
        <v>0.54</v>
      </c>
      <c r="R815" s="24">
        <v>0.56000000000000005</v>
      </c>
      <c r="S815" s="230">
        <v>0.48</v>
      </c>
      <c r="T815" s="231">
        <v>0.4859840265</v>
      </c>
      <c r="U815" s="24">
        <v>0.52</v>
      </c>
      <c r="V815" s="230">
        <v>0.46999999999999992</v>
      </c>
      <c r="W815" s="24">
        <v>0.56000000000000005</v>
      </c>
      <c r="X815" s="24">
        <v>0.53841399999999995</v>
      </c>
      <c r="Y815" s="24">
        <v>0.53049999999999997</v>
      </c>
      <c r="Z815" s="24">
        <v>0.52</v>
      </c>
      <c r="AA815" s="24">
        <v>0.54</v>
      </c>
      <c r="AB815" s="24">
        <v>0.57999999999999996</v>
      </c>
      <c r="AC815" s="24">
        <v>0.54</v>
      </c>
      <c r="AD815" s="24">
        <v>0.56000000000000005</v>
      </c>
      <c r="AE815" s="205"/>
      <c r="AF815" s="206"/>
      <c r="AG815" s="206"/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  <c r="BI815" s="206"/>
      <c r="BJ815" s="206"/>
      <c r="BK815" s="206"/>
      <c r="BL815" s="206"/>
      <c r="BM815" s="56"/>
    </row>
    <row r="816" spans="1:65">
      <c r="A816" s="30"/>
      <c r="B816" s="20" t="s">
        <v>273</v>
      </c>
      <c r="C816" s="12"/>
      <c r="D816" s="232">
        <v>0.56333333333333335</v>
      </c>
      <c r="E816" s="232">
        <v>0.53166666666666673</v>
      </c>
      <c r="F816" s="232">
        <v>0.45111566666666669</v>
      </c>
      <c r="G816" s="232">
        <v>0.56457916666666674</v>
      </c>
      <c r="H816" s="232">
        <v>0.55971738854121744</v>
      </c>
      <c r="I816" s="232">
        <v>0.52550000000000008</v>
      </c>
      <c r="J816" s="232">
        <v>0.54716666666666669</v>
      </c>
      <c r="K816" s="232">
        <v>0.54666666666666675</v>
      </c>
      <c r="L816" s="232">
        <v>0.53666666666666674</v>
      </c>
      <c r="M816" s="232">
        <v>0.55500000000000005</v>
      </c>
      <c r="N816" s="232">
        <v>0.54166666666666663</v>
      </c>
      <c r="O816" s="232">
        <v>0.55500000000000005</v>
      </c>
      <c r="P816" s="232">
        <v>0.54333333333333333</v>
      </c>
      <c r="Q816" s="232">
        <v>0.54333333333333333</v>
      </c>
      <c r="R816" s="232">
        <v>0.56000000000000005</v>
      </c>
      <c r="S816" s="232">
        <v>0.47666666666666663</v>
      </c>
      <c r="T816" s="232">
        <v>0.50369034246666666</v>
      </c>
      <c r="U816" s="232">
        <v>0.54166666666666674</v>
      </c>
      <c r="V816" s="232">
        <v>0.47333333333333333</v>
      </c>
      <c r="W816" s="232">
        <v>0.55500000000000005</v>
      </c>
      <c r="X816" s="232">
        <v>0.53449150000000001</v>
      </c>
      <c r="Y816" s="232">
        <v>0.53866666666666674</v>
      </c>
      <c r="Z816" s="232">
        <v>0.52</v>
      </c>
      <c r="AA816" s="232">
        <v>0.54166666666666663</v>
      </c>
      <c r="AB816" s="232">
        <v>0.57666666666666666</v>
      </c>
      <c r="AC816" s="232">
        <v>0.53833333333333344</v>
      </c>
      <c r="AD816" s="232">
        <v>0.56333333333333335</v>
      </c>
      <c r="AE816" s="205"/>
      <c r="AF816" s="206"/>
      <c r="AG816" s="206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56"/>
    </row>
    <row r="817" spans="1:65">
      <c r="A817" s="30"/>
      <c r="B817" s="3" t="s">
        <v>274</v>
      </c>
      <c r="C817" s="29"/>
      <c r="D817" s="24">
        <v>0.56000000000000005</v>
      </c>
      <c r="E817" s="24">
        <v>0.53</v>
      </c>
      <c r="F817" s="24">
        <v>0.45051350000000001</v>
      </c>
      <c r="G817" s="24">
        <v>0.56435899999999994</v>
      </c>
      <c r="H817" s="24">
        <v>0.56096302048345548</v>
      </c>
      <c r="I817" s="24">
        <v>0.52449999999999997</v>
      </c>
      <c r="J817" s="24">
        <v>0.54649999999999999</v>
      </c>
      <c r="K817" s="24">
        <v>0.54</v>
      </c>
      <c r="L817" s="24">
        <v>0.54</v>
      </c>
      <c r="M817" s="24">
        <v>0.56000000000000005</v>
      </c>
      <c r="N817" s="24">
        <v>0.54</v>
      </c>
      <c r="O817" s="24">
        <v>0.55500000000000005</v>
      </c>
      <c r="P817" s="24">
        <v>0.54500000000000004</v>
      </c>
      <c r="Q817" s="24">
        <v>0.54</v>
      </c>
      <c r="R817" s="24">
        <v>0.56000000000000005</v>
      </c>
      <c r="S817" s="24">
        <v>0.48</v>
      </c>
      <c r="T817" s="24">
        <v>0.50343300099999999</v>
      </c>
      <c r="U817" s="24">
        <v>0.54</v>
      </c>
      <c r="V817" s="24">
        <v>0.48499999999999999</v>
      </c>
      <c r="W817" s="24">
        <v>0.55500000000000005</v>
      </c>
      <c r="X817" s="24">
        <v>0.52932650000000003</v>
      </c>
      <c r="Y817" s="24">
        <v>0.54</v>
      </c>
      <c r="Z817" s="24">
        <v>0.52</v>
      </c>
      <c r="AA817" s="24">
        <v>0.54500000000000004</v>
      </c>
      <c r="AB817" s="24">
        <v>0.57999999999999996</v>
      </c>
      <c r="AC817" s="24">
        <v>0.54</v>
      </c>
      <c r="AD817" s="24">
        <v>0.56000000000000005</v>
      </c>
      <c r="AE817" s="205"/>
      <c r="AF817" s="206"/>
      <c r="AG817" s="206"/>
      <c r="AH817" s="206"/>
      <c r="AI817" s="206"/>
      <c r="AJ817" s="206"/>
      <c r="AK817" s="206"/>
      <c r="AL817" s="206"/>
      <c r="AM817" s="206"/>
      <c r="AN817" s="206"/>
      <c r="AO817" s="206"/>
      <c r="AP817" s="206"/>
      <c r="AQ817" s="206"/>
      <c r="AR817" s="206"/>
      <c r="AS817" s="206"/>
      <c r="AT817" s="206"/>
      <c r="AU817" s="206"/>
      <c r="AV817" s="206"/>
      <c r="AW817" s="206"/>
      <c r="AX817" s="206"/>
      <c r="AY817" s="206"/>
      <c r="AZ817" s="206"/>
      <c r="BA817" s="206"/>
      <c r="BB817" s="206"/>
      <c r="BC817" s="206"/>
      <c r="BD817" s="206"/>
      <c r="BE817" s="206"/>
      <c r="BF817" s="206"/>
      <c r="BG817" s="206"/>
      <c r="BH817" s="206"/>
      <c r="BI817" s="206"/>
      <c r="BJ817" s="206"/>
      <c r="BK817" s="206"/>
      <c r="BL817" s="206"/>
      <c r="BM817" s="56"/>
    </row>
    <row r="818" spans="1:65">
      <c r="A818" s="30"/>
      <c r="B818" s="3" t="s">
        <v>275</v>
      </c>
      <c r="C818" s="29"/>
      <c r="D818" s="24">
        <v>5.1639777949431696E-3</v>
      </c>
      <c r="E818" s="24">
        <v>4.0824829046386341E-3</v>
      </c>
      <c r="F818" s="24">
        <v>3.2218342233371763E-2</v>
      </c>
      <c r="G818" s="24">
        <v>2.2605472272586207E-3</v>
      </c>
      <c r="H818" s="24">
        <v>5.2093061977555762E-3</v>
      </c>
      <c r="I818" s="24">
        <v>4.5055521304275276E-3</v>
      </c>
      <c r="J818" s="24">
        <v>3.3115957885386238E-3</v>
      </c>
      <c r="K818" s="24">
        <v>1.0327955589886396E-2</v>
      </c>
      <c r="L818" s="24">
        <v>1.5055453054181631E-2</v>
      </c>
      <c r="M818" s="24">
        <v>8.3666002653407616E-3</v>
      </c>
      <c r="N818" s="24">
        <v>7.5277265270908165E-3</v>
      </c>
      <c r="O818" s="24">
        <v>5.4772255750516656E-3</v>
      </c>
      <c r="P818" s="24">
        <v>8.1649658092772682E-3</v>
      </c>
      <c r="Q818" s="24">
        <v>5.1639777949432268E-3</v>
      </c>
      <c r="R818" s="24">
        <v>6.3245553203367293E-3</v>
      </c>
      <c r="S818" s="24">
        <v>8.1649658092772682E-3</v>
      </c>
      <c r="T818" s="24">
        <v>1.2254847506353805E-2</v>
      </c>
      <c r="U818" s="24">
        <v>1.7224014243685099E-2</v>
      </c>
      <c r="V818" s="24">
        <v>2.7325202042558935E-2</v>
      </c>
      <c r="W818" s="24">
        <v>5.4772255750516656E-3</v>
      </c>
      <c r="X818" s="24">
        <v>1.1338567612357433E-2</v>
      </c>
      <c r="Y818" s="24">
        <v>6.3770421565696725E-3</v>
      </c>
      <c r="Z818" s="24">
        <v>0</v>
      </c>
      <c r="AA818" s="24">
        <v>9.8319208025017604E-3</v>
      </c>
      <c r="AB818" s="24">
        <v>5.1639777949432268E-3</v>
      </c>
      <c r="AC818" s="24">
        <v>7.5277265270908165E-3</v>
      </c>
      <c r="AD818" s="24">
        <v>8.1649658092772231E-3</v>
      </c>
      <c r="AE818" s="205"/>
      <c r="AF818" s="206"/>
      <c r="AG818" s="206"/>
      <c r="AH818" s="206"/>
      <c r="AI818" s="206"/>
      <c r="AJ818" s="206"/>
      <c r="AK818" s="206"/>
      <c r="AL818" s="206"/>
      <c r="AM818" s="206"/>
      <c r="AN818" s="206"/>
      <c r="AO818" s="206"/>
      <c r="AP818" s="206"/>
      <c r="AQ818" s="206"/>
      <c r="AR818" s="206"/>
      <c r="AS818" s="206"/>
      <c r="AT818" s="206"/>
      <c r="AU818" s="206"/>
      <c r="AV818" s="206"/>
      <c r="AW818" s="206"/>
      <c r="AX818" s="206"/>
      <c r="AY818" s="206"/>
      <c r="AZ818" s="206"/>
      <c r="BA818" s="206"/>
      <c r="BB818" s="206"/>
      <c r="BC818" s="206"/>
      <c r="BD818" s="206"/>
      <c r="BE818" s="206"/>
      <c r="BF818" s="206"/>
      <c r="BG818" s="206"/>
      <c r="BH818" s="206"/>
      <c r="BI818" s="206"/>
      <c r="BJ818" s="206"/>
      <c r="BK818" s="206"/>
      <c r="BL818" s="206"/>
      <c r="BM818" s="56"/>
    </row>
    <row r="819" spans="1:65">
      <c r="A819" s="30"/>
      <c r="B819" s="3" t="s">
        <v>87</v>
      </c>
      <c r="C819" s="29"/>
      <c r="D819" s="13">
        <v>9.1668244880647974E-3</v>
      </c>
      <c r="E819" s="13">
        <v>7.6786512312952354E-3</v>
      </c>
      <c r="F819" s="13">
        <v>7.1419249239193849E-2</v>
      </c>
      <c r="G819" s="13">
        <v>4.0039508375860258E-3</v>
      </c>
      <c r="H819" s="13">
        <v>9.3070294123477355E-3</v>
      </c>
      <c r="I819" s="13">
        <v>8.5738384974834003E-3</v>
      </c>
      <c r="J819" s="13">
        <v>6.0522615690623647E-3</v>
      </c>
      <c r="K819" s="13">
        <v>1.8892601688816575E-2</v>
      </c>
      <c r="L819" s="13">
        <v>2.8053639231394339E-2</v>
      </c>
      <c r="M819" s="13">
        <v>1.5074955433046416E-2</v>
      </c>
      <c r="N819" s="13">
        <v>1.3897341280783047E-2</v>
      </c>
      <c r="O819" s="13">
        <v>9.8688749100029997E-3</v>
      </c>
      <c r="P819" s="13">
        <v>1.5027544434252641E-2</v>
      </c>
      <c r="Q819" s="13">
        <v>9.5042536103249579E-3</v>
      </c>
      <c r="R819" s="13">
        <v>1.1293848786315588E-2</v>
      </c>
      <c r="S819" s="13">
        <v>1.7129298900581683E-2</v>
      </c>
      <c r="T819" s="13">
        <v>2.4330122047485574E-2</v>
      </c>
      <c r="U819" s="13">
        <v>3.1798180142187868E-2</v>
      </c>
      <c r="V819" s="13">
        <v>5.7729300089913248E-2</v>
      </c>
      <c r="W819" s="13">
        <v>9.8688749100029997E-3</v>
      </c>
      <c r="X819" s="13">
        <v>2.1213747295059759E-2</v>
      </c>
      <c r="Y819" s="13">
        <v>1.183856835996845E-2</v>
      </c>
      <c r="Z819" s="13">
        <v>0</v>
      </c>
      <c r="AA819" s="13">
        <v>1.8151238404618637E-2</v>
      </c>
      <c r="AB819" s="13">
        <v>8.9548747889188901E-3</v>
      </c>
      <c r="AC819" s="13">
        <v>1.3983392929580462E-2</v>
      </c>
      <c r="AD819" s="13">
        <v>1.4494022146645958E-2</v>
      </c>
      <c r="AE819" s="150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276</v>
      </c>
      <c r="C820" s="29"/>
      <c r="D820" s="13">
        <v>3.3132859063695008E-2</v>
      </c>
      <c r="E820" s="13">
        <v>-2.4942656682489073E-2</v>
      </c>
      <c r="F820" s="13">
        <v>-0.17267026306788502</v>
      </c>
      <c r="G820" s="13">
        <v>3.541767211739355E-2</v>
      </c>
      <c r="H820" s="13">
        <v>2.6501347735951919E-2</v>
      </c>
      <c r="I820" s="13">
        <v>-3.6252099222535361E-2</v>
      </c>
      <c r="J820" s="13">
        <v>3.4837799722220453E-3</v>
      </c>
      <c r="K820" s="13">
        <v>2.5667981446508836E-3</v>
      </c>
      <c r="L820" s="13">
        <v>-1.5772838406775791E-2</v>
      </c>
      <c r="M820" s="13">
        <v>1.7849828604172835E-2</v>
      </c>
      <c r="N820" s="13">
        <v>-6.6030201310627312E-3</v>
      </c>
      <c r="O820" s="13">
        <v>1.7849828604172835E-2</v>
      </c>
      <c r="P820" s="13">
        <v>-3.5464140391582299E-3</v>
      </c>
      <c r="Q820" s="13">
        <v>-3.5464140391582299E-3</v>
      </c>
      <c r="R820" s="13">
        <v>2.7019646879886228E-2</v>
      </c>
      <c r="S820" s="13">
        <v>-0.12581065771533517</v>
      </c>
      <c r="T820" s="13">
        <v>-7.6250218469777087E-2</v>
      </c>
      <c r="U820" s="13">
        <v>-6.6030201310625092E-3</v>
      </c>
      <c r="V820" s="13">
        <v>-0.13192386989914395</v>
      </c>
      <c r="W820" s="13">
        <v>1.7849828604172835E-2</v>
      </c>
      <c r="X820" s="13">
        <v>-1.9762015017320333E-2</v>
      </c>
      <c r="Y820" s="13">
        <v>-1.2104911096490478E-2</v>
      </c>
      <c r="Z820" s="13">
        <v>-4.6338899325820138E-2</v>
      </c>
      <c r="AA820" s="13">
        <v>-6.6030201310627312E-3</v>
      </c>
      <c r="AB820" s="13">
        <v>5.758570779893013E-2</v>
      </c>
      <c r="AC820" s="13">
        <v>-1.271623231487129E-2</v>
      </c>
      <c r="AD820" s="13">
        <v>3.3132859063695008E-2</v>
      </c>
      <c r="AE820" s="150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46" t="s">
        <v>277</v>
      </c>
      <c r="C821" s="47"/>
      <c r="D821" s="45">
        <v>1.1000000000000001</v>
      </c>
      <c r="E821" s="45">
        <v>0.51</v>
      </c>
      <c r="F821" s="45">
        <v>4.58</v>
      </c>
      <c r="G821" s="45">
        <v>1.1599999999999999</v>
      </c>
      <c r="H821" s="45">
        <v>0.91</v>
      </c>
      <c r="I821" s="45">
        <v>0.82</v>
      </c>
      <c r="J821" s="45">
        <v>0.28000000000000003</v>
      </c>
      <c r="K821" s="45">
        <v>0.25</v>
      </c>
      <c r="L821" s="45">
        <v>0.25</v>
      </c>
      <c r="M821" s="45">
        <v>0.67</v>
      </c>
      <c r="N821" s="45">
        <v>0</v>
      </c>
      <c r="O821" s="45">
        <v>0.67</v>
      </c>
      <c r="P821" s="45">
        <v>0.08</v>
      </c>
      <c r="Q821" s="45">
        <v>0.08</v>
      </c>
      <c r="R821" s="45">
        <v>0.93</v>
      </c>
      <c r="S821" s="45">
        <v>3.29</v>
      </c>
      <c r="T821" s="45">
        <v>1.92</v>
      </c>
      <c r="U821" s="45">
        <v>0</v>
      </c>
      <c r="V821" s="45">
        <v>3.46</v>
      </c>
      <c r="W821" s="45">
        <v>0.67</v>
      </c>
      <c r="X821" s="45">
        <v>0.36</v>
      </c>
      <c r="Y821" s="45">
        <v>0.15</v>
      </c>
      <c r="Z821" s="45">
        <v>1.1000000000000001</v>
      </c>
      <c r="AA821" s="45">
        <v>0</v>
      </c>
      <c r="AB821" s="45">
        <v>1.77</v>
      </c>
      <c r="AC821" s="45">
        <v>0.17</v>
      </c>
      <c r="AD821" s="45">
        <v>1.1000000000000001</v>
      </c>
      <c r="AE821" s="150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B822" s="3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BM822" s="55"/>
    </row>
    <row r="823" spans="1:65" ht="15">
      <c r="B823" s="8" t="s">
        <v>626</v>
      </c>
      <c r="BM823" s="28" t="s">
        <v>67</v>
      </c>
    </row>
    <row r="824" spans="1:65" ht="15">
      <c r="A824" s="25" t="s">
        <v>6</v>
      </c>
      <c r="B824" s="18" t="s">
        <v>112</v>
      </c>
      <c r="C824" s="15" t="s">
        <v>113</v>
      </c>
      <c r="D824" s="16" t="s">
        <v>231</v>
      </c>
      <c r="E824" s="17" t="s">
        <v>231</v>
      </c>
      <c r="F824" s="17" t="s">
        <v>231</v>
      </c>
      <c r="G824" s="17" t="s">
        <v>231</v>
      </c>
      <c r="H824" s="17" t="s">
        <v>231</v>
      </c>
      <c r="I824" s="17" t="s">
        <v>231</v>
      </c>
      <c r="J824" s="17" t="s">
        <v>231</v>
      </c>
      <c r="K824" s="17" t="s">
        <v>231</v>
      </c>
      <c r="L824" s="17" t="s">
        <v>231</v>
      </c>
      <c r="M824" s="17" t="s">
        <v>231</v>
      </c>
      <c r="N824" s="17" t="s">
        <v>231</v>
      </c>
      <c r="O824" s="17" t="s">
        <v>231</v>
      </c>
      <c r="P824" s="17" t="s">
        <v>231</v>
      </c>
      <c r="Q824" s="17" t="s">
        <v>231</v>
      </c>
      <c r="R824" s="17" t="s">
        <v>231</v>
      </c>
      <c r="S824" s="17" t="s">
        <v>231</v>
      </c>
      <c r="T824" s="17" t="s">
        <v>231</v>
      </c>
      <c r="U824" s="17" t="s">
        <v>231</v>
      </c>
      <c r="V824" s="17" t="s">
        <v>231</v>
      </c>
      <c r="W824" s="17" t="s">
        <v>231</v>
      </c>
      <c r="X824" s="17" t="s">
        <v>231</v>
      </c>
      <c r="Y824" s="17" t="s">
        <v>231</v>
      </c>
      <c r="Z824" s="17" t="s">
        <v>231</v>
      </c>
      <c r="AA824" s="17" t="s">
        <v>231</v>
      </c>
      <c r="AB824" s="17" t="s">
        <v>231</v>
      </c>
      <c r="AC824" s="17" t="s">
        <v>231</v>
      </c>
      <c r="AD824" s="17" t="s">
        <v>231</v>
      </c>
      <c r="AE824" s="17" t="s">
        <v>231</v>
      </c>
      <c r="AF824" s="17" t="s">
        <v>231</v>
      </c>
      <c r="AG824" s="150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 t="s">
        <v>232</v>
      </c>
      <c r="C825" s="9" t="s">
        <v>232</v>
      </c>
      <c r="D825" s="148" t="s">
        <v>234</v>
      </c>
      <c r="E825" s="149" t="s">
        <v>235</v>
      </c>
      <c r="F825" s="149" t="s">
        <v>236</v>
      </c>
      <c r="G825" s="149" t="s">
        <v>238</v>
      </c>
      <c r="H825" s="149" t="s">
        <v>240</v>
      </c>
      <c r="I825" s="149" t="s">
        <v>241</v>
      </c>
      <c r="J825" s="149" t="s">
        <v>243</v>
      </c>
      <c r="K825" s="149" t="s">
        <v>244</v>
      </c>
      <c r="L825" s="149" t="s">
        <v>245</v>
      </c>
      <c r="M825" s="149" t="s">
        <v>246</v>
      </c>
      <c r="N825" s="149" t="s">
        <v>247</v>
      </c>
      <c r="O825" s="149" t="s">
        <v>248</v>
      </c>
      <c r="P825" s="149" t="s">
        <v>249</v>
      </c>
      <c r="Q825" s="149" t="s">
        <v>250</v>
      </c>
      <c r="R825" s="149" t="s">
        <v>251</v>
      </c>
      <c r="S825" s="149" t="s">
        <v>252</v>
      </c>
      <c r="T825" s="149" t="s">
        <v>313</v>
      </c>
      <c r="U825" s="149" t="s">
        <v>253</v>
      </c>
      <c r="V825" s="149" t="s">
        <v>254</v>
      </c>
      <c r="W825" s="149" t="s">
        <v>255</v>
      </c>
      <c r="X825" s="149" t="s">
        <v>256</v>
      </c>
      <c r="Y825" s="149" t="s">
        <v>258</v>
      </c>
      <c r="Z825" s="149" t="s">
        <v>259</v>
      </c>
      <c r="AA825" s="149" t="s">
        <v>305</v>
      </c>
      <c r="AB825" s="149" t="s">
        <v>260</v>
      </c>
      <c r="AC825" s="149" t="s">
        <v>261</v>
      </c>
      <c r="AD825" s="149" t="s">
        <v>262</v>
      </c>
      <c r="AE825" s="149" t="s">
        <v>263</v>
      </c>
      <c r="AF825" s="149" t="s">
        <v>264</v>
      </c>
      <c r="AG825" s="150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 t="s">
        <v>3</v>
      </c>
    </row>
    <row r="826" spans="1:65">
      <c r="A826" s="30"/>
      <c r="B826" s="19"/>
      <c r="C826" s="9"/>
      <c r="D826" s="10" t="s">
        <v>308</v>
      </c>
      <c r="E826" s="11" t="s">
        <v>307</v>
      </c>
      <c r="F826" s="11" t="s">
        <v>308</v>
      </c>
      <c r="G826" s="11" t="s">
        <v>307</v>
      </c>
      <c r="H826" s="11" t="s">
        <v>308</v>
      </c>
      <c r="I826" s="11" t="s">
        <v>307</v>
      </c>
      <c r="J826" s="11" t="s">
        <v>308</v>
      </c>
      <c r="K826" s="11" t="s">
        <v>307</v>
      </c>
      <c r="L826" s="11" t="s">
        <v>347</v>
      </c>
      <c r="M826" s="11" t="s">
        <v>308</v>
      </c>
      <c r="N826" s="11" t="s">
        <v>307</v>
      </c>
      <c r="O826" s="11" t="s">
        <v>307</v>
      </c>
      <c r="P826" s="11" t="s">
        <v>307</v>
      </c>
      <c r="Q826" s="11" t="s">
        <v>347</v>
      </c>
      <c r="R826" s="11" t="s">
        <v>307</v>
      </c>
      <c r="S826" s="11" t="s">
        <v>347</v>
      </c>
      <c r="T826" s="11" t="s">
        <v>308</v>
      </c>
      <c r="U826" s="11" t="s">
        <v>308</v>
      </c>
      <c r="V826" s="11" t="s">
        <v>307</v>
      </c>
      <c r="W826" s="11" t="s">
        <v>307</v>
      </c>
      <c r="X826" s="11" t="s">
        <v>308</v>
      </c>
      <c r="Y826" s="11" t="s">
        <v>307</v>
      </c>
      <c r="Z826" s="11" t="s">
        <v>307</v>
      </c>
      <c r="AA826" s="11" t="s">
        <v>307</v>
      </c>
      <c r="AB826" s="11" t="s">
        <v>308</v>
      </c>
      <c r="AC826" s="11" t="s">
        <v>308</v>
      </c>
      <c r="AD826" s="11" t="s">
        <v>308</v>
      </c>
      <c r="AE826" s="11" t="s">
        <v>308</v>
      </c>
      <c r="AF826" s="11" t="s">
        <v>307</v>
      </c>
      <c r="AG826" s="150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9"/>
      <c r="C827" s="9"/>
      <c r="D827" s="26" t="s">
        <v>348</v>
      </c>
      <c r="E827" s="26" t="s">
        <v>349</v>
      </c>
      <c r="F827" s="26" t="s">
        <v>349</v>
      </c>
      <c r="G827" s="26" t="s">
        <v>350</v>
      </c>
      <c r="H827" s="26" t="s">
        <v>349</v>
      </c>
      <c r="I827" s="26" t="s">
        <v>349</v>
      </c>
      <c r="J827" s="26" t="s">
        <v>351</v>
      </c>
      <c r="K827" s="26" t="s">
        <v>351</v>
      </c>
      <c r="L827" s="26" t="s">
        <v>349</v>
      </c>
      <c r="M827" s="26" t="s">
        <v>348</v>
      </c>
      <c r="N827" s="26" t="s">
        <v>349</v>
      </c>
      <c r="O827" s="26" t="s">
        <v>349</v>
      </c>
      <c r="P827" s="26" t="s">
        <v>349</v>
      </c>
      <c r="Q827" s="26" t="s">
        <v>350</v>
      </c>
      <c r="R827" s="26" t="s">
        <v>349</v>
      </c>
      <c r="S827" s="26" t="s">
        <v>352</v>
      </c>
      <c r="T827" s="26" t="s">
        <v>348</v>
      </c>
      <c r="U827" s="26" t="s">
        <v>351</v>
      </c>
      <c r="V827" s="26" t="s">
        <v>271</v>
      </c>
      <c r="W827" s="26" t="s">
        <v>348</v>
      </c>
      <c r="X827" s="26" t="s">
        <v>349</v>
      </c>
      <c r="Y827" s="26" t="s">
        <v>118</v>
      </c>
      <c r="Z827" s="26" t="s">
        <v>349</v>
      </c>
      <c r="AA827" s="26" t="s">
        <v>349</v>
      </c>
      <c r="AB827" s="26" t="s">
        <v>349</v>
      </c>
      <c r="AC827" s="26" t="s">
        <v>349</v>
      </c>
      <c r="AD827" s="26" t="s">
        <v>348</v>
      </c>
      <c r="AE827" s="26" t="s">
        <v>349</v>
      </c>
      <c r="AF827" s="26" t="s">
        <v>349</v>
      </c>
      <c r="AG827" s="150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2</v>
      </c>
    </row>
    <row r="828" spans="1:65">
      <c r="A828" s="30"/>
      <c r="B828" s="18">
        <v>1</v>
      </c>
      <c r="C828" s="14">
        <v>1</v>
      </c>
      <c r="D828" s="22">
        <v>1.76</v>
      </c>
      <c r="E828" s="22">
        <v>1.44</v>
      </c>
      <c r="F828" s="145">
        <v>4.6100000000000003</v>
      </c>
      <c r="G828" s="22">
        <v>1.6347022338620001</v>
      </c>
      <c r="H828" s="22">
        <v>1.3</v>
      </c>
      <c r="I828" s="22">
        <v>1.62</v>
      </c>
      <c r="J828" s="22">
        <v>0.48</v>
      </c>
      <c r="K828" s="22">
        <v>0.71</v>
      </c>
      <c r="L828" s="145" t="s">
        <v>106</v>
      </c>
      <c r="M828" s="22">
        <v>1.51</v>
      </c>
      <c r="N828" s="22">
        <v>1.36</v>
      </c>
      <c r="O828" s="22">
        <v>1.56</v>
      </c>
      <c r="P828" s="22">
        <v>1.52</v>
      </c>
      <c r="Q828" s="145">
        <v>101.539</v>
      </c>
      <c r="R828" s="22">
        <v>1.27</v>
      </c>
      <c r="S828" s="145" t="s">
        <v>106</v>
      </c>
      <c r="T828" s="145" t="s">
        <v>106</v>
      </c>
      <c r="U828" s="22">
        <v>1.34</v>
      </c>
      <c r="V828" s="22">
        <v>1.22</v>
      </c>
      <c r="W828" s="22">
        <v>0.9</v>
      </c>
      <c r="X828" s="145">
        <v>7.11</v>
      </c>
      <c r="Y828" s="145">
        <v>1</v>
      </c>
      <c r="Z828" s="22">
        <v>1.6246700000000001</v>
      </c>
      <c r="AA828" s="22">
        <v>1.5</v>
      </c>
      <c r="AB828" s="22">
        <v>0.34599999999999997</v>
      </c>
      <c r="AC828" s="22">
        <v>0.97000000000000008</v>
      </c>
      <c r="AD828" s="22">
        <v>0.72</v>
      </c>
      <c r="AE828" s="22">
        <v>0.82</v>
      </c>
      <c r="AF828" s="22">
        <v>0.91</v>
      </c>
      <c r="AG828" s="150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</v>
      </c>
    </row>
    <row r="829" spans="1:65">
      <c r="A829" s="30"/>
      <c r="B829" s="19">
        <v>1</v>
      </c>
      <c r="C829" s="9">
        <v>2</v>
      </c>
      <c r="D829" s="11">
        <v>1.8</v>
      </c>
      <c r="E829" s="11">
        <v>1.48</v>
      </c>
      <c r="F829" s="146">
        <v>4.29</v>
      </c>
      <c r="G829" s="11">
        <v>1.5721239253169905</v>
      </c>
      <c r="H829" s="11">
        <v>1.36</v>
      </c>
      <c r="I829" s="11">
        <v>1.68</v>
      </c>
      <c r="J829" s="11">
        <v>0.42</v>
      </c>
      <c r="K829" s="11">
        <v>0.7</v>
      </c>
      <c r="L829" s="146" t="s">
        <v>106</v>
      </c>
      <c r="M829" s="11">
        <v>1.58</v>
      </c>
      <c r="N829" s="11">
        <v>1.33</v>
      </c>
      <c r="O829" s="11">
        <v>1.65</v>
      </c>
      <c r="P829" s="152">
        <v>1.8</v>
      </c>
      <c r="Q829" s="146">
        <v>96.59</v>
      </c>
      <c r="R829" s="11">
        <v>1.33</v>
      </c>
      <c r="S829" s="146" t="s">
        <v>106</v>
      </c>
      <c r="T829" s="146" t="s">
        <v>106</v>
      </c>
      <c r="U829" s="11">
        <v>1.35</v>
      </c>
      <c r="V829" s="11">
        <v>1.06</v>
      </c>
      <c r="W829" s="11">
        <v>0.91</v>
      </c>
      <c r="X829" s="146">
        <v>9.8800000000000008</v>
      </c>
      <c r="Y829" s="146">
        <v>1</v>
      </c>
      <c r="Z829" s="11">
        <v>1.6957800000000001</v>
      </c>
      <c r="AA829" s="11">
        <v>1.5</v>
      </c>
      <c r="AB829" s="11">
        <v>0.35599999999999998</v>
      </c>
      <c r="AC829" s="11">
        <v>0.93</v>
      </c>
      <c r="AD829" s="11">
        <v>0.72</v>
      </c>
      <c r="AE829" s="11">
        <v>0.84</v>
      </c>
      <c r="AF829" s="11">
        <v>0.9</v>
      </c>
      <c r="AG829" s="150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32</v>
      </c>
    </row>
    <row r="830" spans="1:65">
      <c r="A830" s="30"/>
      <c r="B830" s="19">
        <v>1</v>
      </c>
      <c r="C830" s="9">
        <v>3</v>
      </c>
      <c r="D830" s="11">
        <v>1.81</v>
      </c>
      <c r="E830" s="11">
        <v>1.46</v>
      </c>
      <c r="F830" s="146">
        <v>2.91</v>
      </c>
      <c r="G830" s="11">
        <v>1.4917253592156647</v>
      </c>
      <c r="H830" s="11">
        <v>1.24</v>
      </c>
      <c r="I830" s="11">
        <v>1.58</v>
      </c>
      <c r="J830" s="11">
        <v>0.42</v>
      </c>
      <c r="K830" s="11">
        <v>0.74</v>
      </c>
      <c r="L830" s="146" t="s">
        <v>106</v>
      </c>
      <c r="M830" s="11">
        <v>1.8</v>
      </c>
      <c r="N830" s="11">
        <v>1.26</v>
      </c>
      <c r="O830" s="11">
        <v>1.6</v>
      </c>
      <c r="P830" s="11">
        <v>1.6</v>
      </c>
      <c r="Q830" s="146">
        <v>97.608000000000004</v>
      </c>
      <c r="R830" s="11">
        <v>1.3</v>
      </c>
      <c r="S830" s="146" t="s">
        <v>106</v>
      </c>
      <c r="T830" s="146" t="s">
        <v>106</v>
      </c>
      <c r="U830" s="11">
        <v>1.36</v>
      </c>
      <c r="V830" s="11">
        <v>1.08</v>
      </c>
      <c r="W830" s="11">
        <v>0.91</v>
      </c>
      <c r="X830" s="146">
        <v>6.74</v>
      </c>
      <c r="Y830" s="146">
        <v>1</v>
      </c>
      <c r="Z830" s="11">
        <v>1.7404200000000001</v>
      </c>
      <c r="AA830" s="11">
        <v>1.49</v>
      </c>
      <c r="AB830" s="11">
        <v>0.36199999999999999</v>
      </c>
      <c r="AC830" s="11">
        <v>0.93</v>
      </c>
      <c r="AD830" s="11">
        <v>0.74</v>
      </c>
      <c r="AE830" s="11">
        <v>0.84</v>
      </c>
      <c r="AF830" s="11">
        <v>1.01</v>
      </c>
      <c r="AG830" s="150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16</v>
      </c>
    </row>
    <row r="831" spans="1:65">
      <c r="A831" s="30"/>
      <c r="B831" s="19">
        <v>1</v>
      </c>
      <c r="C831" s="9">
        <v>4</v>
      </c>
      <c r="D831" s="11">
        <v>1.85</v>
      </c>
      <c r="E831" s="11">
        <v>1.5</v>
      </c>
      <c r="F831" s="146">
        <v>4.9800000000000004</v>
      </c>
      <c r="G831" s="11">
        <v>1.5215649693417517</v>
      </c>
      <c r="H831" s="11">
        <v>1.26</v>
      </c>
      <c r="I831" s="11">
        <v>1.58</v>
      </c>
      <c r="J831" s="11">
        <v>0.47</v>
      </c>
      <c r="K831" s="11">
        <v>0.75</v>
      </c>
      <c r="L831" s="146" t="s">
        <v>106</v>
      </c>
      <c r="M831" s="11">
        <v>1.6</v>
      </c>
      <c r="N831" s="11">
        <v>1.4</v>
      </c>
      <c r="O831" s="11">
        <v>1.62</v>
      </c>
      <c r="P831" s="11">
        <v>1.57</v>
      </c>
      <c r="Q831" s="146">
        <v>95.923000000000002</v>
      </c>
      <c r="R831" s="11">
        <v>1.36</v>
      </c>
      <c r="S831" s="146" t="s">
        <v>106</v>
      </c>
      <c r="T831" s="146" t="s">
        <v>106</v>
      </c>
      <c r="U831" s="11">
        <v>1.34</v>
      </c>
      <c r="V831" s="11">
        <v>0.92</v>
      </c>
      <c r="W831" s="11">
        <v>0.88</v>
      </c>
      <c r="X831" s="146">
        <v>8</v>
      </c>
      <c r="Y831" s="146">
        <v>1</v>
      </c>
      <c r="Z831" s="11">
        <v>1.76034</v>
      </c>
      <c r="AA831" s="11">
        <v>1.46</v>
      </c>
      <c r="AB831" s="11">
        <v>0.32900000000000001</v>
      </c>
      <c r="AC831" s="11">
        <v>0.91</v>
      </c>
      <c r="AD831" s="11">
        <v>0.75</v>
      </c>
      <c r="AE831" s="11">
        <v>0.86</v>
      </c>
      <c r="AF831" s="11">
        <v>1</v>
      </c>
      <c r="AG831" s="150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1.2113426408312145</v>
      </c>
    </row>
    <row r="832" spans="1:65">
      <c r="A832" s="30"/>
      <c r="B832" s="19">
        <v>1</v>
      </c>
      <c r="C832" s="9">
        <v>5</v>
      </c>
      <c r="D832" s="11">
        <v>1.76</v>
      </c>
      <c r="E832" s="11">
        <v>1.49</v>
      </c>
      <c r="F832" s="146">
        <v>5.87</v>
      </c>
      <c r="G832" s="11">
        <v>1.495134543340731</v>
      </c>
      <c r="H832" s="11">
        <v>1.31</v>
      </c>
      <c r="I832" s="11">
        <v>1.56</v>
      </c>
      <c r="J832" s="11">
        <v>0.41</v>
      </c>
      <c r="K832" s="11">
        <v>0.69</v>
      </c>
      <c r="L832" s="146" t="s">
        <v>106</v>
      </c>
      <c r="M832" s="11">
        <v>1.67</v>
      </c>
      <c r="N832" s="11">
        <v>1.32</v>
      </c>
      <c r="O832" s="11">
        <v>1.69</v>
      </c>
      <c r="P832" s="11">
        <v>1.53</v>
      </c>
      <c r="Q832" s="146">
        <v>93.582999999999998</v>
      </c>
      <c r="R832" s="11">
        <v>1.33</v>
      </c>
      <c r="S832" s="146" t="s">
        <v>106</v>
      </c>
      <c r="T832" s="146" t="s">
        <v>106</v>
      </c>
      <c r="U832" s="11">
        <v>1.37</v>
      </c>
      <c r="V832" s="11">
        <v>1.05</v>
      </c>
      <c r="W832" s="11">
        <v>0.9</v>
      </c>
      <c r="X832" s="146">
        <v>8.8800000000000008</v>
      </c>
      <c r="Y832" s="146">
        <v>1</v>
      </c>
      <c r="Z832" s="11">
        <v>1.62645</v>
      </c>
      <c r="AA832" s="11">
        <v>1.48</v>
      </c>
      <c r="AB832" s="11">
        <v>0.34399999999999997</v>
      </c>
      <c r="AC832" s="11">
        <v>0.89</v>
      </c>
      <c r="AD832" s="11">
        <v>0.74</v>
      </c>
      <c r="AE832" s="11">
        <v>0.86</v>
      </c>
      <c r="AF832" s="11">
        <v>1.05</v>
      </c>
      <c r="AG832" s="150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115</v>
      </c>
    </row>
    <row r="833" spans="1:65">
      <c r="A833" s="30"/>
      <c r="B833" s="19">
        <v>1</v>
      </c>
      <c r="C833" s="9">
        <v>6</v>
      </c>
      <c r="D833" s="11">
        <v>1.86</v>
      </c>
      <c r="E833" s="11">
        <v>1.49</v>
      </c>
      <c r="F833" s="146">
        <v>5.33</v>
      </c>
      <c r="G833" s="11">
        <v>1.476047558643178</v>
      </c>
      <c r="H833" s="11">
        <v>1.33</v>
      </c>
      <c r="I833" s="11">
        <v>1.63</v>
      </c>
      <c r="J833" s="11">
        <v>0.39</v>
      </c>
      <c r="K833" s="11">
        <v>0.7</v>
      </c>
      <c r="L833" s="146" t="s">
        <v>106</v>
      </c>
      <c r="M833" s="11">
        <v>1.53</v>
      </c>
      <c r="N833" s="11">
        <v>1.3</v>
      </c>
      <c r="O833" s="11">
        <v>1.64</v>
      </c>
      <c r="P833" s="11">
        <v>1.53</v>
      </c>
      <c r="Q833" s="146">
        <v>96.808000000000007</v>
      </c>
      <c r="R833" s="11">
        <v>1.35</v>
      </c>
      <c r="S833" s="146" t="s">
        <v>106</v>
      </c>
      <c r="T833" s="146" t="s">
        <v>106</v>
      </c>
      <c r="U833" s="11">
        <v>1.37</v>
      </c>
      <c r="V833" s="11">
        <v>1.1399999999999999</v>
      </c>
      <c r="W833" s="11">
        <v>0.88</v>
      </c>
      <c r="X833" s="146">
        <v>9.67</v>
      </c>
      <c r="Y833" s="146">
        <v>1</v>
      </c>
      <c r="Z833" s="11">
        <v>1.7512700000000001</v>
      </c>
      <c r="AA833" s="11">
        <v>1.47</v>
      </c>
      <c r="AB833" s="11">
        <v>0.36</v>
      </c>
      <c r="AC833" s="11">
        <v>0.84</v>
      </c>
      <c r="AD833" s="11">
        <v>0.72</v>
      </c>
      <c r="AE833" s="11">
        <v>0.84</v>
      </c>
      <c r="AF833" s="11">
        <v>1.05</v>
      </c>
      <c r="AG833" s="150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20" t="s">
        <v>273</v>
      </c>
      <c r="C834" s="12"/>
      <c r="D834" s="23">
        <v>1.8066666666666666</v>
      </c>
      <c r="E834" s="23">
        <v>1.4766666666666666</v>
      </c>
      <c r="F834" s="23">
        <v>4.665</v>
      </c>
      <c r="G834" s="23">
        <v>1.5318830982867191</v>
      </c>
      <c r="H834" s="23">
        <v>1.3</v>
      </c>
      <c r="I834" s="23">
        <v>1.6083333333333332</v>
      </c>
      <c r="J834" s="23">
        <v>0.43166666666666664</v>
      </c>
      <c r="K834" s="23">
        <v>0.71499999999999997</v>
      </c>
      <c r="L834" s="23" t="s">
        <v>712</v>
      </c>
      <c r="M834" s="23">
        <v>1.615</v>
      </c>
      <c r="N834" s="23">
        <v>1.3283333333333334</v>
      </c>
      <c r="O834" s="23">
        <v>1.6266666666666669</v>
      </c>
      <c r="P834" s="23">
        <v>1.5916666666666666</v>
      </c>
      <c r="Q834" s="23">
        <v>97.008500000000012</v>
      </c>
      <c r="R834" s="23">
        <v>1.3233333333333335</v>
      </c>
      <c r="S834" s="23" t="s">
        <v>712</v>
      </c>
      <c r="T834" s="23" t="s">
        <v>712</v>
      </c>
      <c r="U834" s="23">
        <v>1.3550000000000002</v>
      </c>
      <c r="V834" s="23">
        <v>1.0783333333333334</v>
      </c>
      <c r="W834" s="23">
        <v>0.89666666666666661</v>
      </c>
      <c r="X834" s="23">
        <v>8.3800000000000008</v>
      </c>
      <c r="Y834" s="23">
        <v>1</v>
      </c>
      <c r="Z834" s="23">
        <v>1.6998216666666668</v>
      </c>
      <c r="AA834" s="23">
        <v>1.4833333333333334</v>
      </c>
      <c r="AB834" s="23">
        <v>0.34949999999999998</v>
      </c>
      <c r="AC834" s="23">
        <v>0.91166666666666663</v>
      </c>
      <c r="AD834" s="23">
        <v>0.73166666666666658</v>
      </c>
      <c r="AE834" s="23">
        <v>0.84333333333333327</v>
      </c>
      <c r="AF834" s="23">
        <v>0.98666666666666669</v>
      </c>
      <c r="AG834" s="150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274</v>
      </c>
      <c r="C835" s="29"/>
      <c r="D835" s="11">
        <v>1.8050000000000002</v>
      </c>
      <c r="E835" s="11">
        <v>1.4849999999999999</v>
      </c>
      <c r="F835" s="11">
        <v>4.7949999999999999</v>
      </c>
      <c r="G835" s="11">
        <v>1.5083497563412414</v>
      </c>
      <c r="H835" s="11">
        <v>1.3050000000000002</v>
      </c>
      <c r="I835" s="11">
        <v>1.6</v>
      </c>
      <c r="J835" s="11">
        <v>0.42</v>
      </c>
      <c r="K835" s="11">
        <v>0.70499999999999996</v>
      </c>
      <c r="L835" s="11" t="s">
        <v>712</v>
      </c>
      <c r="M835" s="11">
        <v>1.59</v>
      </c>
      <c r="N835" s="11">
        <v>1.3250000000000002</v>
      </c>
      <c r="O835" s="11">
        <v>1.63</v>
      </c>
      <c r="P835" s="11">
        <v>1.55</v>
      </c>
      <c r="Q835" s="11">
        <v>96.699000000000012</v>
      </c>
      <c r="R835" s="11">
        <v>1.33</v>
      </c>
      <c r="S835" s="11" t="s">
        <v>712</v>
      </c>
      <c r="T835" s="11" t="s">
        <v>712</v>
      </c>
      <c r="U835" s="11">
        <v>1.355</v>
      </c>
      <c r="V835" s="11">
        <v>1.07</v>
      </c>
      <c r="W835" s="11">
        <v>0.9</v>
      </c>
      <c r="X835" s="11">
        <v>8.4400000000000013</v>
      </c>
      <c r="Y835" s="11">
        <v>1</v>
      </c>
      <c r="Z835" s="11">
        <v>1.7181000000000002</v>
      </c>
      <c r="AA835" s="11">
        <v>1.4849999999999999</v>
      </c>
      <c r="AB835" s="11">
        <v>0.35099999999999998</v>
      </c>
      <c r="AC835" s="11">
        <v>0.92</v>
      </c>
      <c r="AD835" s="11">
        <v>0.73</v>
      </c>
      <c r="AE835" s="11">
        <v>0.84</v>
      </c>
      <c r="AF835" s="11">
        <v>1.0049999999999999</v>
      </c>
      <c r="AG835" s="150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275</v>
      </c>
      <c r="C836" s="29"/>
      <c r="D836" s="24">
        <v>4.2739521132865659E-2</v>
      </c>
      <c r="E836" s="24">
        <v>2.2509257354845533E-2</v>
      </c>
      <c r="F836" s="24">
        <v>1.0214842142686273</v>
      </c>
      <c r="G836" s="24">
        <v>6.0627172737405206E-2</v>
      </c>
      <c r="H836" s="24">
        <v>4.4271887242357352E-2</v>
      </c>
      <c r="I836" s="24">
        <v>4.400757510550498E-2</v>
      </c>
      <c r="J836" s="24">
        <v>3.5449494589721103E-2</v>
      </c>
      <c r="K836" s="24">
        <v>2.428991560298226E-2</v>
      </c>
      <c r="L836" s="24" t="s">
        <v>712</v>
      </c>
      <c r="M836" s="24">
        <v>0.10672394295564608</v>
      </c>
      <c r="N836" s="24">
        <v>4.8339080118126619E-2</v>
      </c>
      <c r="O836" s="24">
        <v>4.4572039067858019E-2</v>
      </c>
      <c r="P836" s="24">
        <v>0.1064737839407742</v>
      </c>
      <c r="Q836" s="24">
        <v>2.6081615555789495</v>
      </c>
      <c r="R836" s="24">
        <v>3.3266599866332423E-2</v>
      </c>
      <c r="S836" s="24" t="s">
        <v>712</v>
      </c>
      <c r="T836" s="24" t="s">
        <v>712</v>
      </c>
      <c r="U836" s="24">
        <v>1.3784048752090236E-2</v>
      </c>
      <c r="V836" s="24">
        <v>0.10008329864001615</v>
      </c>
      <c r="W836" s="24">
        <v>1.3662601021279475E-2</v>
      </c>
      <c r="X836" s="24">
        <v>1.3123261789661804</v>
      </c>
      <c r="Y836" s="24">
        <v>0</v>
      </c>
      <c r="Z836" s="24">
        <v>6.165246772568532E-2</v>
      </c>
      <c r="AA836" s="24">
        <v>1.6329931618554533E-2</v>
      </c>
      <c r="AB836" s="24">
        <v>1.2421755109484321E-2</v>
      </c>
      <c r="AC836" s="24">
        <v>4.4007575105505077E-2</v>
      </c>
      <c r="AD836" s="24">
        <v>1.3291601358251269E-2</v>
      </c>
      <c r="AE836" s="24">
        <v>1.5055453054181633E-2</v>
      </c>
      <c r="AF836" s="24">
        <v>6.6533199732664805E-2</v>
      </c>
      <c r="AG836" s="150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87</v>
      </c>
      <c r="C837" s="29"/>
      <c r="D837" s="13">
        <v>2.3656561512656268E-2</v>
      </c>
      <c r="E837" s="13">
        <v>1.5243289405087269E-2</v>
      </c>
      <c r="F837" s="13">
        <v>0.21896767722800156</v>
      </c>
      <c r="G837" s="13">
        <v>3.9576892522158867E-2</v>
      </c>
      <c r="H837" s="13">
        <v>3.4055297878736422E-2</v>
      </c>
      <c r="I837" s="13">
        <v>2.7362222863526416E-2</v>
      </c>
      <c r="J837" s="13">
        <v>8.2122381288929208E-2</v>
      </c>
      <c r="K837" s="13">
        <v>3.3971909934240922E-2</v>
      </c>
      <c r="L837" s="13" t="s">
        <v>712</v>
      </c>
      <c r="M837" s="13">
        <v>6.608293681464153E-2</v>
      </c>
      <c r="N837" s="13">
        <v>3.639077549670762E-2</v>
      </c>
      <c r="O837" s="13">
        <v>2.7400843689256976E-2</v>
      </c>
      <c r="P837" s="13">
        <v>6.6894523941847667E-2</v>
      </c>
      <c r="Q837" s="13">
        <v>2.6885907477993673E-2</v>
      </c>
      <c r="R837" s="13">
        <v>2.5138488563979159E-2</v>
      </c>
      <c r="S837" s="13" t="s">
        <v>712</v>
      </c>
      <c r="T837" s="13" t="s">
        <v>712</v>
      </c>
      <c r="U837" s="13">
        <v>1.0172729706339655E-2</v>
      </c>
      <c r="V837" s="13">
        <v>9.2812950825362742E-2</v>
      </c>
      <c r="W837" s="13">
        <v>1.5237101510720604E-2</v>
      </c>
      <c r="X837" s="13">
        <v>0.15660216932770649</v>
      </c>
      <c r="Y837" s="13">
        <v>0</v>
      </c>
      <c r="Z837" s="13">
        <v>3.6269962275857555E-2</v>
      </c>
      <c r="AA837" s="13">
        <v>1.1008942664194067E-2</v>
      </c>
      <c r="AB837" s="13">
        <v>3.5541502459182604E-2</v>
      </c>
      <c r="AC837" s="13">
        <v>4.8271563187025683E-2</v>
      </c>
      <c r="AD837" s="13">
        <v>1.8166197756152077E-2</v>
      </c>
      <c r="AE837" s="13">
        <v>1.7852315874523676E-2</v>
      </c>
      <c r="AF837" s="13">
        <v>6.7432297026349466E-2</v>
      </c>
      <c r="AG837" s="150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276</v>
      </c>
      <c r="C838" s="29"/>
      <c r="D838" s="13">
        <v>0.49145799525966094</v>
      </c>
      <c r="E838" s="13">
        <v>0.21903301088566374</v>
      </c>
      <c r="F838" s="13">
        <v>2.8510986427415048</v>
      </c>
      <c r="G838" s="13">
        <v>0.26461584579863562</v>
      </c>
      <c r="H838" s="13">
        <v>7.3189332382412875E-2</v>
      </c>
      <c r="I838" s="13">
        <v>0.32772782788336974</v>
      </c>
      <c r="J838" s="13">
        <v>-0.64364610629866037</v>
      </c>
      <c r="K838" s="13">
        <v>-0.40974586718967299</v>
      </c>
      <c r="L838" s="13" t="s">
        <v>712</v>
      </c>
      <c r="M838" s="13">
        <v>0.33323136292122824</v>
      </c>
      <c r="N838" s="13">
        <v>9.6579356293311713E-2</v>
      </c>
      <c r="O838" s="13">
        <v>0.34286254923748105</v>
      </c>
      <c r="P838" s="13">
        <v>0.31396899028872327</v>
      </c>
      <c r="Q838" s="13">
        <v>79.083451808014857</v>
      </c>
      <c r="R838" s="13">
        <v>9.245170501491784E-2</v>
      </c>
      <c r="S838" s="13" t="s">
        <v>712</v>
      </c>
      <c r="T838" s="13" t="s">
        <v>712</v>
      </c>
      <c r="U838" s="13">
        <v>0.11859349644474593</v>
      </c>
      <c r="V838" s="13">
        <v>-0.10980320762638318</v>
      </c>
      <c r="W838" s="13">
        <v>-0.25977453740802803</v>
      </c>
      <c r="X838" s="13">
        <v>5.9179435425881701</v>
      </c>
      <c r="Y838" s="13">
        <v>-0.17446974432122087</v>
      </c>
      <c r="Z838" s="13">
        <v>0.40325421509166182</v>
      </c>
      <c r="AA838" s="13">
        <v>0.22453654592352246</v>
      </c>
      <c r="AB838" s="13">
        <v>-0.71147717564026669</v>
      </c>
      <c r="AC838" s="13">
        <v>-0.24739158357284641</v>
      </c>
      <c r="AD838" s="13">
        <v>-0.39598702959502663</v>
      </c>
      <c r="AE838" s="13">
        <v>-0.30380281771089634</v>
      </c>
      <c r="AF838" s="13">
        <v>-0.18547681439693786</v>
      </c>
      <c r="AG838" s="150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46" t="s">
        <v>277</v>
      </c>
      <c r="C839" s="47"/>
      <c r="D839" s="45">
        <v>0.49</v>
      </c>
      <c r="E839" s="45">
        <v>0.01</v>
      </c>
      <c r="F839" s="45">
        <v>4.8</v>
      </c>
      <c r="G839" s="45">
        <v>0.08</v>
      </c>
      <c r="H839" s="45">
        <v>0.27</v>
      </c>
      <c r="I839" s="45">
        <v>0.19</v>
      </c>
      <c r="J839" s="45">
        <v>1.58</v>
      </c>
      <c r="K839" s="45">
        <v>1.1499999999999999</v>
      </c>
      <c r="L839" s="45">
        <v>1.54</v>
      </c>
      <c r="M839" s="45">
        <v>0.2</v>
      </c>
      <c r="N839" s="45">
        <v>0.23</v>
      </c>
      <c r="O839" s="45">
        <v>0.22</v>
      </c>
      <c r="P839" s="45">
        <v>0.17</v>
      </c>
      <c r="Q839" s="45">
        <v>143.94999999999999</v>
      </c>
      <c r="R839" s="45">
        <v>0.24</v>
      </c>
      <c r="S839" s="45">
        <v>1.54</v>
      </c>
      <c r="T839" s="45">
        <v>1.54</v>
      </c>
      <c r="U839" s="45">
        <v>0.19</v>
      </c>
      <c r="V839" s="45">
        <v>0.61</v>
      </c>
      <c r="W839" s="45">
        <v>0.88</v>
      </c>
      <c r="X839" s="45">
        <v>10.4</v>
      </c>
      <c r="Y839" s="45" t="s">
        <v>278</v>
      </c>
      <c r="Z839" s="45">
        <v>0.33</v>
      </c>
      <c r="AA839" s="45">
        <v>0.01</v>
      </c>
      <c r="AB839" s="45">
        <v>1.7</v>
      </c>
      <c r="AC839" s="45">
        <v>0.86</v>
      </c>
      <c r="AD839" s="45">
        <v>1.1299999999999999</v>
      </c>
      <c r="AE839" s="45">
        <v>0.96</v>
      </c>
      <c r="AF839" s="45">
        <v>0.74</v>
      </c>
      <c r="AG839" s="150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B840" s="31" t="s">
        <v>340</v>
      </c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BM840" s="55"/>
    </row>
    <row r="841" spans="1:65">
      <c r="BM841" s="55"/>
    </row>
    <row r="842" spans="1:65" ht="15">
      <c r="B842" s="8" t="s">
        <v>627</v>
      </c>
      <c r="BM842" s="28" t="s">
        <v>67</v>
      </c>
    </row>
    <row r="843" spans="1:65" ht="15">
      <c r="A843" s="25" t="s">
        <v>9</v>
      </c>
      <c r="B843" s="18" t="s">
        <v>112</v>
      </c>
      <c r="C843" s="15" t="s">
        <v>113</v>
      </c>
      <c r="D843" s="16" t="s">
        <v>231</v>
      </c>
      <c r="E843" s="17" t="s">
        <v>231</v>
      </c>
      <c r="F843" s="17" t="s">
        <v>231</v>
      </c>
      <c r="G843" s="17" t="s">
        <v>231</v>
      </c>
      <c r="H843" s="17" t="s">
        <v>231</v>
      </c>
      <c r="I843" s="17" t="s">
        <v>231</v>
      </c>
      <c r="J843" s="17" t="s">
        <v>231</v>
      </c>
      <c r="K843" s="17" t="s">
        <v>231</v>
      </c>
      <c r="L843" s="17" t="s">
        <v>231</v>
      </c>
      <c r="M843" s="17" t="s">
        <v>231</v>
      </c>
      <c r="N843" s="17" t="s">
        <v>231</v>
      </c>
      <c r="O843" s="17" t="s">
        <v>231</v>
      </c>
      <c r="P843" s="17" t="s">
        <v>231</v>
      </c>
      <c r="Q843" s="17" t="s">
        <v>231</v>
      </c>
      <c r="R843" s="17" t="s">
        <v>231</v>
      </c>
      <c r="S843" s="17" t="s">
        <v>231</v>
      </c>
      <c r="T843" s="17" t="s">
        <v>231</v>
      </c>
      <c r="U843" s="17" t="s">
        <v>231</v>
      </c>
      <c r="V843" s="17" t="s">
        <v>231</v>
      </c>
      <c r="W843" s="17" t="s">
        <v>231</v>
      </c>
      <c r="X843" s="17" t="s">
        <v>231</v>
      </c>
      <c r="Y843" s="17" t="s">
        <v>231</v>
      </c>
      <c r="Z843" s="17" t="s">
        <v>231</v>
      </c>
      <c r="AA843" s="17" t="s">
        <v>231</v>
      </c>
      <c r="AB843" s="17" t="s">
        <v>231</v>
      </c>
      <c r="AC843" s="150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</v>
      </c>
    </row>
    <row r="844" spans="1:65">
      <c r="A844" s="30"/>
      <c r="B844" s="19" t="s">
        <v>232</v>
      </c>
      <c r="C844" s="9" t="s">
        <v>232</v>
      </c>
      <c r="D844" s="148" t="s">
        <v>234</v>
      </c>
      <c r="E844" s="149" t="s">
        <v>235</v>
      </c>
      <c r="F844" s="149" t="s">
        <v>236</v>
      </c>
      <c r="G844" s="149" t="s">
        <v>237</v>
      </c>
      <c r="H844" s="149" t="s">
        <v>238</v>
      </c>
      <c r="I844" s="149" t="s">
        <v>240</v>
      </c>
      <c r="J844" s="149" t="s">
        <v>241</v>
      </c>
      <c r="K844" s="149" t="s">
        <v>243</v>
      </c>
      <c r="L844" s="149" t="s">
        <v>244</v>
      </c>
      <c r="M844" s="149" t="s">
        <v>245</v>
      </c>
      <c r="N844" s="149" t="s">
        <v>246</v>
      </c>
      <c r="O844" s="149" t="s">
        <v>247</v>
      </c>
      <c r="P844" s="149" t="s">
        <v>248</v>
      </c>
      <c r="Q844" s="149" t="s">
        <v>249</v>
      </c>
      <c r="R844" s="149" t="s">
        <v>251</v>
      </c>
      <c r="S844" s="149" t="s">
        <v>252</v>
      </c>
      <c r="T844" s="149" t="s">
        <v>253</v>
      </c>
      <c r="U844" s="149" t="s">
        <v>254</v>
      </c>
      <c r="V844" s="149" t="s">
        <v>255</v>
      </c>
      <c r="W844" s="149" t="s">
        <v>258</v>
      </c>
      <c r="X844" s="149" t="s">
        <v>305</v>
      </c>
      <c r="Y844" s="149" t="s">
        <v>261</v>
      </c>
      <c r="Z844" s="149" t="s">
        <v>262</v>
      </c>
      <c r="AA844" s="149" t="s">
        <v>263</v>
      </c>
      <c r="AB844" s="149" t="s">
        <v>264</v>
      </c>
      <c r="AC844" s="150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 t="s">
        <v>3</v>
      </c>
    </row>
    <row r="845" spans="1:65">
      <c r="A845" s="30"/>
      <c r="B845" s="19"/>
      <c r="C845" s="9"/>
      <c r="D845" s="10" t="s">
        <v>308</v>
      </c>
      <c r="E845" s="11" t="s">
        <v>307</v>
      </c>
      <c r="F845" s="11" t="s">
        <v>307</v>
      </c>
      <c r="G845" s="11" t="s">
        <v>347</v>
      </c>
      <c r="H845" s="11" t="s">
        <v>307</v>
      </c>
      <c r="I845" s="11" t="s">
        <v>308</v>
      </c>
      <c r="J845" s="11" t="s">
        <v>307</v>
      </c>
      <c r="K845" s="11" t="s">
        <v>308</v>
      </c>
      <c r="L845" s="11" t="s">
        <v>307</v>
      </c>
      <c r="M845" s="11" t="s">
        <v>347</v>
      </c>
      <c r="N845" s="11" t="s">
        <v>308</v>
      </c>
      <c r="O845" s="11" t="s">
        <v>307</v>
      </c>
      <c r="P845" s="11" t="s">
        <v>307</v>
      </c>
      <c r="Q845" s="11" t="s">
        <v>307</v>
      </c>
      <c r="R845" s="11" t="s">
        <v>307</v>
      </c>
      <c r="S845" s="11" t="s">
        <v>347</v>
      </c>
      <c r="T845" s="11" t="s">
        <v>308</v>
      </c>
      <c r="U845" s="11" t="s">
        <v>307</v>
      </c>
      <c r="V845" s="11" t="s">
        <v>307</v>
      </c>
      <c r="W845" s="11" t="s">
        <v>307</v>
      </c>
      <c r="X845" s="11" t="s">
        <v>307</v>
      </c>
      <c r="Y845" s="11" t="s">
        <v>308</v>
      </c>
      <c r="Z845" s="11" t="s">
        <v>308</v>
      </c>
      <c r="AA845" s="11" t="s">
        <v>308</v>
      </c>
      <c r="AB845" s="11" t="s">
        <v>307</v>
      </c>
      <c r="AC845" s="150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2</v>
      </c>
    </row>
    <row r="846" spans="1:65">
      <c r="A846" s="30"/>
      <c r="B846" s="19"/>
      <c r="C846" s="9"/>
      <c r="D846" s="26" t="s">
        <v>348</v>
      </c>
      <c r="E846" s="26" t="s">
        <v>349</v>
      </c>
      <c r="F846" s="26" t="s">
        <v>349</v>
      </c>
      <c r="G846" s="26" t="s">
        <v>349</v>
      </c>
      <c r="H846" s="26" t="s">
        <v>350</v>
      </c>
      <c r="I846" s="26" t="s">
        <v>349</v>
      </c>
      <c r="J846" s="26" t="s">
        <v>349</v>
      </c>
      <c r="K846" s="26" t="s">
        <v>351</v>
      </c>
      <c r="L846" s="26" t="s">
        <v>351</v>
      </c>
      <c r="M846" s="26" t="s">
        <v>349</v>
      </c>
      <c r="N846" s="26" t="s">
        <v>348</v>
      </c>
      <c r="O846" s="26" t="s">
        <v>349</v>
      </c>
      <c r="P846" s="26" t="s">
        <v>349</v>
      </c>
      <c r="Q846" s="26" t="s">
        <v>349</v>
      </c>
      <c r="R846" s="26" t="s">
        <v>349</v>
      </c>
      <c r="S846" s="26" t="s">
        <v>352</v>
      </c>
      <c r="T846" s="26" t="s">
        <v>351</v>
      </c>
      <c r="U846" s="26" t="s">
        <v>271</v>
      </c>
      <c r="V846" s="26" t="s">
        <v>348</v>
      </c>
      <c r="W846" s="26" t="s">
        <v>118</v>
      </c>
      <c r="X846" s="26" t="s">
        <v>349</v>
      </c>
      <c r="Y846" s="26" t="s">
        <v>349</v>
      </c>
      <c r="Z846" s="26" t="s">
        <v>348</v>
      </c>
      <c r="AA846" s="26" t="s">
        <v>349</v>
      </c>
      <c r="AB846" s="26" t="s">
        <v>349</v>
      </c>
      <c r="AC846" s="150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8">
        <v>1</v>
      </c>
      <c r="C847" s="14">
        <v>1</v>
      </c>
      <c r="D847" s="22">
        <v>4.5</v>
      </c>
      <c r="E847" s="22">
        <v>5.32</v>
      </c>
      <c r="F847" s="22">
        <v>5.3</v>
      </c>
      <c r="G847" s="22">
        <v>6.44</v>
      </c>
      <c r="H847" s="22">
        <v>5.3216981714944227</v>
      </c>
      <c r="I847" s="22">
        <v>6.3</v>
      </c>
      <c r="J847" s="145">
        <v>7</v>
      </c>
      <c r="K847" s="145">
        <v>7</v>
      </c>
      <c r="L847" s="22">
        <v>6.2</v>
      </c>
      <c r="M847" s="145">
        <v>5</v>
      </c>
      <c r="N847" s="22">
        <v>4.9000000000000004</v>
      </c>
      <c r="O847" s="22">
        <v>5.4</v>
      </c>
      <c r="P847" s="22">
        <v>5.5</v>
      </c>
      <c r="Q847" s="22">
        <v>5.2</v>
      </c>
      <c r="R847" s="22">
        <v>4.5999999999999996</v>
      </c>
      <c r="S847" s="145">
        <v>4</v>
      </c>
      <c r="T847" s="145">
        <v>6</v>
      </c>
      <c r="U847" s="22">
        <v>4.4000000000000004</v>
      </c>
      <c r="V847" s="22">
        <v>4.8</v>
      </c>
      <c r="W847" s="145">
        <v>4</v>
      </c>
      <c r="X847" s="22">
        <v>5.2</v>
      </c>
      <c r="Y847" s="145">
        <v>2</v>
      </c>
      <c r="Z847" s="22">
        <v>5.2</v>
      </c>
      <c r="AA847" s="22">
        <v>5.0999999999999996</v>
      </c>
      <c r="AB847" s="22">
        <v>4</v>
      </c>
      <c r="AC847" s="150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</v>
      </c>
    </row>
    <row r="848" spans="1:65">
      <c r="A848" s="30"/>
      <c r="B848" s="19">
        <v>1</v>
      </c>
      <c r="C848" s="9">
        <v>2</v>
      </c>
      <c r="D848" s="11">
        <v>4.5999999999999996</v>
      </c>
      <c r="E848" s="11">
        <v>5.29</v>
      </c>
      <c r="F848" s="11">
        <v>5.2530000000000001</v>
      </c>
      <c r="G848" s="11">
        <v>6.42</v>
      </c>
      <c r="H848" s="11">
        <v>5.2129449267236474</v>
      </c>
      <c r="I848" s="11">
        <v>6.8</v>
      </c>
      <c r="J848" s="146">
        <v>7.3</v>
      </c>
      <c r="K848" s="146">
        <v>6</v>
      </c>
      <c r="L848" s="11">
        <v>6.2</v>
      </c>
      <c r="M848" s="146">
        <v>5</v>
      </c>
      <c r="N848" s="11">
        <v>4.8</v>
      </c>
      <c r="O848" s="11">
        <v>5.3</v>
      </c>
      <c r="P848" s="11">
        <v>5.6</v>
      </c>
      <c r="Q848" s="11">
        <v>5.0999999999999996</v>
      </c>
      <c r="R848" s="11">
        <v>4.9000000000000004</v>
      </c>
      <c r="S848" s="146">
        <v>4</v>
      </c>
      <c r="T848" s="146">
        <v>5</v>
      </c>
      <c r="U848" s="11">
        <v>4.4000000000000004</v>
      </c>
      <c r="V848" s="11">
        <v>4.9000000000000004</v>
      </c>
      <c r="W848" s="146">
        <v>4</v>
      </c>
      <c r="X848" s="11">
        <v>5.0999999999999996</v>
      </c>
      <c r="Y848" s="146">
        <v>2</v>
      </c>
      <c r="Z848" s="11">
        <v>5.5</v>
      </c>
      <c r="AA848" s="11">
        <v>5.0999999999999996</v>
      </c>
      <c r="AB848" s="11">
        <v>4.0999999999999996</v>
      </c>
      <c r="AC848" s="150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33</v>
      </c>
    </row>
    <row r="849" spans="1:65">
      <c r="A849" s="30"/>
      <c r="B849" s="19">
        <v>1</v>
      </c>
      <c r="C849" s="9">
        <v>3</v>
      </c>
      <c r="D849" s="11">
        <v>4.4000000000000004</v>
      </c>
      <c r="E849" s="11">
        <v>5.34</v>
      </c>
      <c r="F849" s="11">
        <v>5.508</v>
      </c>
      <c r="G849" s="11">
        <v>6.48</v>
      </c>
      <c r="H849" s="11">
        <v>5.2543559847673436</v>
      </c>
      <c r="I849" s="11">
        <v>6.2</v>
      </c>
      <c r="J849" s="146">
        <v>7</v>
      </c>
      <c r="K849" s="146">
        <v>6</v>
      </c>
      <c r="L849" s="11">
        <v>5.9</v>
      </c>
      <c r="M849" s="146">
        <v>5</v>
      </c>
      <c r="N849" s="11">
        <v>4.5999999999999996</v>
      </c>
      <c r="O849" s="11">
        <v>5.2</v>
      </c>
      <c r="P849" s="11">
        <v>5.5</v>
      </c>
      <c r="Q849" s="11">
        <v>5.0999999999999996</v>
      </c>
      <c r="R849" s="11">
        <v>4.8</v>
      </c>
      <c r="S849" s="146">
        <v>4</v>
      </c>
      <c r="T849" s="146">
        <v>5</v>
      </c>
      <c r="U849" s="11">
        <v>4.0999999999999996</v>
      </c>
      <c r="V849" s="11">
        <v>4.7</v>
      </c>
      <c r="W849" s="146">
        <v>4</v>
      </c>
      <c r="X849" s="11">
        <v>5.2</v>
      </c>
      <c r="Y849" s="146">
        <v>2.1</v>
      </c>
      <c r="Z849" s="11">
        <v>5.3</v>
      </c>
      <c r="AA849" s="11">
        <v>5.3</v>
      </c>
      <c r="AB849" s="11">
        <v>4</v>
      </c>
      <c r="AC849" s="150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16</v>
      </c>
    </row>
    <row r="850" spans="1:65">
      <c r="A850" s="30"/>
      <c r="B850" s="19">
        <v>1</v>
      </c>
      <c r="C850" s="9">
        <v>4</v>
      </c>
      <c r="D850" s="11">
        <v>4.4000000000000004</v>
      </c>
      <c r="E850" s="11">
        <v>5.34</v>
      </c>
      <c r="F850" s="11">
        <v>5.0940000000000003</v>
      </c>
      <c r="G850" s="11">
        <v>6.39</v>
      </c>
      <c r="H850" s="11">
        <v>5.2191206103019461</v>
      </c>
      <c r="I850" s="11">
        <v>6.4</v>
      </c>
      <c r="J850" s="146">
        <v>7</v>
      </c>
      <c r="K850" s="146">
        <v>7</v>
      </c>
      <c r="L850" s="11">
        <v>6.2</v>
      </c>
      <c r="M850" s="146">
        <v>5</v>
      </c>
      <c r="N850" s="11">
        <v>4.5999999999999996</v>
      </c>
      <c r="O850" s="11">
        <v>5.4</v>
      </c>
      <c r="P850" s="11">
        <v>5.6</v>
      </c>
      <c r="Q850" s="11">
        <v>4.9000000000000004</v>
      </c>
      <c r="R850" s="11">
        <v>5</v>
      </c>
      <c r="S850" s="146">
        <v>4</v>
      </c>
      <c r="T850" s="146">
        <v>5</v>
      </c>
      <c r="U850" s="11">
        <v>3.9</v>
      </c>
      <c r="V850" s="11">
        <v>4.9000000000000004</v>
      </c>
      <c r="W850" s="146">
        <v>4</v>
      </c>
      <c r="X850" s="11">
        <v>5.2</v>
      </c>
      <c r="Y850" s="146">
        <v>1.9</v>
      </c>
      <c r="Z850" s="11">
        <v>5.2</v>
      </c>
      <c r="AA850" s="11">
        <v>5.0999999999999996</v>
      </c>
      <c r="AB850" s="11">
        <v>3.9</v>
      </c>
      <c r="AC850" s="150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5.2113911204045653</v>
      </c>
    </row>
    <row r="851" spans="1:65">
      <c r="A851" s="30"/>
      <c r="B851" s="19">
        <v>1</v>
      </c>
      <c r="C851" s="9">
        <v>5</v>
      </c>
      <c r="D851" s="11">
        <v>4.4000000000000004</v>
      </c>
      <c r="E851" s="11">
        <v>5.3</v>
      </c>
      <c r="F851" s="11">
        <v>5.1050000000000004</v>
      </c>
      <c r="G851" s="11">
        <v>6.4</v>
      </c>
      <c r="H851" s="11">
        <v>5.1246376008371843</v>
      </c>
      <c r="I851" s="11">
        <v>6.7</v>
      </c>
      <c r="J851" s="146">
        <v>6.6</v>
      </c>
      <c r="K851" s="146">
        <v>6</v>
      </c>
      <c r="L851" s="11">
        <v>6</v>
      </c>
      <c r="M851" s="146">
        <v>5</v>
      </c>
      <c r="N851" s="11">
        <v>4.8</v>
      </c>
      <c r="O851" s="11">
        <v>5.4</v>
      </c>
      <c r="P851" s="11">
        <v>5.6</v>
      </c>
      <c r="Q851" s="11">
        <v>5</v>
      </c>
      <c r="R851" s="11">
        <v>5.0999999999999996</v>
      </c>
      <c r="S851" s="146">
        <v>4</v>
      </c>
      <c r="T851" s="146">
        <v>5</v>
      </c>
      <c r="U851" s="11">
        <v>4.5</v>
      </c>
      <c r="V851" s="11">
        <v>4.9000000000000004</v>
      </c>
      <c r="W851" s="146">
        <v>4</v>
      </c>
      <c r="X851" s="11">
        <v>5.3</v>
      </c>
      <c r="Y851" s="146">
        <v>1.7</v>
      </c>
      <c r="Z851" s="11">
        <v>5.4</v>
      </c>
      <c r="AA851" s="11">
        <v>5.3</v>
      </c>
      <c r="AB851" s="11">
        <v>4.0999999999999996</v>
      </c>
      <c r="AC851" s="150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116</v>
      </c>
    </row>
    <row r="852" spans="1:65">
      <c r="A852" s="30"/>
      <c r="B852" s="19">
        <v>1</v>
      </c>
      <c r="C852" s="9">
        <v>6</v>
      </c>
      <c r="D852" s="11">
        <v>4.4000000000000004</v>
      </c>
      <c r="E852" s="11">
        <v>5.28</v>
      </c>
      <c r="F852" s="11">
        <v>5.3120000000000003</v>
      </c>
      <c r="G852" s="11">
        <v>6.43</v>
      </c>
      <c r="H852" s="11">
        <v>5.295483709568499</v>
      </c>
      <c r="I852" s="11">
        <v>6.6</v>
      </c>
      <c r="J852" s="146">
        <v>6.5</v>
      </c>
      <c r="K852" s="146">
        <v>7</v>
      </c>
      <c r="L852" s="11">
        <v>5.9</v>
      </c>
      <c r="M852" s="146">
        <v>5</v>
      </c>
      <c r="N852" s="11">
        <v>4.9000000000000004</v>
      </c>
      <c r="O852" s="11">
        <v>5.4</v>
      </c>
      <c r="P852" s="11">
        <v>5.7</v>
      </c>
      <c r="Q852" s="11">
        <v>5.2</v>
      </c>
      <c r="R852" s="11">
        <v>5.0999999999999996</v>
      </c>
      <c r="S852" s="146">
        <v>4</v>
      </c>
      <c r="T852" s="146">
        <v>5</v>
      </c>
      <c r="U852" s="11">
        <v>4.3</v>
      </c>
      <c r="V852" s="11">
        <v>4.9000000000000004</v>
      </c>
      <c r="W852" s="146">
        <v>4</v>
      </c>
      <c r="X852" s="11">
        <v>5.3</v>
      </c>
      <c r="Y852" s="146">
        <v>1.6</v>
      </c>
      <c r="Z852" s="11">
        <v>5.2</v>
      </c>
      <c r="AA852" s="11">
        <v>5.2</v>
      </c>
      <c r="AB852" s="11">
        <v>4.0999999999999996</v>
      </c>
      <c r="AC852" s="150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20" t="s">
        <v>273</v>
      </c>
      <c r="C853" s="12"/>
      <c r="D853" s="23">
        <v>4.4499999999999993</v>
      </c>
      <c r="E853" s="23">
        <v>5.3116666666666665</v>
      </c>
      <c r="F853" s="23">
        <v>5.2620000000000005</v>
      </c>
      <c r="G853" s="23">
        <v>6.4266666666666667</v>
      </c>
      <c r="H853" s="23">
        <v>5.2380401672821746</v>
      </c>
      <c r="I853" s="23">
        <v>6.5000000000000009</v>
      </c>
      <c r="J853" s="23">
        <v>6.8999999999999995</v>
      </c>
      <c r="K853" s="23">
        <v>6.5</v>
      </c>
      <c r="L853" s="23">
        <v>6.0666666666666664</v>
      </c>
      <c r="M853" s="23">
        <v>5</v>
      </c>
      <c r="N853" s="23">
        <v>4.7666666666666666</v>
      </c>
      <c r="O853" s="23">
        <v>5.3499999999999988</v>
      </c>
      <c r="P853" s="23">
        <v>5.5833333333333348</v>
      </c>
      <c r="Q853" s="23">
        <v>5.083333333333333</v>
      </c>
      <c r="R853" s="23">
        <v>4.916666666666667</v>
      </c>
      <c r="S853" s="23">
        <v>4</v>
      </c>
      <c r="T853" s="23">
        <v>5.166666666666667</v>
      </c>
      <c r="U853" s="23">
        <v>4.2666666666666666</v>
      </c>
      <c r="V853" s="23">
        <v>4.8499999999999988</v>
      </c>
      <c r="W853" s="23">
        <v>4</v>
      </c>
      <c r="X853" s="23">
        <v>5.2166666666666668</v>
      </c>
      <c r="Y853" s="23">
        <v>1.8833333333333331</v>
      </c>
      <c r="Z853" s="23">
        <v>5.3</v>
      </c>
      <c r="AA853" s="23">
        <v>5.1833333333333336</v>
      </c>
      <c r="AB853" s="23">
        <v>4.0333333333333341</v>
      </c>
      <c r="AC853" s="150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274</v>
      </c>
      <c r="C854" s="29"/>
      <c r="D854" s="11">
        <v>4.4000000000000004</v>
      </c>
      <c r="E854" s="11">
        <v>5.3100000000000005</v>
      </c>
      <c r="F854" s="11">
        <v>5.2765000000000004</v>
      </c>
      <c r="G854" s="11">
        <v>6.4249999999999998</v>
      </c>
      <c r="H854" s="11">
        <v>5.2367382975346448</v>
      </c>
      <c r="I854" s="11">
        <v>6.5</v>
      </c>
      <c r="J854" s="11">
        <v>7</v>
      </c>
      <c r="K854" s="11">
        <v>6.5</v>
      </c>
      <c r="L854" s="11">
        <v>6.1</v>
      </c>
      <c r="M854" s="11">
        <v>5</v>
      </c>
      <c r="N854" s="11">
        <v>4.8</v>
      </c>
      <c r="O854" s="11">
        <v>5.4</v>
      </c>
      <c r="P854" s="11">
        <v>5.6</v>
      </c>
      <c r="Q854" s="11">
        <v>5.0999999999999996</v>
      </c>
      <c r="R854" s="11">
        <v>4.95</v>
      </c>
      <c r="S854" s="11">
        <v>4</v>
      </c>
      <c r="T854" s="11">
        <v>5</v>
      </c>
      <c r="U854" s="11">
        <v>4.3499999999999996</v>
      </c>
      <c r="V854" s="11">
        <v>4.9000000000000004</v>
      </c>
      <c r="W854" s="11">
        <v>4</v>
      </c>
      <c r="X854" s="11">
        <v>5.2</v>
      </c>
      <c r="Y854" s="11">
        <v>1.95</v>
      </c>
      <c r="Z854" s="11">
        <v>5.25</v>
      </c>
      <c r="AA854" s="11">
        <v>5.15</v>
      </c>
      <c r="AB854" s="11">
        <v>4.05</v>
      </c>
      <c r="AC854" s="150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275</v>
      </c>
      <c r="C855" s="29"/>
      <c r="D855" s="24">
        <v>8.3666002653407262E-2</v>
      </c>
      <c r="E855" s="24">
        <v>2.5625508125043332E-2</v>
      </c>
      <c r="F855" s="24">
        <v>0.15324098668437225</v>
      </c>
      <c r="G855" s="24">
        <v>3.2041639575194625E-2</v>
      </c>
      <c r="H855" s="24">
        <v>6.9874875213792695E-2</v>
      </c>
      <c r="I855" s="24">
        <v>0.23664319132398454</v>
      </c>
      <c r="J855" s="24">
        <v>0.29664793948382656</v>
      </c>
      <c r="K855" s="24">
        <v>0.54772255750516607</v>
      </c>
      <c r="L855" s="24">
        <v>0.15055453054181614</v>
      </c>
      <c r="M855" s="24">
        <v>0</v>
      </c>
      <c r="N855" s="24">
        <v>0.13662601021279494</v>
      </c>
      <c r="O855" s="24">
        <v>8.3666002653407678E-2</v>
      </c>
      <c r="P855" s="24">
        <v>7.5277265270908111E-2</v>
      </c>
      <c r="Q855" s="24">
        <v>0.11690451944500115</v>
      </c>
      <c r="R855" s="24">
        <v>0.19407902170679517</v>
      </c>
      <c r="S855" s="24">
        <v>0</v>
      </c>
      <c r="T855" s="24">
        <v>0.40824829046386302</v>
      </c>
      <c r="U855" s="24">
        <v>0.22509257354845527</v>
      </c>
      <c r="V855" s="24">
        <v>8.3666002653407678E-2</v>
      </c>
      <c r="W855" s="24">
        <v>0</v>
      </c>
      <c r="X855" s="24">
        <v>7.5277265270908111E-2</v>
      </c>
      <c r="Y855" s="24">
        <v>0.19407902170679517</v>
      </c>
      <c r="Z855" s="24">
        <v>0.12649110640673514</v>
      </c>
      <c r="AA855" s="24">
        <v>9.8319208025017604E-2</v>
      </c>
      <c r="AB855" s="24">
        <v>8.1649658092772456E-2</v>
      </c>
      <c r="AC855" s="150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87</v>
      </c>
      <c r="C856" s="29"/>
      <c r="D856" s="13">
        <v>1.8801348910878039E-2</v>
      </c>
      <c r="E856" s="13">
        <v>4.8243818246080953E-3</v>
      </c>
      <c r="F856" s="13">
        <v>2.9122194352788337E-2</v>
      </c>
      <c r="G856" s="13">
        <v>4.9857322990448068E-3</v>
      </c>
      <c r="H856" s="13">
        <v>1.3339889153627507E-2</v>
      </c>
      <c r="I856" s="13">
        <v>3.6406644819074539E-2</v>
      </c>
      <c r="J856" s="13">
        <v>4.2992454997656027E-2</v>
      </c>
      <c r="K856" s="13">
        <v>8.4265008846948625E-2</v>
      </c>
      <c r="L856" s="13">
        <v>2.4816680858541124E-2</v>
      </c>
      <c r="M856" s="13">
        <v>0</v>
      </c>
      <c r="N856" s="13">
        <v>2.8662799345341595E-2</v>
      </c>
      <c r="O856" s="13">
        <v>1.5638505168861252E-2</v>
      </c>
      <c r="P856" s="13">
        <v>1.3482495272401449E-2</v>
      </c>
      <c r="Q856" s="13">
        <v>2.2997610382623178E-2</v>
      </c>
      <c r="R856" s="13">
        <v>3.9473699330195622E-2</v>
      </c>
      <c r="S856" s="13">
        <v>0</v>
      </c>
      <c r="T856" s="13">
        <v>7.901579815429606E-2</v>
      </c>
      <c r="U856" s="13">
        <v>5.2756071925419208E-2</v>
      </c>
      <c r="V856" s="13">
        <v>1.7250722196578906E-2</v>
      </c>
      <c r="W856" s="13">
        <v>0</v>
      </c>
      <c r="X856" s="13">
        <v>1.4430146697298678E-2</v>
      </c>
      <c r="Y856" s="13">
        <v>0.10305080798590895</v>
      </c>
      <c r="Z856" s="13">
        <v>2.3866246491836818E-2</v>
      </c>
      <c r="AA856" s="13">
        <v>1.89683359533796E-2</v>
      </c>
      <c r="AB856" s="13">
        <v>2.0243716882505564E-2</v>
      </c>
      <c r="AC856" s="150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276</v>
      </c>
      <c r="C857" s="29"/>
      <c r="D857" s="13">
        <v>-0.14610131974616758</v>
      </c>
      <c r="E857" s="13">
        <v>1.9241608228076412E-2</v>
      </c>
      <c r="F857" s="13">
        <v>9.7112034821724702E-3</v>
      </c>
      <c r="G857" s="13">
        <v>0.23319599665122781</v>
      </c>
      <c r="H857" s="13">
        <v>5.1136148222052924E-3</v>
      </c>
      <c r="I857" s="13">
        <v>0.24726773520222745</v>
      </c>
      <c r="J857" s="13">
        <v>0.32402267275313346</v>
      </c>
      <c r="K857" s="13">
        <v>0.24726773520222722</v>
      </c>
      <c r="L857" s="13">
        <v>0.16411655285541205</v>
      </c>
      <c r="M857" s="13">
        <v>-4.0563280613671315E-2</v>
      </c>
      <c r="N857" s="13">
        <v>-8.5336994185033377E-2</v>
      </c>
      <c r="O857" s="13">
        <v>2.6597289743371499E-2</v>
      </c>
      <c r="P857" s="13">
        <v>7.1371003314733894E-2</v>
      </c>
      <c r="Q857" s="13">
        <v>-2.4572668623899174E-2</v>
      </c>
      <c r="R857" s="13">
        <v>-5.6553892603443345E-2</v>
      </c>
      <c r="S857" s="13">
        <v>-0.23245062449093701</v>
      </c>
      <c r="T857" s="13">
        <v>-8.5820566341269222E-3</v>
      </c>
      <c r="U857" s="13">
        <v>-0.18128066612366622</v>
      </c>
      <c r="V857" s="13">
        <v>-6.9346382195261458E-2</v>
      </c>
      <c r="W857" s="13">
        <v>-0.23245062449093701</v>
      </c>
      <c r="X857" s="13">
        <v>1.0123105597363846E-3</v>
      </c>
      <c r="Y857" s="13">
        <v>-0.63861216903114959</v>
      </c>
      <c r="Z857" s="13">
        <v>1.7002922549508304E-2</v>
      </c>
      <c r="AA857" s="13">
        <v>-5.3839342361725606E-3</v>
      </c>
      <c r="AB857" s="13">
        <v>-0.22605437969502806</v>
      </c>
      <c r="AC857" s="150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46" t="s">
        <v>277</v>
      </c>
      <c r="C858" s="47"/>
      <c r="D858" s="45">
        <v>1.43</v>
      </c>
      <c r="E858" s="45">
        <v>0.16</v>
      </c>
      <c r="F858" s="45">
        <v>0.06</v>
      </c>
      <c r="G858" s="45">
        <v>2.21</v>
      </c>
      <c r="H858" s="45">
        <v>0.02</v>
      </c>
      <c r="I858" s="45">
        <v>2.34</v>
      </c>
      <c r="J858" s="45">
        <v>3.08</v>
      </c>
      <c r="K858" s="45" t="s">
        <v>278</v>
      </c>
      <c r="L858" s="45">
        <v>1.54</v>
      </c>
      <c r="M858" s="45" t="s">
        <v>278</v>
      </c>
      <c r="N858" s="45">
        <v>0.85</v>
      </c>
      <c r="O858" s="45">
        <v>0.23</v>
      </c>
      <c r="P858" s="45">
        <v>0.65</v>
      </c>
      <c r="Q858" s="45">
        <v>0.26</v>
      </c>
      <c r="R858" s="45">
        <v>0.56999999999999995</v>
      </c>
      <c r="S858" s="45" t="s">
        <v>278</v>
      </c>
      <c r="T858" s="45" t="s">
        <v>278</v>
      </c>
      <c r="U858" s="45">
        <v>1.77</v>
      </c>
      <c r="V858" s="45">
        <v>0.69</v>
      </c>
      <c r="W858" s="45" t="s">
        <v>278</v>
      </c>
      <c r="X858" s="45">
        <v>0.02</v>
      </c>
      <c r="Y858" s="45">
        <v>6.15</v>
      </c>
      <c r="Z858" s="45">
        <v>0.13</v>
      </c>
      <c r="AA858" s="45">
        <v>0.08</v>
      </c>
      <c r="AB858" s="45">
        <v>2.2000000000000002</v>
      </c>
      <c r="AC858" s="150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B859" s="31" t="s">
        <v>367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BM859" s="55"/>
    </row>
    <row r="860" spans="1:65">
      <c r="BM860" s="55"/>
    </row>
    <row r="861" spans="1:65" ht="15">
      <c r="B861" s="8" t="s">
        <v>628</v>
      </c>
      <c r="BM861" s="28" t="s">
        <v>279</v>
      </c>
    </row>
    <row r="862" spans="1:65" ht="15">
      <c r="A862" s="25" t="s">
        <v>61</v>
      </c>
      <c r="B862" s="18" t="s">
        <v>112</v>
      </c>
      <c r="C862" s="15" t="s">
        <v>113</v>
      </c>
      <c r="D862" s="16" t="s">
        <v>231</v>
      </c>
      <c r="E862" s="17" t="s">
        <v>231</v>
      </c>
      <c r="F862" s="17" t="s">
        <v>231</v>
      </c>
      <c r="G862" s="17" t="s">
        <v>231</v>
      </c>
      <c r="H862" s="17" t="s">
        <v>231</v>
      </c>
      <c r="I862" s="17" t="s">
        <v>231</v>
      </c>
      <c r="J862" s="17" t="s">
        <v>231</v>
      </c>
      <c r="K862" s="17" t="s">
        <v>231</v>
      </c>
      <c r="L862" s="17" t="s">
        <v>231</v>
      </c>
      <c r="M862" s="17" t="s">
        <v>231</v>
      </c>
      <c r="N862" s="17" t="s">
        <v>231</v>
      </c>
      <c r="O862" s="17" t="s">
        <v>231</v>
      </c>
      <c r="P862" s="17" t="s">
        <v>231</v>
      </c>
      <c r="Q862" s="17" t="s">
        <v>231</v>
      </c>
      <c r="R862" s="17" t="s">
        <v>231</v>
      </c>
      <c r="S862" s="17" t="s">
        <v>231</v>
      </c>
      <c r="T862" s="17" t="s">
        <v>231</v>
      </c>
      <c r="U862" s="17" t="s">
        <v>231</v>
      </c>
      <c r="V862" s="17" t="s">
        <v>231</v>
      </c>
      <c r="W862" s="17" t="s">
        <v>231</v>
      </c>
      <c r="X862" s="17" t="s">
        <v>231</v>
      </c>
      <c r="Y862" s="17" t="s">
        <v>231</v>
      </c>
      <c r="Z862" s="17" t="s">
        <v>231</v>
      </c>
      <c r="AA862" s="17" t="s">
        <v>231</v>
      </c>
      <c r="AB862" s="17" t="s">
        <v>231</v>
      </c>
      <c r="AC862" s="17" t="s">
        <v>231</v>
      </c>
      <c r="AD862" s="17" t="s">
        <v>231</v>
      </c>
      <c r="AE862" s="150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 t="s">
        <v>232</v>
      </c>
      <c r="C863" s="9" t="s">
        <v>232</v>
      </c>
      <c r="D863" s="148" t="s">
        <v>234</v>
      </c>
      <c r="E863" s="149" t="s">
        <v>235</v>
      </c>
      <c r="F863" s="149" t="s">
        <v>236</v>
      </c>
      <c r="G863" s="149" t="s">
        <v>238</v>
      </c>
      <c r="H863" s="149" t="s">
        <v>240</v>
      </c>
      <c r="I863" s="149" t="s">
        <v>241</v>
      </c>
      <c r="J863" s="149" t="s">
        <v>243</v>
      </c>
      <c r="K863" s="149" t="s">
        <v>244</v>
      </c>
      <c r="L863" s="149" t="s">
        <v>245</v>
      </c>
      <c r="M863" s="149" t="s">
        <v>246</v>
      </c>
      <c r="N863" s="149" t="s">
        <v>247</v>
      </c>
      <c r="O863" s="149" t="s">
        <v>248</v>
      </c>
      <c r="P863" s="149" t="s">
        <v>249</v>
      </c>
      <c r="Q863" s="149" t="s">
        <v>251</v>
      </c>
      <c r="R863" s="149" t="s">
        <v>252</v>
      </c>
      <c r="S863" s="149" t="s">
        <v>313</v>
      </c>
      <c r="T863" s="149" t="s">
        <v>253</v>
      </c>
      <c r="U863" s="149" t="s">
        <v>254</v>
      </c>
      <c r="V863" s="149" t="s">
        <v>256</v>
      </c>
      <c r="W863" s="149" t="s">
        <v>258</v>
      </c>
      <c r="X863" s="149" t="s">
        <v>259</v>
      </c>
      <c r="Y863" s="149" t="s">
        <v>305</v>
      </c>
      <c r="Z863" s="149" t="s">
        <v>260</v>
      </c>
      <c r="AA863" s="149" t="s">
        <v>261</v>
      </c>
      <c r="AB863" s="149" t="s">
        <v>262</v>
      </c>
      <c r="AC863" s="149" t="s">
        <v>263</v>
      </c>
      <c r="AD863" s="149" t="s">
        <v>264</v>
      </c>
      <c r="AE863" s="150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 t="s">
        <v>3</v>
      </c>
    </row>
    <row r="864" spans="1:65">
      <c r="A864" s="30"/>
      <c r="B864" s="19"/>
      <c r="C864" s="9"/>
      <c r="D864" s="10" t="s">
        <v>308</v>
      </c>
      <c r="E864" s="11" t="s">
        <v>307</v>
      </c>
      <c r="F864" s="11" t="s">
        <v>308</v>
      </c>
      <c r="G864" s="11" t="s">
        <v>307</v>
      </c>
      <c r="H864" s="11" t="s">
        <v>308</v>
      </c>
      <c r="I864" s="11" t="s">
        <v>347</v>
      </c>
      <c r="J864" s="11" t="s">
        <v>308</v>
      </c>
      <c r="K864" s="11" t="s">
        <v>307</v>
      </c>
      <c r="L864" s="11" t="s">
        <v>347</v>
      </c>
      <c r="M864" s="11" t="s">
        <v>308</v>
      </c>
      <c r="N864" s="11" t="s">
        <v>307</v>
      </c>
      <c r="O864" s="11" t="s">
        <v>307</v>
      </c>
      <c r="P864" s="11" t="s">
        <v>307</v>
      </c>
      <c r="Q864" s="11" t="s">
        <v>307</v>
      </c>
      <c r="R864" s="11" t="s">
        <v>347</v>
      </c>
      <c r="S864" s="11" t="s">
        <v>308</v>
      </c>
      <c r="T864" s="11" t="s">
        <v>308</v>
      </c>
      <c r="U864" s="11" t="s">
        <v>307</v>
      </c>
      <c r="V864" s="11" t="s">
        <v>308</v>
      </c>
      <c r="W864" s="11" t="s">
        <v>307</v>
      </c>
      <c r="X864" s="11" t="s">
        <v>307</v>
      </c>
      <c r="Y864" s="11" t="s">
        <v>307</v>
      </c>
      <c r="Z864" s="11" t="s">
        <v>308</v>
      </c>
      <c r="AA864" s="11" t="s">
        <v>308</v>
      </c>
      <c r="AB864" s="11" t="s">
        <v>308</v>
      </c>
      <c r="AC864" s="11" t="s">
        <v>308</v>
      </c>
      <c r="AD864" s="11" t="s">
        <v>307</v>
      </c>
      <c r="AE864" s="150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2</v>
      </c>
    </row>
    <row r="865" spans="1:65">
      <c r="A865" s="30"/>
      <c r="B865" s="19"/>
      <c r="C865" s="9"/>
      <c r="D865" s="26" t="s">
        <v>348</v>
      </c>
      <c r="E865" s="26" t="s">
        <v>349</v>
      </c>
      <c r="F865" s="26" t="s">
        <v>349</v>
      </c>
      <c r="G865" s="26" t="s">
        <v>350</v>
      </c>
      <c r="H865" s="26" t="s">
        <v>349</v>
      </c>
      <c r="I865" s="26" t="s">
        <v>349</v>
      </c>
      <c r="J865" s="26" t="s">
        <v>351</v>
      </c>
      <c r="K865" s="26" t="s">
        <v>351</v>
      </c>
      <c r="L865" s="26" t="s">
        <v>349</v>
      </c>
      <c r="M865" s="26" t="s">
        <v>348</v>
      </c>
      <c r="N865" s="26" t="s">
        <v>349</v>
      </c>
      <c r="O865" s="26" t="s">
        <v>118</v>
      </c>
      <c r="P865" s="26" t="s">
        <v>349</v>
      </c>
      <c r="Q865" s="26" t="s">
        <v>349</v>
      </c>
      <c r="R865" s="26" t="s">
        <v>352</v>
      </c>
      <c r="S865" s="26" t="s">
        <v>348</v>
      </c>
      <c r="T865" s="26" t="s">
        <v>351</v>
      </c>
      <c r="U865" s="26" t="s">
        <v>271</v>
      </c>
      <c r="V865" s="26" t="s">
        <v>349</v>
      </c>
      <c r="W865" s="26" t="s">
        <v>118</v>
      </c>
      <c r="X865" s="26" t="s">
        <v>349</v>
      </c>
      <c r="Y865" s="26" t="s">
        <v>349</v>
      </c>
      <c r="Z865" s="26" t="s">
        <v>349</v>
      </c>
      <c r="AA865" s="26" t="s">
        <v>349</v>
      </c>
      <c r="AB865" s="26" t="s">
        <v>348</v>
      </c>
      <c r="AC865" s="26" t="s">
        <v>349</v>
      </c>
      <c r="AD865" s="26" t="s">
        <v>349</v>
      </c>
      <c r="AE865" s="150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2</v>
      </c>
    </row>
    <row r="866" spans="1:65">
      <c r="A866" s="30"/>
      <c r="B866" s="18">
        <v>1</v>
      </c>
      <c r="C866" s="14">
        <v>1</v>
      </c>
      <c r="D866" s="145" t="s">
        <v>104</v>
      </c>
      <c r="E866" s="22">
        <v>0.54</v>
      </c>
      <c r="F866" s="145" t="s">
        <v>104</v>
      </c>
      <c r="G866" s="145" t="s">
        <v>341</v>
      </c>
      <c r="H866" s="22">
        <v>0.8</v>
      </c>
      <c r="I866" s="145">
        <v>3</v>
      </c>
      <c r="J866" s="22">
        <v>1</v>
      </c>
      <c r="K866" s="145" t="s">
        <v>104</v>
      </c>
      <c r="L866" s="145" t="s">
        <v>106</v>
      </c>
      <c r="M866" s="145">
        <v>2.4</v>
      </c>
      <c r="N866" s="22">
        <v>0.9</v>
      </c>
      <c r="O866" s="22">
        <v>0.5</v>
      </c>
      <c r="P866" s="22">
        <v>0.7</v>
      </c>
      <c r="Q866" s="22">
        <v>0.8</v>
      </c>
      <c r="R866" s="145" t="s">
        <v>106</v>
      </c>
      <c r="S866" s="145">
        <v>6.1852192620000004</v>
      </c>
      <c r="T866" s="145" t="s">
        <v>104</v>
      </c>
      <c r="U866" s="22">
        <v>0.6</v>
      </c>
      <c r="V866" s="145">
        <v>4.75</v>
      </c>
      <c r="W866" s="145" t="s">
        <v>104</v>
      </c>
      <c r="X866" s="22">
        <v>0.48599999999999999</v>
      </c>
      <c r="Y866" s="22">
        <v>0.8</v>
      </c>
      <c r="Z866" s="22">
        <v>0.51</v>
      </c>
      <c r="AA866" s="151">
        <v>2.2999999999999998</v>
      </c>
      <c r="AB866" s="145" t="s">
        <v>104</v>
      </c>
      <c r="AC866" s="22">
        <v>0.5</v>
      </c>
      <c r="AD866" s="22">
        <v>0.5</v>
      </c>
      <c r="AE866" s="150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>
        <v>1</v>
      </c>
      <c r="C867" s="9">
        <v>2</v>
      </c>
      <c r="D867" s="146" t="s">
        <v>104</v>
      </c>
      <c r="E867" s="11">
        <v>0.45</v>
      </c>
      <c r="F867" s="146" t="s">
        <v>104</v>
      </c>
      <c r="G867" s="146" t="s">
        <v>341</v>
      </c>
      <c r="H867" s="11">
        <v>0.8</v>
      </c>
      <c r="I867" s="146">
        <v>11</v>
      </c>
      <c r="J867" s="11">
        <v>1</v>
      </c>
      <c r="K867" s="146" t="s">
        <v>104</v>
      </c>
      <c r="L867" s="146" t="s">
        <v>106</v>
      </c>
      <c r="M867" s="146">
        <v>2.4</v>
      </c>
      <c r="N867" s="11">
        <v>0.8</v>
      </c>
      <c r="O867" s="11">
        <v>0.6</v>
      </c>
      <c r="P867" s="11">
        <v>0.9</v>
      </c>
      <c r="Q867" s="11">
        <v>1.1000000000000001</v>
      </c>
      <c r="R867" s="146" t="s">
        <v>106</v>
      </c>
      <c r="S867" s="146" t="s">
        <v>106</v>
      </c>
      <c r="T867" s="146" t="s">
        <v>104</v>
      </c>
      <c r="U867" s="11">
        <v>0.5</v>
      </c>
      <c r="V867" s="146">
        <v>1.73</v>
      </c>
      <c r="W867" s="146" t="s">
        <v>104</v>
      </c>
      <c r="X867" s="11">
        <v>0.58247000000000004</v>
      </c>
      <c r="Y867" s="11">
        <v>0.8</v>
      </c>
      <c r="Z867" s="152">
        <v>0.66200000000000003</v>
      </c>
      <c r="AA867" s="11">
        <v>1.5</v>
      </c>
      <c r="AB867" s="146" t="s">
        <v>104</v>
      </c>
      <c r="AC867" s="11">
        <v>0.5</v>
      </c>
      <c r="AD867" s="11">
        <v>0.5</v>
      </c>
      <c r="AE867" s="150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7</v>
      </c>
    </row>
    <row r="868" spans="1:65">
      <c r="A868" s="30"/>
      <c r="B868" s="19">
        <v>1</v>
      </c>
      <c r="C868" s="9">
        <v>3</v>
      </c>
      <c r="D868" s="146" t="s">
        <v>104</v>
      </c>
      <c r="E868" s="11">
        <v>0.52</v>
      </c>
      <c r="F868" s="146" t="s">
        <v>104</v>
      </c>
      <c r="G868" s="146" t="s">
        <v>341</v>
      </c>
      <c r="H868" s="11">
        <v>0.8</v>
      </c>
      <c r="I868" s="146">
        <v>5</v>
      </c>
      <c r="J868" s="11">
        <v>1</v>
      </c>
      <c r="K868" s="146" t="s">
        <v>104</v>
      </c>
      <c r="L868" s="146" t="s">
        <v>106</v>
      </c>
      <c r="M868" s="146">
        <v>2.2000000000000002</v>
      </c>
      <c r="N868" s="11">
        <v>0.8</v>
      </c>
      <c r="O868" s="11">
        <v>0.6</v>
      </c>
      <c r="P868" s="11">
        <v>0.9</v>
      </c>
      <c r="Q868" s="11">
        <v>0.7</v>
      </c>
      <c r="R868" s="146" t="s">
        <v>106</v>
      </c>
      <c r="S868" s="146" t="s">
        <v>106</v>
      </c>
      <c r="T868" s="146" t="s">
        <v>104</v>
      </c>
      <c r="U868" s="11">
        <v>0.6</v>
      </c>
      <c r="V868" s="146">
        <v>1.65</v>
      </c>
      <c r="W868" s="146" t="s">
        <v>104</v>
      </c>
      <c r="X868" s="11">
        <v>0.53366999999999998</v>
      </c>
      <c r="Y868" s="11">
        <v>0.8</v>
      </c>
      <c r="Z868" s="11">
        <v>0.48</v>
      </c>
      <c r="AA868" s="11">
        <v>0.8</v>
      </c>
      <c r="AB868" s="146" t="s">
        <v>104</v>
      </c>
      <c r="AC868" s="11">
        <v>0.5</v>
      </c>
      <c r="AD868" s="11">
        <v>0.6</v>
      </c>
      <c r="AE868" s="150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16</v>
      </c>
    </row>
    <row r="869" spans="1:65">
      <c r="A869" s="30"/>
      <c r="B869" s="19">
        <v>1</v>
      </c>
      <c r="C869" s="9">
        <v>4</v>
      </c>
      <c r="D869" s="146" t="s">
        <v>104</v>
      </c>
      <c r="E869" s="11">
        <v>0.56000000000000005</v>
      </c>
      <c r="F869" s="146" t="s">
        <v>104</v>
      </c>
      <c r="G869" s="146" t="s">
        <v>341</v>
      </c>
      <c r="H869" s="11">
        <v>0.9</v>
      </c>
      <c r="I869" s="146" t="s">
        <v>104</v>
      </c>
      <c r="J869" s="11">
        <v>1</v>
      </c>
      <c r="K869" s="146" t="s">
        <v>104</v>
      </c>
      <c r="L869" s="146" t="s">
        <v>106</v>
      </c>
      <c r="M869" s="146">
        <v>2.6</v>
      </c>
      <c r="N869" s="152">
        <v>1.2</v>
      </c>
      <c r="O869" s="11">
        <v>0.6</v>
      </c>
      <c r="P869" s="11">
        <v>0.8</v>
      </c>
      <c r="Q869" s="11">
        <v>0.6</v>
      </c>
      <c r="R869" s="146" t="s">
        <v>106</v>
      </c>
      <c r="S869" s="146">
        <v>5.0547778369999996</v>
      </c>
      <c r="T869" s="146" t="s">
        <v>104</v>
      </c>
      <c r="U869" s="11">
        <v>0.5</v>
      </c>
      <c r="V869" s="146">
        <v>2.97</v>
      </c>
      <c r="W869" s="146" t="s">
        <v>104</v>
      </c>
      <c r="X869" s="11">
        <v>0.45518999999999998</v>
      </c>
      <c r="Y869" s="11">
        <v>1</v>
      </c>
      <c r="Z869" s="11">
        <v>0.45300000000000001</v>
      </c>
      <c r="AA869" s="11">
        <v>1.2</v>
      </c>
      <c r="AB869" s="146" t="s">
        <v>104</v>
      </c>
      <c r="AC869" s="11">
        <v>0.5</v>
      </c>
      <c r="AD869" s="11">
        <v>0.5</v>
      </c>
      <c r="AE869" s="150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0.732084880952381</v>
      </c>
    </row>
    <row r="870" spans="1:65">
      <c r="A870" s="30"/>
      <c r="B870" s="19">
        <v>1</v>
      </c>
      <c r="C870" s="9">
        <v>5</v>
      </c>
      <c r="D870" s="146" t="s">
        <v>104</v>
      </c>
      <c r="E870" s="11">
        <v>0.46</v>
      </c>
      <c r="F870" s="146" t="s">
        <v>104</v>
      </c>
      <c r="G870" s="146" t="s">
        <v>341</v>
      </c>
      <c r="H870" s="11">
        <v>0.8</v>
      </c>
      <c r="I870" s="146" t="s">
        <v>104</v>
      </c>
      <c r="J870" s="11">
        <v>1</v>
      </c>
      <c r="K870" s="146" t="s">
        <v>104</v>
      </c>
      <c r="L870" s="146" t="s">
        <v>106</v>
      </c>
      <c r="M870" s="146">
        <v>2.2000000000000002</v>
      </c>
      <c r="N870" s="11">
        <v>0.9</v>
      </c>
      <c r="O870" s="11">
        <v>0.6</v>
      </c>
      <c r="P870" s="11">
        <v>1</v>
      </c>
      <c r="Q870" s="11">
        <v>1</v>
      </c>
      <c r="R870" s="146" t="s">
        <v>106</v>
      </c>
      <c r="S870" s="146">
        <v>5.2014662459999998</v>
      </c>
      <c r="T870" s="146" t="s">
        <v>104</v>
      </c>
      <c r="U870" s="11">
        <v>0.6</v>
      </c>
      <c r="V870" s="146">
        <v>5.76</v>
      </c>
      <c r="W870" s="146" t="s">
        <v>104</v>
      </c>
      <c r="X870" s="11">
        <v>0.50261</v>
      </c>
      <c r="Y870" s="11">
        <v>0.8</v>
      </c>
      <c r="Z870" s="11">
        <v>0.46500000000000002</v>
      </c>
      <c r="AA870" s="152">
        <v>2.5</v>
      </c>
      <c r="AB870" s="146" t="s">
        <v>104</v>
      </c>
      <c r="AC870" s="11">
        <v>0.6</v>
      </c>
      <c r="AD870" s="11">
        <v>0.6</v>
      </c>
      <c r="AE870" s="150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13</v>
      </c>
    </row>
    <row r="871" spans="1:65">
      <c r="A871" s="30"/>
      <c r="B871" s="19">
        <v>1</v>
      </c>
      <c r="C871" s="9">
        <v>6</v>
      </c>
      <c r="D871" s="146" t="s">
        <v>104</v>
      </c>
      <c r="E871" s="11">
        <v>0.52</v>
      </c>
      <c r="F871" s="146" t="s">
        <v>104</v>
      </c>
      <c r="G871" s="146" t="s">
        <v>341</v>
      </c>
      <c r="H871" s="11">
        <v>0.8</v>
      </c>
      <c r="I871" s="146">
        <v>4</v>
      </c>
      <c r="J871" s="11">
        <v>1</v>
      </c>
      <c r="K871" s="146" t="s">
        <v>104</v>
      </c>
      <c r="L871" s="146" t="s">
        <v>106</v>
      </c>
      <c r="M871" s="146">
        <v>1.9</v>
      </c>
      <c r="N871" s="11">
        <v>0.8</v>
      </c>
      <c r="O871" s="11">
        <v>0.6</v>
      </c>
      <c r="P871" s="11">
        <v>1</v>
      </c>
      <c r="Q871" s="11">
        <v>0.9</v>
      </c>
      <c r="R871" s="146" t="s">
        <v>106</v>
      </c>
      <c r="S871" s="146" t="s">
        <v>106</v>
      </c>
      <c r="T871" s="146" t="s">
        <v>104</v>
      </c>
      <c r="U871" s="11">
        <v>0.6</v>
      </c>
      <c r="V871" s="146">
        <v>2.48</v>
      </c>
      <c r="W871" s="146" t="s">
        <v>104</v>
      </c>
      <c r="X871" s="11">
        <v>0.50278999999999996</v>
      </c>
      <c r="Y871" s="11">
        <v>0.9</v>
      </c>
      <c r="Z871" s="11">
        <v>0.54400000000000004</v>
      </c>
      <c r="AA871" s="11">
        <v>1.7</v>
      </c>
      <c r="AB871" s="146" t="s">
        <v>104</v>
      </c>
      <c r="AC871" s="11">
        <v>0.5</v>
      </c>
      <c r="AD871" s="11">
        <v>0.5</v>
      </c>
      <c r="AE871" s="150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20" t="s">
        <v>273</v>
      </c>
      <c r="C872" s="12"/>
      <c r="D872" s="23" t="s">
        <v>712</v>
      </c>
      <c r="E872" s="23">
        <v>0.50833333333333341</v>
      </c>
      <c r="F872" s="23" t="s">
        <v>712</v>
      </c>
      <c r="G872" s="23" t="s">
        <v>712</v>
      </c>
      <c r="H872" s="23">
        <v>0.81666666666666676</v>
      </c>
      <c r="I872" s="23">
        <v>5.75</v>
      </c>
      <c r="J872" s="23">
        <v>1</v>
      </c>
      <c r="K872" s="23" t="s">
        <v>712</v>
      </c>
      <c r="L872" s="23" t="s">
        <v>712</v>
      </c>
      <c r="M872" s="23">
        <v>2.2833333333333337</v>
      </c>
      <c r="N872" s="23">
        <v>0.9</v>
      </c>
      <c r="O872" s="23">
        <v>0.58333333333333337</v>
      </c>
      <c r="P872" s="23">
        <v>0.8833333333333333</v>
      </c>
      <c r="Q872" s="23">
        <v>0.85000000000000009</v>
      </c>
      <c r="R872" s="23" t="s">
        <v>712</v>
      </c>
      <c r="S872" s="23">
        <v>5.4804877816666666</v>
      </c>
      <c r="T872" s="23" t="s">
        <v>712</v>
      </c>
      <c r="U872" s="23">
        <v>0.56666666666666676</v>
      </c>
      <c r="V872" s="23">
        <v>3.2233333333333332</v>
      </c>
      <c r="W872" s="23" t="s">
        <v>712</v>
      </c>
      <c r="X872" s="23">
        <v>0.51045499999999999</v>
      </c>
      <c r="Y872" s="23">
        <v>0.85000000000000009</v>
      </c>
      <c r="Z872" s="23">
        <v>0.51900000000000002</v>
      </c>
      <c r="AA872" s="23">
        <v>1.6666666666666667</v>
      </c>
      <c r="AB872" s="23" t="s">
        <v>712</v>
      </c>
      <c r="AC872" s="23">
        <v>0.51666666666666672</v>
      </c>
      <c r="AD872" s="23">
        <v>0.53333333333333333</v>
      </c>
      <c r="AE872" s="150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274</v>
      </c>
      <c r="C873" s="29"/>
      <c r="D873" s="11" t="s">
        <v>712</v>
      </c>
      <c r="E873" s="11">
        <v>0.52</v>
      </c>
      <c r="F873" s="11" t="s">
        <v>712</v>
      </c>
      <c r="G873" s="11" t="s">
        <v>712</v>
      </c>
      <c r="H873" s="11">
        <v>0.8</v>
      </c>
      <c r="I873" s="11">
        <v>4.5</v>
      </c>
      <c r="J873" s="11">
        <v>1</v>
      </c>
      <c r="K873" s="11" t="s">
        <v>712</v>
      </c>
      <c r="L873" s="11" t="s">
        <v>712</v>
      </c>
      <c r="M873" s="11">
        <v>2.2999999999999998</v>
      </c>
      <c r="N873" s="11">
        <v>0.85000000000000009</v>
      </c>
      <c r="O873" s="11">
        <v>0.6</v>
      </c>
      <c r="P873" s="11">
        <v>0.9</v>
      </c>
      <c r="Q873" s="11">
        <v>0.85000000000000009</v>
      </c>
      <c r="R873" s="11" t="s">
        <v>712</v>
      </c>
      <c r="S873" s="11">
        <v>5.2014662459999998</v>
      </c>
      <c r="T873" s="11" t="s">
        <v>712</v>
      </c>
      <c r="U873" s="11">
        <v>0.6</v>
      </c>
      <c r="V873" s="11">
        <v>2.7250000000000001</v>
      </c>
      <c r="W873" s="11" t="s">
        <v>712</v>
      </c>
      <c r="X873" s="11">
        <v>0.50269999999999992</v>
      </c>
      <c r="Y873" s="11">
        <v>0.8</v>
      </c>
      <c r="Z873" s="11">
        <v>0.495</v>
      </c>
      <c r="AA873" s="11">
        <v>1.6</v>
      </c>
      <c r="AB873" s="11" t="s">
        <v>712</v>
      </c>
      <c r="AC873" s="11">
        <v>0.5</v>
      </c>
      <c r="AD873" s="11">
        <v>0.5</v>
      </c>
      <c r="AE873" s="150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275</v>
      </c>
      <c r="C874" s="29"/>
      <c r="D874" s="24" t="s">
        <v>712</v>
      </c>
      <c r="E874" s="24">
        <v>4.4007575105505049E-2</v>
      </c>
      <c r="F874" s="24" t="s">
        <v>712</v>
      </c>
      <c r="G874" s="24" t="s">
        <v>712</v>
      </c>
      <c r="H874" s="24">
        <v>4.0824829046386291E-2</v>
      </c>
      <c r="I874" s="24">
        <v>3.5939764421413041</v>
      </c>
      <c r="J874" s="24">
        <v>0</v>
      </c>
      <c r="K874" s="24" t="s">
        <v>712</v>
      </c>
      <c r="L874" s="24" t="s">
        <v>712</v>
      </c>
      <c r="M874" s="24">
        <v>0.24013884872437172</v>
      </c>
      <c r="N874" s="24">
        <v>0.15491933384829673</v>
      </c>
      <c r="O874" s="24">
        <v>4.0824829046386298E-2</v>
      </c>
      <c r="P874" s="24">
        <v>0.11690451944500123</v>
      </c>
      <c r="Q874" s="24">
        <v>0.1870828693386965</v>
      </c>
      <c r="R874" s="24" t="s">
        <v>712</v>
      </c>
      <c r="S874" s="24">
        <v>0.61470661039502972</v>
      </c>
      <c r="T874" s="24" t="s">
        <v>712</v>
      </c>
      <c r="U874" s="24">
        <v>5.1639777949432211E-2</v>
      </c>
      <c r="V874" s="24">
        <v>1.6785430190098396</v>
      </c>
      <c r="W874" s="24" t="s">
        <v>712</v>
      </c>
      <c r="X874" s="24">
        <v>4.3583620661895472E-2</v>
      </c>
      <c r="Y874" s="24">
        <v>8.366600265340754E-2</v>
      </c>
      <c r="Z874" s="24">
        <v>7.7392506097167205E-2</v>
      </c>
      <c r="AA874" s="24">
        <v>0.64704456312271574</v>
      </c>
      <c r="AB874" s="24" t="s">
        <v>712</v>
      </c>
      <c r="AC874" s="24">
        <v>4.0824829046386291E-2</v>
      </c>
      <c r="AD874" s="24">
        <v>5.1639777949432218E-2</v>
      </c>
      <c r="AE874" s="150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87</v>
      </c>
      <c r="C875" s="29"/>
      <c r="D875" s="13" t="s">
        <v>712</v>
      </c>
      <c r="E875" s="13">
        <v>8.6572278896075494E-2</v>
      </c>
      <c r="F875" s="13" t="s">
        <v>712</v>
      </c>
      <c r="G875" s="13" t="s">
        <v>712</v>
      </c>
      <c r="H875" s="13">
        <v>4.9989586587411781E-2</v>
      </c>
      <c r="I875" s="13">
        <v>0.6250393812419659</v>
      </c>
      <c r="J875" s="13">
        <v>0</v>
      </c>
      <c r="K875" s="13" t="s">
        <v>712</v>
      </c>
      <c r="L875" s="13" t="s">
        <v>712</v>
      </c>
      <c r="M875" s="13">
        <v>0.10517029871140365</v>
      </c>
      <c r="N875" s="13">
        <v>0.17213259316477414</v>
      </c>
      <c r="O875" s="13">
        <v>6.9985421222376512E-2</v>
      </c>
      <c r="P875" s="13">
        <v>0.13234473899434102</v>
      </c>
      <c r="Q875" s="13">
        <v>0.22009749333964293</v>
      </c>
      <c r="R875" s="13" t="s">
        <v>712</v>
      </c>
      <c r="S875" s="13">
        <v>0.11216275537578003</v>
      </c>
      <c r="T875" s="13" t="s">
        <v>712</v>
      </c>
      <c r="U875" s="13">
        <v>9.1129019910762707E-2</v>
      </c>
      <c r="V875" s="13">
        <v>0.52074757570108776</v>
      </c>
      <c r="W875" s="13" t="s">
        <v>712</v>
      </c>
      <c r="X875" s="13">
        <v>8.5381905676103625E-2</v>
      </c>
      <c r="Y875" s="13">
        <v>9.8430591356950037E-2</v>
      </c>
      <c r="Z875" s="13">
        <v>0.14911850885774028</v>
      </c>
      <c r="AA875" s="13">
        <v>0.38822673787362943</v>
      </c>
      <c r="AB875" s="13" t="s">
        <v>712</v>
      </c>
      <c r="AC875" s="13">
        <v>7.9015798154296032E-2</v>
      </c>
      <c r="AD875" s="13">
        <v>9.6824583655185412E-2</v>
      </c>
      <c r="AE875" s="150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276</v>
      </c>
      <c r="C876" s="29"/>
      <c r="D876" s="13" t="s">
        <v>712</v>
      </c>
      <c r="E876" s="13">
        <v>-0.30563607231987311</v>
      </c>
      <c r="F876" s="13" t="s">
        <v>712</v>
      </c>
      <c r="G876" s="13" t="s">
        <v>712</v>
      </c>
      <c r="H876" s="13">
        <v>0.11553549037135147</v>
      </c>
      <c r="I876" s="13">
        <v>6.8542804934309425</v>
      </c>
      <c r="J876" s="13">
        <v>0.36596182494451179</v>
      </c>
      <c r="K876" s="13" t="s">
        <v>712</v>
      </c>
      <c r="L876" s="13" t="s">
        <v>712</v>
      </c>
      <c r="M876" s="13">
        <v>2.1189461669566358</v>
      </c>
      <c r="N876" s="13">
        <v>0.22936564245006053</v>
      </c>
      <c r="O876" s="13">
        <v>-0.20318893544903471</v>
      </c>
      <c r="P876" s="13">
        <v>0.20659961203431876</v>
      </c>
      <c r="Q876" s="13">
        <v>0.16106755120283522</v>
      </c>
      <c r="R876" s="13" t="s">
        <v>712</v>
      </c>
      <c r="S876" s="13">
        <v>6.4861370918314991</v>
      </c>
      <c r="T876" s="13" t="s">
        <v>712</v>
      </c>
      <c r="U876" s="13">
        <v>-0.22595496586477648</v>
      </c>
      <c r="V876" s="13">
        <v>3.4029502824044764</v>
      </c>
      <c r="W876" s="13" t="s">
        <v>712</v>
      </c>
      <c r="X876" s="13">
        <v>-0.30273795664794922</v>
      </c>
      <c r="Y876" s="13">
        <v>0.16106755120283522</v>
      </c>
      <c r="Z876" s="13">
        <v>-0.2910658128537984</v>
      </c>
      <c r="AA876" s="13">
        <v>1.2766030415741865</v>
      </c>
      <c r="AB876" s="13" t="s">
        <v>712</v>
      </c>
      <c r="AC876" s="13">
        <v>-0.29425305711200223</v>
      </c>
      <c r="AD876" s="13">
        <v>-0.27148702669626035</v>
      </c>
      <c r="AE876" s="150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46" t="s">
        <v>277</v>
      </c>
      <c r="C877" s="47"/>
      <c r="D877" s="45">
        <v>0.67</v>
      </c>
      <c r="E877" s="45">
        <v>0.65</v>
      </c>
      <c r="F877" s="45">
        <v>0.67</v>
      </c>
      <c r="G877" s="45">
        <v>0</v>
      </c>
      <c r="H877" s="45">
        <v>0.18</v>
      </c>
      <c r="I877" s="45">
        <v>8.77</v>
      </c>
      <c r="J877" s="45">
        <v>0.67</v>
      </c>
      <c r="K877" s="45">
        <v>0.67</v>
      </c>
      <c r="L877" s="45">
        <v>4.72</v>
      </c>
      <c r="M877" s="45">
        <v>4.1399999999999997</v>
      </c>
      <c r="N877" s="45">
        <v>0.4</v>
      </c>
      <c r="O877" s="45">
        <v>0.45</v>
      </c>
      <c r="P877" s="45">
        <v>0.36</v>
      </c>
      <c r="Q877" s="45">
        <v>0.27</v>
      </c>
      <c r="R877" s="45">
        <v>4.72</v>
      </c>
      <c r="S877" s="45">
        <v>8.74</v>
      </c>
      <c r="T877" s="45">
        <v>0.67</v>
      </c>
      <c r="U877" s="45">
        <v>0.49</v>
      </c>
      <c r="V877" s="45">
        <v>6.67</v>
      </c>
      <c r="W877" s="45">
        <v>0.67</v>
      </c>
      <c r="X877" s="45">
        <v>0.65</v>
      </c>
      <c r="Y877" s="45">
        <v>0.27</v>
      </c>
      <c r="Z877" s="45">
        <v>0.62</v>
      </c>
      <c r="AA877" s="45">
        <v>2.4700000000000002</v>
      </c>
      <c r="AB877" s="45">
        <v>0.67</v>
      </c>
      <c r="AC877" s="45">
        <v>0.63</v>
      </c>
      <c r="AD877" s="45">
        <v>0.57999999999999996</v>
      </c>
      <c r="AE877" s="150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B878" s="31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BM878" s="55"/>
    </row>
    <row r="879" spans="1:65" ht="15">
      <c r="B879" s="8" t="s">
        <v>629</v>
      </c>
      <c r="BM879" s="28" t="s">
        <v>279</v>
      </c>
    </row>
    <row r="880" spans="1:65" ht="15">
      <c r="A880" s="25" t="s">
        <v>62</v>
      </c>
      <c r="B880" s="18" t="s">
        <v>112</v>
      </c>
      <c r="C880" s="15" t="s">
        <v>113</v>
      </c>
      <c r="D880" s="16" t="s">
        <v>231</v>
      </c>
      <c r="E880" s="17" t="s">
        <v>231</v>
      </c>
      <c r="F880" s="15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 t="s">
        <v>232</v>
      </c>
      <c r="C881" s="9" t="s">
        <v>232</v>
      </c>
      <c r="D881" s="148" t="s">
        <v>256</v>
      </c>
      <c r="E881" s="149" t="s">
        <v>258</v>
      </c>
      <c r="F881" s="15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 t="s">
        <v>1</v>
      </c>
    </row>
    <row r="882" spans="1:65">
      <c r="A882" s="30"/>
      <c r="B882" s="19"/>
      <c r="C882" s="9"/>
      <c r="D882" s="10" t="s">
        <v>308</v>
      </c>
      <c r="E882" s="11" t="s">
        <v>307</v>
      </c>
      <c r="F882" s="15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3</v>
      </c>
    </row>
    <row r="883" spans="1:65">
      <c r="A883" s="30"/>
      <c r="B883" s="19"/>
      <c r="C883" s="9"/>
      <c r="D883" s="26" t="s">
        <v>349</v>
      </c>
      <c r="E883" s="26" t="s">
        <v>118</v>
      </c>
      <c r="F883" s="150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3</v>
      </c>
    </row>
    <row r="884" spans="1:65">
      <c r="A884" s="30"/>
      <c r="B884" s="18">
        <v>1</v>
      </c>
      <c r="C884" s="14">
        <v>1</v>
      </c>
      <c r="D884" s="228">
        <v>0.142681</v>
      </c>
      <c r="E884" s="228">
        <v>6.5500000000000003E-2</v>
      </c>
      <c r="F884" s="205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  <c r="BI884" s="206"/>
      <c r="BJ884" s="206"/>
      <c r="BK884" s="206"/>
      <c r="BL884" s="206"/>
      <c r="BM884" s="229">
        <v>1</v>
      </c>
    </row>
    <row r="885" spans="1:65">
      <c r="A885" s="30"/>
      <c r="B885" s="19">
        <v>1</v>
      </c>
      <c r="C885" s="9">
        <v>2</v>
      </c>
      <c r="D885" s="24">
        <v>0.11263900000000002</v>
      </c>
      <c r="E885" s="24">
        <v>0.06</v>
      </c>
      <c r="F885" s="205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  <c r="BI885" s="206"/>
      <c r="BJ885" s="206"/>
      <c r="BK885" s="206"/>
      <c r="BL885" s="206"/>
      <c r="BM885" s="229">
        <v>5</v>
      </c>
    </row>
    <row r="886" spans="1:65">
      <c r="A886" s="30"/>
      <c r="B886" s="19">
        <v>1</v>
      </c>
      <c r="C886" s="9">
        <v>3</v>
      </c>
      <c r="D886" s="24">
        <v>0.16701199999999999</v>
      </c>
      <c r="E886" s="24">
        <v>5.7499999999999996E-2</v>
      </c>
      <c r="F886" s="205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  <c r="AA886" s="206"/>
      <c r="AB886" s="206"/>
      <c r="AC886" s="206"/>
      <c r="AD886" s="206"/>
      <c r="AE886" s="206"/>
      <c r="AF886" s="206"/>
      <c r="AG886" s="206"/>
      <c r="AH886" s="206"/>
      <c r="AI886" s="206"/>
      <c r="AJ886" s="206"/>
      <c r="AK886" s="206"/>
      <c r="AL886" s="206"/>
      <c r="AM886" s="206"/>
      <c r="AN886" s="206"/>
      <c r="AO886" s="206"/>
      <c r="AP886" s="206"/>
      <c r="AQ886" s="206"/>
      <c r="AR886" s="206"/>
      <c r="AS886" s="206"/>
      <c r="AT886" s="206"/>
      <c r="AU886" s="206"/>
      <c r="AV886" s="206"/>
      <c r="AW886" s="206"/>
      <c r="AX886" s="206"/>
      <c r="AY886" s="206"/>
      <c r="AZ886" s="206"/>
      <c r="BA886" s="206"/>
      <c r="BB886" s="206"/>
      <c r="BC886" s="206"/>
      <c r="BD886" s="206"/>
      <c r="BE886" s="206"/>
      <c r="BF886" s="206"/>
      <c r="BG886" s="206"/>
      <c r="BH886" s="206"/>
      <c r="BI886" s="206"/>
      <c r="BJ886" s="206"/>
      <c r="BK886" s="206"/>
      <c r="BL886" s="206"/>
      <c r="BM886" s="229">
        <v>16</v>
      </c>
    </row>
    <row r="887" spans="1:65">
      <c r="A887" s="30"/>
      <c r="B887" s="19">
        <v>1</v>
      </c>
      <c r="C887" s="9">
        <v>4</v>
      </c>
      <c r="D887" s="24">
        <v>0.100054</v>
      </c>
      <c r="E887" s="24">
        <v>6.0999999999999999E-2</v>
      </c>
      <c r="F887" s="205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  <c r="AA887" s="206"/>
      <c r="AB887" s="206"/>
      <c r="AC887" s="206"/>
      <c r="AD887" s="206"/>
      <c r="AE887" s="206"/>
      <c r="AF887" s="206"/>
      <c r="AG887" s="206"/>
      <c r="AH887" s="206"/>
      <c r="AI887" s="206"/>
      <c r="AJ887" s="206"/>
      <c r="AK887" s="206"/>
      <c r="AL887" s="206"/>
      <c r="AM887" s="206"/>
      <c r="AN887" s="206"/>
      <c r="AO887" s="206"/>
      <c r="AP887" s="206"/>
      <c r="AQ887" s="206"/>
      <c r="AR887" s="206"/>
      <c r="AS887" s="206"/>
      <c r="AT887" s="206"/>
      <c r="AU887" s="206"/>
      <c r="AV887" s="206"/>
      <c r="AW887" s="206"/>
      <c r="AX887" s="206"/>
      <c r="AY887" s="206"/>
      <c r="AZ887" s="206"/>
      <c r="BA887" s="206"/>
      <c r="BB887" s="206"/>
      <c r="BC887" s="206"/>
      <c r="BD887" s="206"/>
      <c r="BE887" s="206"/>
      <c r="BF887" s="206"/>
      <c r="BG887" s="206"/>
      <c r="BH887" s="206"/>
      <c r="BI887" s="206"/>
      <c r="BJ887" s="206"/>
      <c r="BK887" s="206"/>
      <c r="BL887" s="206"/>
      <c r="BM887" s="229">
        <v>8.89586666666667E-2</v>
      </c>
    </row>
    <row r="888" spans="1:65">
      <c r="A888" s="30"/>
      <c r="B888" s="19">
        <v>1</v>
      </c>
      <c r="C888" s="9">
        <v>5</v>
      </c>
      <c r="D888" s="24">
        <v>0.107853</v>
      </c>
      <c r="E888" s="24">
        <v>4.9500000000000002E-2</v>
      </c>
      <c r="F888" s="205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  <c r="AA888" s="206"/>
      <c r="AB888" s="206"/>
      <c r="AC888" s="206"/>
      <c r="AD888" s="206"/>
      <c r="AE888" s="206"/>
      <c r="AF888" s="206"/>
      <c r="AG888" s="206"/>
      <c r="AH888" s="206"/>
      <c r="AI888" s="206"/>
      <c r="AJ888" s="206"/>
      <c r="AK888" s="206"/>
      <c r="AL888" s="206"/>
      <c r="AM888" s="206"/>
      <c r="AN888" s="206"/>
      <c r="AO888" s="206"/>
      <c r="AP888" s="206"/>
      <c r="AQ888" s="206"/>
      <c r="AR888" s="206"/>
      <c r="AS888" s="206"/>
      <c r="AT888" s="206"/>
      <c r="AU888" s="206"/>
      <c r="AV888" s="206"/>
      <c r="AW888" s="206"/>
      <c r="AX888" s="206"/>
      <c r="AY888" s="206"/>
      <c r="AZ888" s="206"/>
      <c r="BA888" s="206"/>
      <c r="BB888" s="206"/>
      <c r="BC888" s="206"/>
      <c r="BD888" s="206"/>
      <c r="BE888" s="206"/>
      <c r="BF888" s="206"/>
      <c r="BG888" s="206"/>
      <c r="BH888" s="206"/>
      <c r="BI888" s="206"/>
      <c r="BJ888" s="206"/>
      <c r="BK888" s="206"/>
      <c r="BL888" s="206"/>
      <c r="BM888" s="229">
        <v>11</v>
      </c>
    </row>
    <row r="889" spans="1:65">
      <c r="A889" s="30"/>
      <c r="B889" s="19">
        <v>1</v>
      </c>
      <c r="C889" s="9">
        <v>6</v>
      </c>
      <c r="D889" s="24">
        <v>0.10176499999999999</v>
      </c>
      <c r="E889" s="24">
        <v>4.2000000000000003E-2</v>
      </c>
      <c r="F889" s="205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6"/>
      <c r="AD889" s="206"/>
      <c r="AE889" s="206"/>
      <c r="AF889" s="206"/>
      <c r="AG889" s="206"/>
      <c r="AH889" s="206"/>
      <c r="AI889" s="206"/>
      <c r="AJ889" s="206"/>
      <c r="AK889" s="206"/>
      <c r="AL889" s="206"/>
      <c r="AM889" s="206"/>
      <c r="AN889" s="206"/>
      <c r="AO889" s="206"/>
      <c r="AP889" s="206"/>
      <c r="AQ889" s="206"/>
      <c r="AR889" s="206"/>
      <c r="AS889" s="206"/>
      <c r="AT889" s="206"/>
      <c r="AU889" s="206"/>
      <c r="AV889" s="206"/>
      <c r="AW889" s="206"/>
      <c r="AX889" s="206"/>
      <c r="AY889" s="206"/>
      <c r="AZ889" s="206"/>
      <c r="BA889" s="206"/>
      <c r="BB889" s="206"/>
      <c r="BC889" s="206"/>
      <c r="BD889" s="206"/>
      <c r="BE889" s="206"/>
      <c r="BF889" s="206"/>
      <c r="BG889" s="206"/>
      <c r="BH889" s="206"/>
      <c r="BI889" s="206"/>
      <c r="BJ889" s="206"/>
      <c r="BK889" s="206"/>
      <c r="BL889" s="206"/>
      <c r="BM889" s="56"/>
    </row>
    <row r="890" spans="1:65">
      <c r="A890" s="30"/>
      <c r="B890" s="20" t="s">
        <v>273</v>
      </c>
      <c r="C890" s="12"/>
      <c r="D890" s="232">
        <v>0.12200066666666666</v>
      </c>
      <c r="E890" s="232">
        <v>5.5916666666666663E-2</v>
      </c>
      <c r="F890" s="205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06"/>
      <c r="AT890" s="206"/>
      <c r="AU890" s="206"/>
      <c r="AV890" s="206"/>
      <c r="AW890" s="206"/>
      <c r="AX890" s="206"/>
      <c r="AY890" s="206"/>
      <c r="AZ890" s="206"/>
      <c r="BA890" s="206"/>
      <c r="BB890" s="206"/>
      <c r="BC890" s="206"/>
      <c r="BD890" s="206"/>
      <c r="BE890" s="206"/>
      <c r="BF890" s="206"/>
      <c r="BG890" s="206"/>
      <c r="BH890" s="206"/>
      <c r="BI890" s="206"/>
      <c r="BJ890" s="206"/>
      <c r="BK890" s="206"/>
      <c r="BL890" s="206"/>
      <c r="BM890" s="56"/>
    </row>
    <row r="891" spans="1:65">
      <c r="A891" s="30"/>
      <c r="B891" s="3" t="s">
        <v>274</v>
      </c>
      <c r="C891" s="29"/>
      <c r="D891" s="24">
        <v>0.11024600000000001</v>
      </c>
      <c r="E891" s="24">
        <v>5.8749999999999997E-2</v>
      </c>
      <c r="F891" s="205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  <c r="AA891" s="206"/>
      <c r="AB891" s="206"/>
      <c r="AC891" s="206"/>
      <c r="AD891" s="206"/>
      <c r="AE891" s="206"/>
      <c r="AF891" s="206"/>
      <c r="AG891" s="206"/>
      <c r="AH891" s="206"/>
      <c r="AI891" s="206"/>
      <c r="AJ891" s="206"/>
      <c r="AK891" s="206"/>
      <c r="AL891" s="206"/>
      <c r="AM891" s="206"/>
      <c r="AN891" s="206"/>
      <c r="AO891" s="206"/>
      <c r="AP891" s="206"/>
      <c r="AQ891" s="206"/>
      <c r="AR891" s="206"/>
      <c r="AS891" s="206"/>
      <c r="AT891" s="206"/>
      <c r="AU891" s="206"/>
      <c r="AV891" s="206"/>
      <c r="AW891" s="206"/>
      <c r="AX891" s="206"/>
      <c r="AY891" s="206"/>
      <c r="AZ891" s="206"/>
      <c r="BA891" s="206"/>
      <c r="BB891" s="206"/>
      <c r="BC891" s="206"/>
      <c r="BD891" s="206"/>
      <c r="BE891" s="206"/>
      <c r="BF891" s="206"/>
      <c r="BG891" s="206"/>
      <c r="BH891" s="206"/>
      <c r="BI891" s="206"/>
      <c r="BJ891" s="206"/>
      <c r="BK891" s="206"/>
      <c r="BL891" s="206"/>
      <c r="BM891" s="56"/>
    </row>
    <row r="892" spans="1:65">
      <c r="A892" s="30"/>
      <c r="B892" s="3" t="s">
        <v>275</v>
      </c>
      <c r="C892" s="29"/>
      <c r="D892" s="24">
        <v>2.6954153569842782E-2</v>
      </c>
      <c r="E892" s="24">
        <v>8.6221613686284244E-3</v>
      </c>
      <c r="F892" s="205"/>
      <c r="G892" s="206"/>
      <c r="H892" s="206"/>
      <c r="I892" s="206"/>
      <c r="J892" s="206"/>
      <c r="K892" s="206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  <c r="AA892" s="206"/>
      <c r="AB892" s="206"/>
      <c r="AC892" s="206"/>
      <c r="AD892" s="206"/>
      <c r="AE892" s="206"/>
      <c r="AF892" s="206"/>
      <c r="AG892" s="206"/>
      <c r="AH892" s="206"/>
      <c r="AI892" s="206"/>
      <c r="AJ892" s="206"/>
      <c r="AK892" s="206"/>
      <c r="AL892" s="206"/>
      <c r="AM892" s="206"/>
      <c r="AN892" s="206"/>
      <c r="AO892" s="206"/>
      <c r="AP892" s="206"/>
      <c r="AQ892" s="206"/>
      <c r="AR892" s="206"/>
      <c r="AS892" s="206"/>
      <c r="AT892" s="206"/>
      <c r="AU892" s="206"/>
      <c r="AV892" s="206"/>
      <c r="AW892" s="206"/>
      <c r="AX892" s="206"/>
      <c r="AY892" s="206"/>
      <c r="AZ892" s="206"/>
      <c r="BA892" s="206"/>
      <c r="BB892" s="206"/>
      <c r="BC892" s="206"/>
      <c r="BD892" s="206"/>
      <c r="BE892" s="206"/>
      <c r="BF892" s="206"/>
      <c r="BG892" s="206"/>
      <c r="BH892" s="206"/>
      <c r="BI892" s="206"/>
      <c r="BJ892" s="206"/>
      <c r="BK892" s="206"/>
      <c r="BL892" s="206"/>
      <c r="BM892" s="56"/>
    </row>
    <row r="893" spans="1:65">
      <c r="A893" s="30"/>
      <c r="B893" s="3" t="s">
        <v>87</v>
      </c>
      <c r="C893" s="29"/>
      <c r="D893" s="13">
        <v>0.22093447770648345</v>
      </c>
      <c r="E893" s="13">
        <v>0.1541966265626544</v>
      </c>
      <c r="F893" s="15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276</v>
      </c>
      <c r="C894" s="29"/>
      <c r="D894" s="13">
        <v>0.3714309267225222</v>
      </c>
      <c r="E894" s="13">
        <v>-0.37143092672252309</v>
      </c>
      <c r="F894" s="15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46" t="s">
        <v>277</v>
      </c>
      <c r="C895" s="47"/>
      <c r="D895" s="45">
        <v>0.67</v>
      </c>
      <c r="E895" s="45">
        <v>0.67</v>
      </c>
      <c r="F895" s="150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31"/>
      <c r="C896" s="20"/>
      <c r="D896" s="20"/>
      <c r="E896" s="20"/>
      <c r="BM896" s="55"/>
    </row>
    <row r="897" spans="1:65" ht="15">
      <c r="B897" s="8" t="s">
        <v>630</v>
      </c>
      <c r="BM897" s="28" t="s">
        <v>67</v>
      </c>
    </row>
    <row r="898" spans="1:65" ht="15">
      <c r="A898" s="25" t="s">
        <v>12</v>
      </c>
      <c r="B898" s="18" t="s">
        <v>112</v>
      </c>
      <c r="C898" s="15" t="s">
        <v>113</v>
      </c>
      <c r="D898" s="16" t="s">
        <v>231</v>
      </c>
      <c r="E898" s="17" t="s">
        <v>231</v>
      </c>
      <c r="F898" s="17" t="s">
        <v>231</v>
      </c>
      <c r="G898" s="17" t="s">
        <v>231</v>
      </c>
      <c r="H898" s="17" t="s">
        <v>231</v>
      </c>
      <c r="I898" s="17" t="s">
        <v>231</v>
      </c>
      <c r="J898" s="15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 t="s">
        <v>232</v>
      </c>
      <c r="C899" s="9" t="s">
        <v>232</v>
      </c>
      <c r="D899" s="148" t="s">
        <v>235</v>
      </c>
      <c r="E899" s="149" t="s">
        <v>236</v>
      </c>
      <c r="F899" s="149" t="s">
        <v>237</v>
      </c>
      <c r="G899" s="149" t="s">
        <v>240</v>
      </c>
      <c r="H899" s="149" t="s">
        <v>241</v>
      </c>
      <c r="I899" s="149" t="s">
        <v>258</v>
      </c>
      <c r="J899" s="15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 t="s">
        <v>3</v>
      </c>
    </row>
    <row r="900" spans="1:65">
      <c r="A900" s="30"/>
      <c r="B900" s="19"/>
      <c r="C900" s="9"/>
      <c r="D900" s="10" t="s">
        <v>307</v>
      </c>
      <c r="E900" s="11" t="s">
        <v>307</v>
      </c>
      <c r="F900" s="11" t="s">
        <v>307</v>
      </c>
      <c r="G900" s="11" t="s">
        <v>308</v>
      </c>
      <c r="H900" s="11" t="s">
        <v>307</v>
      </c>
      <c r="I900" s="11" t="s">
        <v>307</v>
      </c>
      <c r="J900" s="15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2</v>
      </c>
    </row>
    <row r="901" spans="1:65">
      <c r="A901" s="30"/>
      <c r="B901" s="19"/>
      <c r="C901" s="9"/>
      <c r="D901" s="26" t="s">
        <v>349</v>
      </c>
      <c r="E901" s="26" t="s">
        <v>349</v>
      </c>
      <c r="F901" s="26" t="s">
        <v>349</v>
      </c>
      <c r="G901" s="26" t="s">
        <v>349</v>
      </c>
      <c r="H901" s="26" t="s">
        <v>349</v>
      </c>
      <c r="I901" s="26" t="s">
        <v>118</v>
      </c>
      <c r="J901" s="15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8">
        <v>1</v>
      </c>
      <c r="C902" s="14">
        <v>1</v>
      </c>
      <c r="D902" s="22">
        <v>1.6359999999999999</v>
      </c>
      <c r="E902" s="22">
        <v>1.4670000000000001</v>
      </c>
      <c r="F902" s="22">
        <v>1.3205228102095301</v>
      </c>
      <c r="G902" s="22">
        <v>2.1</v>
      </c>
      <c r="H902" s="22">
        <v>1.75</v>
      </c>
      <c r="I902" s="22">
        <v>1.5</v>
      </c>
      <c r="J902" s="15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>
        <v>1</v>
      </c>
      <c r="C903" s="9">
        <v>2</v>
      </c>
      <c r="D903" s="11">
        <v>1.6459999999999999</v>
      </c>
      <c r="E903" s="11">
        <v>1.446</v>
      </c>
      <c r="F903" s="152">
        <v>1.38464261131593</v>
      </c>
      <c r="G903" s="11">
        <v>1.7</v>
      </c>
      <c r="H903" s="11">
        <v>1.81</v>
      </c>
      <c r="I903" s="11">
        <v>1.6</v>
      </c>
      <c r="J903" s="15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18</v>
      </c>
    </row>
    <row r="904" spans="1:65">
      <c r="A904" s="30"/>
      <c r="B904" s="19">
        <v>1</v>
      </c>
      <c r="C904" s="9">
        <v>3</v>
      </c>
      <c r="D904" s="11">
        <v>1.673</v>
      </c>
      <c r="E904" s="11">
        <v>1.4990000000000001</v>
      </c>
      <c r="F904" s="11">
        <v>1.3385643293485501</v>
      </c>
      <c r="G904" s="11">
        <v>1.5</v>
      </c>
      <c r="H904" s="11">
        <v>1.74</v>
      </c>
      <c r="I904" s="11">
        <v>1.6</v>
      </c>
      <c r="J904" s="15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16</v>
      </c>
    </row>
    <row r="905" spans="1:65">
      <c r="A905" s="30"/>
      <c r="B905" s="19">
        <v>1</v>
      </c>
      <c r="C905" s="9">
        <v>4</v>
      </c>
      <c r="D905" s="11">
        <v>1.627</v>
      </c>
      <c r="E905" s="11">
        <v>1.466</v>
      </c>
      <c r="F905" s="11">
        <v>1.3246378353483399</v>
      </c>
      <c r="G905" s="11">
        <v>1.5</v>
      </c>
      <c r="H905" s="11">
        <v>1.8</v>
      </c>
      <c r="I905" s="11">
        <v>1.8</v>
      </c>
      <c r="J905" s="15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1.5951569713730123</v>
      </c>
    </row>
    <row r="906" spans="1:65">
      <c r="A906" s="30"/>
      <c r="B906" s="19">
        <v>1</v>
      </c>
      <c r="C906" s="9">
        <v>5</v>
      </c>
      <c r="D906" s="11">
        <v>1.68</v>
      </c>
      <c r="E906" s="11">
        <v>1.514</v>
      </c>
      <c r="F906" s="11">
        <v>1.329685959659</v>
      </c>
      <c r="G906" s="11">
        <v>1.8</v>
      </c>
      <c r="H906" s="11">
        <v>1.74</v>
      </c>
      <c r="I906" s="11">
        <v>1.7</v>
      </c>
      <c r="J906" s="15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117</v>
      </c>
    </row>
    <row r="907" spans="1:65">
      <c r="A907" s="30"/>
      <c r="B907" s="19">
        <v>1</v>
      </c>
      <c r="C907" s="9">
        <v>6</v>
      </c>
      <c r="D907" s="11">
        <v>1.6160000000000001</v>
      </c>
      <c r="E907" s="11">
        <v>1.581</v>
      </c>
      <c r="F907" s="11">
        <v>1.3237982066249401</v>
      </c>
      <c r="G907" s="11">
        <v>1.7</v>
      </c>
      <c r="H907" s="11">
        <v>1.67</v>
      </c>
      <c r="I907" s="11">
        <v>1.6</v>
      </c>
      <c r="J907" s="15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20" t="s">
        <v>273</v>
      </c>
      <c r="C908" s="12"/>
      <c r="D908" s="23">
        <v>1.6463333333333334</v>
      </c>
      <c r="E908" s="23">
        <v>1.4955000000000001</v>
      </c>
      <c r="F908" s="23">
        <v>1.3369752920843816</v>
      </c>
      <c r="G908" s="23">
        <v>1.7166666666666666</v>
      </c>
      <c r="H908" s="23">
        <v>1.7516666666666667</v>
      </c>
      <c r="I908" s="23">
        <v>1.6333333333333331</v>
      </c>
      <c r="J908" s="15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274</v>
      </c>
      <c r="C909" s="29"/>
      <c r="D909" s="11">
        <v>1.641</v>
      </c>
      <c r="E909" s="11">
        <v>1.4830000000000001</v>
      </c>
      <c r="F909" s="11">
        <v>1.3271618975036699</v>
      </c>
      <c r="G909" s="11">
        <v>1.7</v>
      </c>
      <c r="H909" s="11">
        <v>1.7450000000000001</v>
      </c>
      <c r="I909" s="11">
        <v>1.6</v>
      </c>
      <c r="J909" s="15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275</v>
      </c>
      <c r="C910" s="29"/>
      <c r="D910" s="24">
        <v>2.5476786819900687E-2</v>
      </c>
      <c r="E910" s="24">
        <v>4.8574684764803151E-2</v>
      </c>
      <c r="F910" s="24">
        <v>2.4184148978694392E-2</v>
      </c>
      <c r="G910" s="24">
        <v>0.22286019533929266</v>
      </c>
      <c r="H910" s="24">
        <v>5.0365331992022755E-2</v>
      </c>
      <c r="I910" s="24">
        <v>0.10327955589886445</v>
      </c>
      <c r="J910" s="15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87</v>
      </c>
      <c r="C911" s="29"/>
      <c r="D911" s="13">
        <v>1.5474865450435728E-2</v>
      </c>
      <c r="E911" s="13">
        <v>3.2480564871148879E-2</v>
      </c>
      <c r="F911" s="13">
        <v>1.8088703001377559E-2</v>
      </c>
      <c r="G911" s="13">
        <v>0.1298214730131802</v>
      </c>
      <c r="H911" s="13">
        <v>2.8752806084884539E-2</v>
      </c>
      <c r="I911" s="13">
        <v>6.3232381162570087E-2</v>
      </c>
      <c r="J911" s="15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276</v>
      </c>
      <c r="C912" s="29"/>
      <c r="D912" s="13">
        <v>3.2082336020054392E-2</v>
      </c>
      <c r="E912" s="13">
        <v>-6.2474711367893621E-2</v>
      </c>
      <c r="F912" s="13">
        <v>-0.16185346265101663</v>
      </c>
      <c r="G912" s="13">
        <v>7.6174130492666414E-2</v>
      </c>
      <c r="H912" s="13">
        <v>9.8115544803681898E-2</v>
      </c>
      <c r="I912" s="13">
        <v>2.3932667847391231E-2</v>
      </c>
      <c r="J912" s="15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46" t="s">
        <v>277</v>
      </c>
      <c r="C913" s="47"/>
      <c r="D913" s="45">
        <v>0.05</v>
      </c>
      <c r="E913" s="45">
        <v>1.03</v>
      </c>
      <c r="F913" s="45">
        <v>2.16</v>
      </c>
      <c r="G913" s="45">
        <v>0.55000000000000004</v>
      </c>
      <c r="H913" s="45">
        <v>0.8</v>
      </c>
      <c r="I913" s="45">
        <v>0.05</v>
      </c>
      <c r="J913" s="150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B914" s="31"/>
      <c r="C914" s="20"/>
      <c r="D914" s="20"/>
      <c r="E914" s="20"/>
      <c r="F914" s="20"/>
      <c r="G914" s="20"/>
      <c r="H914" s="20"/>
      <c r="I914" s="20"/>
      <c r="BM914" s="55"/>
    </row>
    <row r="915" spans="1:65" ht="15">
      <c r="B915" s="8" t="s">
        <v>631</v>
      </c>
      <c r="BM915" s="28" t="s">
        <v>67</v>
      </c>
    </row>
    <row r="916" spans="1:65" ht="15">
      <c r="A916" s="25" t="s">
        <v>15</v>
      </c>
      <c r="B916" s="18" t="s">
        <v>112</v>
      </c>
      <c r="C916" s="15" t="s">
        <v>113</v>
      </c>
      <c r="D916" s="16" t="s">
        <v>231</v>
      </c>
      <c r="E916" s="17" t="s">
        <v>231</v>
      </c>
      <c r="F916" s="17" t="s">
        <v>231</v>
      </c>
      <c r="G916" s="17" t="s">
        <v>231</v>
      </c>
      <c r="H916" s="17" t="s">
        <v>231</v>
      </c>
      <c r="I916" s="17" t="s">
        <v>231</v>
      </c>
      <c r="J916" s="17" t="s">
        <v>231</v>
      </c>
      <c r="K916" s="17" t="s">
        <v>231</v>
      </c>
      <c r="L916" s="17" t="s">
        <v>231</v>
      </c>
      <c r="M916" s="17" t="s">
        <v>231</v>
      </c>
      <c r="N916" s="17" t="s">
        <v>231</v>
      </c>
      <c r="O916" s="17" t="s">
        <v>231</v>
      </c>
      <c r="P916" s="17" t="s">
        <v>231</v>
      </c>
      <c r="Q916" s="17" t="s">
        <v>231</v>
      </c>
      <c r="R916" s="17" t="s">
        <v>231</v>
      </c>
      <c r="S916" s="17" t="s">
        <v>231</v>
      </c>
      <c r="T916" s="17" t="s">
        <v>231</v>
      </c>
      <c r="U916" s="17" t="s">
        <v>231</v>
      </c>
      <c r="V916" s="17" t="s">
        <v>231</v>
      </c>
      <c r="W916" s="17" t="s">
        <v>231</v>
      </c>
      <c r="X916" s="17" t="s">
        <v>231</v>
      </c>
      <c r="Y916" s="17" t="s">
        <v>231</v>
      </c>
      <c r="Z916" s="17" t="s">
        <v>231</v>
      </c>
      <c r="AA916" s="17" t="s">
        <v>231</v>
      </c>
      <c r="AB916" s="17" t="s">
        <v>231</v>
      </c>
      <c r="AC916" s="17" t="s">
        <v>231</v>
      </c>
      <c r="AD916" s="17" t="s">
        <v>231</v>
      </c>
      <c r="AE916" s="150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</v>
      </c>
    </row>
    <row r="917" spans="1:65">
      <c r="A917" s="30"/>
      <c r="B917" s="19" t="s">
        <v>232</v>
      </c>
      <c r="C917" s="9" t="s">
        <v>232</v>
      </c>
      <c r="D917" s="148" t="s">
        <v>234</v>
      </c>
      <c r="E917" s="149" t="s">
        <v>235</v>
      </c>
      <c r="F917" s="149" t="s">
        <v>236</v>
      </c>
      <c r="G917" s="149" t="s">
        <v>237</v>
      </c>
      <c r="H917" s="149" t="s">
        <v>238</v>
      </c>
      <c r="I917" s="149" t="s">
        <v>240</v>
      </c>
      <c r="J917" s="149" t="s">
        <v>241</v>
      </c>
      <c r="K917" s="149" t="s">
        <v>243</v>
      </c>
      <c r="L917" s="149" t="s">
        <v>244</v>
      </c>
      <c r="M917" s="149" t="s">
        <v>245</v>
      </c>
      <c r="N917" s="149" t="s">
        <v>246</v>
      </c>
      <c r="O917" s="149" t="s">
        <v>247</v>
      </c>
      <c r="P917" s="149" t="s">
        <v>248</v>
      </c>
      <c r="Q917" s="149" t="s">
        <v>249</v>
      </c>
      <c r="R917" s="149" t="s">
        <v>251</v>
      </c>
      <c r="S917" s="149" t="s">
        <v>252</v>
      </c>
      <c r="T917" s="149" t="s">
        <v>313</v>
      </c>
      <c r="U917" s="149" t="s">
        <v>253</v>
      </c>
      <c r="V917" s="149" t="s">
        <v>255</v>
      </c>
      <c r="W917" s="149" t="s">
        <v>256</v>
      </c>
      <c r="X917" s="149" t="s">
        <v>258</v>
      </c>
      <c r="Y917" s="149" t="s">
        <v>259</v>
      </c>
      <c r="Z917" s="149" t="s">
        <v>305</v>
      </c>
      <c r="AA917" s="149" t="s">
        <v>261</v>
      </c>
      <c r="AB917" s="149" t="s">
        <v>262</v>
      </c>
      <c r="AC917" s="149" t="s">
        <v>263</v>
      </c>
      <c r="AD917" s="149" t="s">
        <v>264</v>
      </c>
      <c r="AE917" s="150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 t="s">
        <v>3</v>
      </c>
    </row>
    <row r="918" spans="1:65">
      <c r="A918" s="30"/>
      <c r="B918" s="19"/>
      <c r="C918" s="9"/>
      <c r="D918" s="10" t="s">
        <v>308</v>
      </c>
      <c r="E918" s="11" t="s">
        <v>307</v>
      </c>
      <c r="F918" s="11" t="s">
        <v>308</v>
      </c>
      <c r="G918" s="11" t="s">
        <v>307</v>
      </c>
      <c r="H918" s="11" t="s">
        <v>307</v>
      </c>
      <c r="I918" s="11" t="s">
        <v>308</v>
      </c>
      <c r="J918" s="11" t="s">
        <v>307</v>
      </c>
      <c r="K918" s="11" t="s">
        <v>308</v>
      </c>
      <c r="L918" s="11" t="s">
        <v>307</v>
      </c>
      <c r="M918" s="11" t="s">
        <v>347</v>
      </c>
      <c r="N918" s="11" t="s">
        <v>308</v>
      </c>
      <c r="O918" s="11" t="s">
        <v>307</v>
      </c>
      <c r="P918" s="11" t="s">
        <v>307</v>
      </c>
      <c r="Q918" s="11" t="s">
        <v>307</v>
      </c>
      <c r="R918" s="11" t="s">
        <v>307</v>
      </c>
      <c r="S918" s="11" t="s">
        <v>347</v>
      </c>
      <c r="T918" s="11" t="s">
        <v>308</v>
      </c>
      <c r="U918" s="11" t="s">
        <v>308</v>
      </c>
      <c r="V918" s="11" t="s">
        <v>307</v>
      </c>
      <c r="W918" s="11" t="s">
        <v>308</v>
      </c>
      <c r="X918" s="11" t="s">
        <v>307</v>
      </c>
      <c r="Y918" s="11" t="s">
        <v>307</v>
      </c>
      <c r="Z918" s="11" t="s">
        <v>307</v>
      </c>
      <c r="AA918" s="11" t="s">
        <v>308</v>
      </c>
      <c r="AB918" s="11" t="s">
        <v>308</v>
      </c>
      <c r="AC918" s="11" t="s">
        <v>308</v>
      </c>
      <c r="AD918" s="11" t="s">
        <v>307</v>
      </c>
      <c r="AE918" s="150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2</v>
      </c>
    </row>
    <row r="919" spans="1:65">
      <c r="A919" s="30"/>
      <c r="B919" s="19"/>
      <c r="C919" s="9"/>
      <c r="D919" s="26" t="s">
        <v>348</v>
      </c>
      <c r="E919" s="26" t="s">
        <v>349</v>
      </c>
      <c r="F919" s="26" t="s">
        <v>349</v>
      </c>
      <c r="G919" s="26" t="s">
        <v>349</v>
      </c>
      <c r="H919" s="26" t="s">
        <v>350</v>
      </c>
      <c r="I919" s="26" t="s">
        <v>349</v>
      </c>
      <c r="J919" s="26" t="s">
        <v>349</v>
      </c>
      <c r="K919" s="26" t="s">
        <v>351</v>
      </c>
      <c r="L919" s="26" t="s">
        <v>351</v>
      </c>
      <c r="M919" s="26" t="s">
        <v>349</v>
      </c>
      <c r="N919" s="26" t="s">
        <v>348</v>
      </c>
      <c r="O919" s="26" t="s">
        <v>349</v>
      </c>
      <c r="P919" s="26" t="s">
        <v>349</v>
      </c>
      <c r="Q919" s="26" t="s">
        <v>349</v>
      </c>
      <c r="R919" s="26" t="s">
        <v>349</v>
      </c>
      <c r="S919" s="26" t="s">
        <v>352</v>
      </c>
      <c r="T919" s="26" t="s">
        <v>348</v>
      </c>
      <c r="U919" s="26" t="s">
        <v>351</v>
      </c>
      <c r="V919" s="26" t="s">
        <v>348</v>
      </c>
      <c r="W919" s="26" t="s">
        <v>349</v>
      </c>
      <c r="X919" s="26" t="s">
        <v>118</v>
      </c>
      <c r="Y919" s="26" t="s">
        <v>349</v>
      </c>
      <c r="Z919" s="26" t="s">
        <v>349</v>
      </c>
      <c r="AA919" s="26" t="s">
        <v>349</v>
      </c>
      <c r="AB919" s="26" t="s">
        <v>348</v>
      </c>
      <c r="AC919" s="26" t="s">
        <v>349</v>
      </c>
      <c r="AD919" s="26" t="s">
        <v>349</v>
      </c>
      <c r="AE919" s="150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3</v>
      </c>
    </row>
    <row r="920" spans="1:65">
      <c r="A920" s="30"/>
      <c r="B920" s="18">
        <v>1</v>
      </c>
      <c r="C920" s="14">
        <v>1</v>
      </c>
      <c r="D920" s="22">
        <v>0.8</v>
      </c>
      <c r="E920" s="22">
        <v>0.79</v>
      </c>
      <c r="F920" s="145" t="s">
        <v>104</v>
      </c>
      <c r="G920" s="22">
        <v>0.59722503944128902</v>
      </c>
      <c r="H920" s="22">
        <v>0.69327369482715739</v>
      </c>
      <c r="I920" s="22">
        <v>0.82</v>
      </c>
      <c r="J920" s="22">
        <v>0.66</v>
      </c>
      <c r="K920" s="151">
        <v>1</v>
      </c>
      <c r="L920" s="22">
        <v>0.79</v>
      </c>
      <c r="M920" s="145" t="s">
        <v>97</v>
      </c>
      <c r="N920" s="22">
        <v>0.7</v>
      </c>
      <c r="O920" s="22">
        <v>0.7</v>
      </c>
      <c r="P920" s="22">
        <v>0.7</v>
      </c>
      <c r="Q920" s="22">
        <v>0.7</v>
      </c>
      <c r="R920" s="22">
        <v>0.7</v>
      </c>
      <c r="S920" s="145" t="s">
        <v>97</v>
      </c>
      <c r="T920" s="145" t="s">
        <v>106</v>
      </c>
      <c r="U920" s="22">
        <v>0.8</v>
      </c>
      <c r="V920" s="22">
        <v>0.7</v>
      </c>
      <c r="W920" s="145">
        <v>44.55</v>
      </c>
      <c r="X920" s="145">
        <v>0.5</v>
      </c>
      <c r="Y920" s="22">
        <v>0.72489999999999999</v>
      </c>
      <c r="Z920" s="22">
        <v>0.7</v>
      </c>
      <c r="AA920" s="145">
        <v>1.4</v>
      </c>
      <c r="AB920" s="22">
        <v>0.8</v>
      </c>
      <c r="AC920" s="22">
        <v>0.8</v>
      </c>
      <c r="AD920" s="145">
        <v>0.5</v>
      </c>
      <c r="AE920" s="150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>
        <v>1</v>
      </c>
      <c r="C921" s="9">
        <v>2</v>
      </c>
      <c r="D921" s="11">
        <v>0.8</v>
      </c>
      <c r="E921" s="11">
        <v>0.79</v>
      </c>
      <c r="F921" s="146" t="s">
        <v>104</v>
      </c>
      <c r="G921" s="11">
        <v>0.61860621034691199</v>
      </c>
      <c r="H921" s="11">
        <v>0.7391745057169905</v>
      </c>
      <c r="I921" s="11">
        <v>0.83</v>
      </c>
      <c r="J921" s="11">
        <v>0.7</v>
      </c>
      <c r="K921" s="11">
        <v>0.9</v>
      </c>
      <c r="L921" s="11">
        <v>0.82</v>
      </c>
      <c r="M921" s="146" t="s">
        <v>97</v>
      </c>
      <c r="N921" s="11">
        <v>0.7</v>
      </c>
      <c r="O921" s="11">
        <v>0.7</v>
      </c>
      <c r="P921" s="11">
        <v>0.7</v>
      </c>
      <c r="Q921" s="11">
        <v>0.8</v>
      </c>
      <c r="R921" s="11">
        <v>0.7</v>
      </c>
      <c r="S921" s="146" t="s">
        <v>97</v>
      </c>
      <c r="T921" s="146" t="s">
        <v>106</v>
      </c>
      <c r="U921" s="11">
        <v>0.7</v>
      </c>
      <c r="V921" s="11">
        <v>0.8</v>
      </c>
      <c r="W921" s="146">
        <v>41.43</v>
      </c>
      <c r="X921" s="146">
        <v>0.5</v>
      </c>
      <c r="Y921" s="11">
        <v>0.81916</v>
      </c>
      <c r="Z921" s="11">
        <v>0.7</v>
      </c>
      <c r="AA921" s="146">
        <v>1.3</v>
      </c>
      <c r="AB921" s="11">
        <v>0.8</v>
      </c>
      <c r="AC921" s="11">
        <v>0.8</v>
      </c>
      <c r="AD921" s="146">
        <v>0.5</v>
      </c>
      <c r="AE921" s="150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19</v>
      </c>
    </row>
    <row r="922" spans="1:65">
      <c r="A922" s="30"/>
      <c r="B922" s="19">
        <v>1</v>
      </c>
      <c r="C922" s="9">
        <v>3</v>
      </c>
      <c r="D922" s="11">
        <v>0.8</v>
      </c>
      <c r="E922" s="11">
        <v>0.76</v>
      </c>
      <c r="F922" s="146" t="s">
        <v>104</v>
      </c>
      <c r="G922" s="11">
        <v>0.59812814285311899</v>
      </c>
      <c r="H922" s="11">
        <v>0.78668923719008366</v>
      </c>
      <c r="I922" s="11">
        <v>0.81</v>
      </c>
      <c r="J922" s="11">
        <v>0.64</v>
      </c>
      <c r="K922" s="11">
        <v>0.8</v>
      </c>
      <c r="L922" s="11">
        <v>0.73</v>
      </c>
      <c r="M922" s="146" t="s">
        <v>97</v>
      </c>
      <c r="N922" s="11">
        <v>0.7</v>
      </c>
      <c r="O922" s="11">
        <v>0.8</v>
      </c>
      <c r="P922" s="11">
        <v>0.8</v>
      </c>
      <c r="Q922" s="11">
        <v>0.7</v>
      </c>
      <c r="R922" s="11">
        <v>0.7</v>
      </c>
      <c r="S922" s="146" t="s">
        <v>97</v>
      </c>
      <c r="T922" s="146" t="s">
        <v>106</v>
      </c>
      <c r="U922" s="11">
        <v>0.8</v>
      </c>
      <c r="V922" s="11">
        <v>0.8</v>
      </c>
      <c r="W922" s="146">
        <v>42.18</v>
      </c>
      <c r="X922" s="146">
        <v>0.5</v>
      </c>
      <c r="Y922" s="11">
        <v>0.80069000000000001</v>
      </c>
      <c r="Z922" s="11">
        <v>0.7</v>
      </c>
      <c r="AA922" s="146">
        <v>1.1000000000000001</v>
      </c>
      <c r="AB922" s="11">
        <v>0.8</v>
      </c>
      <c r="AC922" s="11">
        <v>0.8</v>
      </c>
      <c r="AD922" s="146">
        <v>0.5</v>
      </c>
      <c r="AE922" s="150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16</v>
      </c>
    </row>
    <row r="923" spans="1:65">
      <c r="A923" s="30"/>
      <c r="B923" s="19">
        <v>1</v>
      </c>
      <c r="C923" s="9">
        <v>4</v>
      </c>
      <c r="D923" s="152">
        <v>1</v>
      </c>
      <c r="E923" s="11">
        <v>0.78</v>
      </c>
      <c r="F923" s="146" t="s">
        <v>104</v>
      </c>
      <c r="G923" s="11">
        <v>0.57432906453338906</v>
      </c>
      <c r="H923" s="11">
        <v>0.68057585823613298</v>
      </c>
      <c r="I923" s="11">
        <v>0.76</v>
      </c>
      <c r="J923" s="11">
        <v>0.67</v>
      </c>
      <c r="K923" s="11">
        <v>0.9</v>
      </c>
      <c r="L923" s="11">
        <v>0.76</v>
      </c>
      <c r="M923" s="146" t="s">
        <v>97</v>
      </c>
      <c r="N923" s="11">
        <v>0.7</v>
      </c>
      <c r="O923" s="11">
        <v>0.8</v>
      </c>
      <c r="P923" s="11">
        <v>0.8</v>
      </c>
      <c r="Q923" s="11">
        <v>0.7</v>
      </c>
      <c r="R923" s="11">
        <v>0.7</v>
      </c>
      <c r="S923" s="146" t="s">
        <v>97</v>
      </c>
      <c r="T923" s="146" t="s">
        <v>106</v>
      </c>
      <c r="U923" s="11">
        <v>0.8</v>
      </c>
      <c r="V923" s="11">
        <v>0.7</v>
      </c>
      <c r="W923" s="152">
        <v>62.349999999999994</v>
      </c>
      <c r="X923" s="146">
        <v>0.5</v>
      </c>
      <c r="Y923" s="11">
        <v>0.81201000000000001</v>
      </c>
      <c r="Z923" s="11">
        <v>0.7</v>
      </c>
      <c r="AA923" s="146">
        <v>1</v>
      </c>
      <c r="AB923" s="11">
        <v>0.8</v>
      </c>
      <c r="AC923" s="11">
        <v>0.8</v>
      </c>
      <c r="AD923" s="146">
        <v>0.5</v>
      </c>
      <c r="AE923" s="150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0.74978354213878784</v>
      </c>
    </row>
    <row r="924" spans="1:65">
      <c r="A924" s="30"/>
      <c r="B924" s="19">
        <v>1</v>
      </c>
      <c r="C924" s="9">
        <v>5</v>
      </c>
      <c r="D924" s="11">
        <v>0.8</v>
      </c>
      <c r="E924" s="11">
        <v>0.79</v>
      </c>
      <c r="F924" s="146" t="s">
        <v>104</v>
      </c>
      <c r="G924" s="11">
        <v>0.60010853714437995</v>
      </c>
      <c r="H924" s="11">
        <v>0.69928994774104747</v>
      </c>
      <c r="I924" s="11">
        <v>0.8</v>
      </c>
      <c r="J924" s="11">
        <v>0.64</v>
      </c>
      <c r="K924" s="11">
        <v>0.9</v>
      </c>
      <c r="L924" s="11">
        <v>0.8</v>
      </c>
      <c r="M924" s="146" t="s">
        <v>97</v>
      </c>
      <c r="N924" s="11">
        <v>0.7</v>
      </c>
      <c r="O924" s="11">
        <v>0.7</v>
      </c>
      <c r="P924" s="11">
        <v>0.8</v>
      </c>
      <c r="Q924" s="11">
        <v>0.7</v>
      </c>
      <c r="R924" s="11">
        <v>0.7</v>
      </c>
      <c r="S924" s="146" t="s">
        <v>97</v>
      </c>
      <c r="T924" s="146" t="s">
        <v>106</v>
      </c>
      <c r="U924" s="11">
        <v>0.8</v>
      </c>
      <c r="V924" s="11">
        <v>0.7</v>
      </c>
      <c r="W924" s="146">
        <v>40.270000000000003</v>
      </c>
      <c r="X924" s="146">
        <v>0.5</v>
      </c>
      <c r="Y924" s="11">
        <v>0.77481999999999995</v>
      </c>
      <c r="Z924" s="11">
        <v>0.7</v>
      </c>
      <c r="AA924" s="146">
        <v>0.9</v>
      </c>
      <c r="AB924" s="11">
        <v>0.8</v>
      </c>
      <c r="AC924" s="11">
        <v>0.8</v>
      </c>
      <c r="AD924" s="146">
        <v>0.5</v>
      </c>
      <c r="AE924" s="150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118</v>
      </c>
    </row>
    <row r="925" spans="1:65">
      <c r="A925" s="30"/>
      <c r="B925" s="19">
        <v>1</v>
      </c>
      <c r="C925" s="9">
        <v>6</v>
      </c>
      <c r="D925" s="11">
        <v>0.8</v>
      </c>
      <c r="E925" s="11">
        <v>0.76</v>
      </c>
      <c r="F925" s="146" t="s">
        <v>104</v>
      </c>
      <c r="G925" s="11">
        <v>0.57143316381030496</v>
      </c>
      <c r="H925" s="11">
        <v>0.66013040198100004</v>
      </c>
      <c r="I925" s="11">
        <v>0.83</v>
      </c>
      <c r="J925" s="11">
        <v>0.66</v>
      </c>
      <c r="K925" s="11">
        <v>0.9</v>
      </c>
      <c r="L925" s="11">
        <v>0.78</v>
      </c>
      <c r="M925" s="146" t="s">
        <v>97</v>
      </c>
      <c r="N925" s="11">
        <v>0.7</v>
      </c>
      <c r="O925" s="11">
        <v>0.8</v>
      </c>
      <c r="P925" s="11">
        <v>0.8</v>
      </c>
      <c r="Q925" s="11">
        <v>0.7</v>
      </c>
      <c r="R925" s="11">
        <v>0.7</v>
      </c>
      <c r="S925" s="146" t="s">
        <v>97</v>
      </c>
      <c r="T925" s="146" t="s">
        <v>106</v>
      </c>
      <c r="U925" s="11">
        <v>0.7</v>
      </c>
      <c r="V925" s="11">
        <v>0.8</v>
      </c>
      <c r="W925" s="146">
        <v>43.74</v>
      </c>
      <c r="X925" s="146">
        <v>0.5</v>
      </c>
      <c r="Y925" s="11">
        <v>0.77478000000000002</v>
      </c>
      <c r="Z925" s="11">
        <v>0.7</v>
      </c>
      <c r="AA925" s="146">
        <v>0.8</v>
      </c>
      <c r="AB925" s="11">
        <v>0.8</v>
      </c>
      <c r="AC925" s="11">
        <v>0.8</v>
      </c>
      <c r="AD925" s="146">
        <v>0.5</v>
      </c>
      <c r="AE925" s="150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20" t="s">
        <v>273</v>
      </c>
      <c r="C926" s="12"/>
      <c r="D926" s="23">
        <v>0.83333333333333337</v>
      </c>
      <c r="E926" s="23">
        <v>0.77833333333333332</v>
      </c>
      <c r="F926" s="23" t="s">
        <v>712</v>
      </c>
      <c r="G926" s="23">
        <v>0.59330502635489901</v>
      </c>
      <c r="H926" s="23">
        <v>0.70985560761540201</v>
      </c>
      <c r="I926" s="23">
        <v>0.80833333333333324</v>
      </c>
      <c r="J926" s="23">
        <v>0.66166666666666674</v>
      </c>
      <c r="K926" s="23">
        <v>0.9</v>
      </c>
      <c r="L926" s="23">
        <v>0.77999999999999992</v>
      </c>
      <c r="M926" s="23" t="s">
        <v>712</v>
      </c>
      <c r="N926" s="23">
        <v>0.70000000000000007</v>
      </c>
      <c r="O926" s="23">
        <v>0.75</v>
      </c>
      <c r="P926" s="23">
        <v>0.76666666666666661</v>
      </c>
      <c r="Q926" s="23">
        <v>0.71666666666666679</v>
      </c>
      <c r="R926" s="23">
        <v>0.70000000000000007</v>
      </c>
      <c r="S926" s="23" t="s">
        <v>712</v>
      </c>
      <c r="T926" s="23" t="s">
        <v>712</v>
      </c>
      <c r="U926" s="23">
        <v>0.76666666666666661</v>
      </c>
      <c r="V926" s="23">
        <v>0.75</v>
      </c>
      <c r="W926" s="23">
        <v>45.75333333333333</v>
      </c>
      <c r="X926" s="23">
        <v>0.5</v>
      </c>
      <c r="Y926" s="23">
        <v>0.78439333333333339</v>
      </c>
      <c r="Z926" s="23">
        <v>0.70000000000000007</v>
      </c>
      <c r="AA926" s="23">
        <v>1.0833333333333335</v>
      </c>
      <c r="AB926" s="23">
        <v>0.79999999999999993</v>
      </c>
      <c r="AC926" s="23">
        <v>0.79999999999999993</v>
      </c>
      <c r="AD926" s="23">
        <v>0.5</v>
      </c>
      <c r="AE926" s="150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274</v>
      </c>
      <c r="C927" s="29"/>
      <c r="D927" s="11">
        <v>0.8</v>
      </c>
      <c r="E927" s="11">
        <v>0.78500000000000003</v>
      </c>
      <c r="F927" s="11" t="s">
        <v>712</v>
      </c>
      <c r="G927" s="11">
        <v>0.59767659114720395</v>
      </c>
      <c r="H927" s="11">
        <v>0.69628182128410243</v>
      </c>
      <c r="I927" s="11">
        <v>0.81499999999999995</v>
      </c>
      <c r="J927" s="11">
        <v>0.66</v>
      </c>
      <c r="K927" s="11">
        <v>0.9</v>
      </c>
      <c r="L927" s="11">
        <v>0.78500000000000003</v>
      </c>
      <c r="M927" s="11" t="s">
        <v>712</v>
      </c>
      <c r="N927" s="11">
        <v>0.7</v>
      </c>
      <c r="O927" s="11">
        <v>0.75</v>
      </c>
      <c r="P927" s="11">
        <v>0.8</v>
      </c>
      <c r="Q927" s="11">
        <v>0.7</v>
      </c>
      <c r="R927" s="11">
        <v>0.7</v>
      </c>
      <c r="S927" s="11" t="s">
        <v>712</v>
      </c>
      <c r="T927" s="11" t="s">
        <v>712</v>
      </c>
      <c r="U927" s="11">
        <v>0.8</v>
      </c>
      <c r="V927" s="11">
        <v>0.75</v>
      </c>
      <c r="W927" s="11">
        <v>42.96</v>
      </c>
      <c r="X927" s="11">
        <v>0.5</v>
      </c>
      <c r="Y927" s="11">
        <v>0.78775499999999998</v>
      </c>
      <c r="Z927" s="11">
        <v>0.7</v>
      </c>
      <c r="AA927" s="11">
        <v>1.05</v>
      </c>
      <c r="AB927" s="11">
        <v>0.8</v>
      </c>
      <c r="AC927" s="11">
        <v>0.8</v>
      </c>
      <c r="AD927" s="11">
        <v>0.5</v>
      </c>
      <c r="AE927" s="150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275</v>
      </c>
      <c r="C928" s="29"/>
      <c r="D928" s="24">
        <v>8.1649658092772581E-2</v>
      </c>
      <c r="E928" s="24">
        <v>1.4719601443879758E-2</v>
      </c>
      <c r="F928" s="24" t="s">
        <v>712</v>
      </c>
      <c r="G928" s="24">
        <v>1.768350714102928E-2</v>
      </c>
      <c r="H928" s="24">
        <v>4.5780994351159711E-2</v>
      </c>
      <c r="I928" s="24">
        <v>2.6394443859772184E-2</v>
      </c>
      <c r="J928" s="24">
        <v>2.228601953392902E-2</v>
      </c>
      <c r="K928" s="24">
        <v>6.3245553203367569E-2</v>
      </c>
      <c r="L928" s="24">
        <v>3.1622776601683791E-2</v>
      </c>
      <c r="M928" s="24" t="s">
        <v>712</v>
      </c>
      <c r="N928" s="24">
        <v>1.2161883888976234E-16</v>
      </c>
      <c r="O928" s="24">
        <v>5.4772255750516662E-2</v>
      </c>
      <c r="P928" s="24">
        <v>5.1639777949432274E-2</v>
      </c>
      <c r="Q928" s="24">
        <v>4.0824829046386332E-2</v>
      </c>
      <c r="R928" s="24">
        <v>1.2161883888976234E-16</v>
      </c>
      <c r="S928" s="24" t="s">
        <v>712</v>
      </c>
      <c r="T928" s="24" t="s">
        <v>712</v>
      </c>
      <c r="U928" s="24">
        <v>5.1639777949432274E-2</v>
      </c>
      <c r="V928" s="24">
        <v>5.4772255750516662E-2</v>
      </c>
      <c r="W928" s="24">
        <v>8.2762036385450912</v>
      </c>
      <c r="X928" s="24">
        <v>0</v>
      </c>
      <c r="Y928" s="24">
        <v>3.4526813734642059E-2</v>
      </c>
      <c r="Z928" s="24">
        <v>1.2161883888976234E-16</v>
      </c>
      <c r="AA928" s="24">
        <v>0.23166067138525337</v>
      </c>
      <c r="AB928" s="24">
        <v>1.2161883888976234E-16</v>
      </c>
      <c r="AC928" s="24">
        <v>1.2161883888976234E-16</v>
      </c>
      <c r="AD928" s="24">
        <v>0</v>
      </c>
      <c r="AE928" s="205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6"/>
      <c r="AT928" s="206"/>
      <c r="AU928" s="206"/>
      <c r="AV928" s="206"/>
      <c r="AW928" s="206"/>
      <c r="AX928" s="206"/>
      <c r="AY928" s="206"/>
      <c r="AZ928" s="206"/>
      <c r="BA928" s="206"/>
      <c r="BB928" s="206"/>
      <c r="BC928" s="206"/>
      <c r="BD928" s="206"/>
      <c r="BE928" s="206"/>
      <c r="BF928" s="206"/>
      <c r="BG928" s="206"/>
      <c r="BH928" s="206"/>
      <c r="BI928" s="206"/>
      <c r="BJ928" s="206"/>
      <c r="BK928" s="206"/>
      <c r="BL928" s="206"/>
      <c r="BM928" s="56"/>
    </row>
    <row r="929" spans="1:65">
      <c r="A929" s="30"/>
      <c r="B929" s="3" t="s">
        <v>87</v>
      </c>
      <c r="C929" s="29"/>
      <c r="D929" s="13">
        <v>9.7979589711327086E-2</v>
      </c>
      <c r="E929" s="13">
        <v>1.8911693503914036E-2</v>
      </c>
      <c r="F929" s="13" t="s">
        <v>712</v>
      </c>
      <c r="G929" s="13">
        <v>2.9805085673505628E-2</v>
      </c>
      <c r="H929" s="13">
        <v>6.4493389726046568E-2</v>
      </c>
      <c r="I929" s="13">
        <v>3.2652920238893428E-2</v>
      </c>
      <c r="J929" s="13">
        <v>3.3681641612990955E-2</v>
      </c>
      <c r="K929" s="13">
        <v>7.0272836892630627E-2</v>
      </c>
      <c r="L929" s="13">
        <v>4.0542021284209993E-2</v>
      </c>
      <c r="M929" s="13" t="s">
        <v>712</v>
      </c>
      <c r="N929" s="13">
        <v>1.7374119841394619E-16</v>
      </c>
      <c r="O929" s="13">
        <v>7.3029674334022215E-2</v>
      </c>
      <c r="P929" s="13">
        <v>6.7356232107955147E-2</v>
      </c>
      <c r="Q929" s="13">
        <v>5.6964877739143709E-2</v>
      </c>
      <c r="R929" s="13">
        <v>1.7374119841394619E-16</v>
      </c>
      <c r="S929" s="13" t="s">
        <v>712</v>
      </c>
      <c r="T929" s="13" t="s">
        <v>712</v>
      </c>
      <c r="U929" s="13">
        <v>6.7356232107955147E-2</v>
      </c>
      <c r="V929" s="13">
        <v>7.3029674334022215E-2</v>
      </c>
      <c r="W929" s="13">
        <v>0.18088744656589884</v>
      </c>
      <c r="X929" s="13">
        <v>0</v>
      </c>
      <c r="Y929" s="13">
        <v>4.4017219763862588E-2</v>
      </c>
      <c r="Z929" s="13">
        <v>1.7374119841394619E-16</v>
      </c>
      <c r="AA929" s="13">
        <v>0.21384061974023386</v>
      </c>
      <c r="AB929" s="13">
        <v>1.5202354861220294E-16</v>
      </c>
      <c r="AC929" s="13">
        <v>1.5202354861220294E-16</v>
      </c>
      <c r="AD929" s="13">
        <v>0</v>
      </c>
      <c r="AE929" s="150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276</v>
      </c>
      <c r="C930" s="29"/>
      <c r="D930" s="13">
        <v>0.11143188200185938</v>
      </c>
      <c r="E930" s="13">
        <v>3.8077377789736522E-2</v>
      </c>
      <c r="F930" s="13" t="s">
        <v>712</v>
      </c>
      <c r="G930" s="13">
        <v>-0.20869825354865423</v>
      </c>
      <c r="H930" s="13">
        <v>-5.3252615294128502E-2</v>
      </c>
      <c r="I930" s="13">
        <v>7.8088925541803356E-2</v>
      </c>
      <c r="J930" s="13">
        <v>-0.11752308569052361</v>
      </c>
      <c r="K930" s="13">
        <v>0.20034643256200813</v>
      </c>
      <c r="L930" s="13">
        <v>4.0300241553740124E-2</v>
      </c>
      <c r="M930" s="13" t="s">
        <v>712</v>
      </c>
      <c r="N930" s="13">
        <v>-6.63972191184381E-2</v>
      </c>
      <c r="O930" s="13">
        <v>2.8869380167328984E-4</v>
      </c>
      <c r="P930" s="13">
        <v>2.251733144171042E-2</v>
      </c>
      <c r="Q930" s="13">
        <v>-4.4168581478400859E-2</v>
      </c>
      <c r="R930" s="13">
        <v>-6.63972191184381E-2</v>
      </c>
      <c r="S930" s="13" t="s">
        <v>712</v>
      </c>
      <c r="T930" s="13" t="s">
        <v>712</v>
      </c>
      <c r="U930" s="13">
        <v>2.251733144171042E-2</v>
      </c>
      <c r="V930" s="13">
        <v>2.8869380167328984E-4</v>
      </c>
      <c r="W930" s="13">
        <v>60.022056049430077</v>
      </c>
      <c r="X930" s="13">
        <v>-0.33314087079888444</v>
      </c>
      <c r="Y930" s="13">
        <v>4.6159710435654144E-2</v>
      </c>
      <c r="Z930" s="13">
        <v>-6.63972191184381E-2</v>
      </c>
      <c r="AA930" s="13">
        <v>0.44486144660241722</v>
      </c>
      <c r="AB930" s="13">
        <v>6.6974606721784902E-2</v>
      </c>
      <c r="AC930" s="13">
        <v>6.6974606721784902E-2</v>
      </c>
      <c r="AD930" s="13">
        <v>-0.33314087079888444</v>
      </c>
      <c r="AE930" s="150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46" t="s">
        <v>277</v>
      </c>
      <c r="C931" s="47"/>
      <c r="D931" s="45">
        <v>0.67</v>
      </c>
      <c r="E931" s="45">
        <v>0.12</v>
      </c>
      <c r="F931" s="45">
        <v>2.7</v>
      </c>
      <c r="G931" s="45">
        <v>1.75</v>
      </c>
      <c r="H931" s="45">
        <v>0.56999999999999995</v>
      </c>
      <c r="I931" s="45">
        <v>0.42</v>
      </c>
      <c r="J931" s="45">
        <v>1.06</v>
      </c>
      <c r="K931" s="45">
        <v>1.35</v>
      </c>
      <c r="L931" s="45">
        <v>0.13</v>
      </c>
      <c r="M931" s="45">
        <v>42.82</v>
      </c>
      <c r="N931" s="45">
        <v>0.67</v>
      </c>
      <c r="O931" s="45">
        <v>0.17</v>
      </c>
      <c r="P931" s="45">
        <v>0</v>
      </c>
      <c r="Q931" s="45">
        <v>0.51</v>
      </c>
      <c r="R931" s="45">
        <v>0.67</v>
      </c>
      <c r="S931" s="45">
        <v>42.82</v>
      </c>
      <c r="T931" s="45">
        <v>17.53</v>
      </c>
      <c r="U931" s="45">
        <v>0</v>
      </c>
      <c r="V931" s="45">
        <v>0.17</v>
      </c>
      <c r="W931" s="45">
        <v>455.02</v>
      </c>
      <c r="X931" s="45">
        <v>2.7</v>
      </c>
      <c r="Y931" s="45">
        <v>0.18</v>
      </c>
      <c r="Z931" s="45">
        <v>0.67</v>
      </c>
      <c r="AA931" s="45">
        <v>3.2</v>
      </c>
      <c r="AB931" s="45">
        <v>0.34</v>
      </c>
      <c r="AC931" s="45">
        <v>0.34</v>
      </c>
      <c r="AD931" s="45">
        <v>2.7</v>
      </c>
      <c r="AE931" s="150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B932" s="31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BM932" s="55"/>
    </row>
    <row r="933" spans="1:65" ht="15">
      <c r="B933" s="8" t="s">
        <v>632</v>
      </c>
      <c r="BM933" s="28" t="s">
        <v>67</v>
      </c>
    </row>
    <row r="934" spans="1:65" ht="15">
      <c r="A934" s="25" t="s">
        <v>18</v>
      </c>
      <c r="B934" s="18" t="s">
        <v>112</v>
      </c>
      <c r="C934" s="15" t="s">
        <v>113</v>
      </c>
      <c r="D934" s="16" t="s">
        <v>231</v>
      </c>
      <c r="E934" s="17" t="s">
        <v>231</v>
      </c>
      <c r="F934" s="17" t="s">
        <v>231</v>
      </c>
      <c r="G934" s="17" t="s">
        <v>231</v>
      </c>
      <c r="H934" s="17" t="s">
        <v>231</v>
      </c>
      <c r="I934" s="17" t="s">
        <v>231</v>
      </c>
      <c r="J934" s="17" t="s">
        <v>231</v>
      </c>
      <c r="K934" s="17" t="s">
        <v>231</v>
      </c>
      <c r="L934" s="17" t="s">
        <v>231</v>
      </c>
      <c r="M934" s="17" t="s">
        <v>231</v>
      </c>
      <c r="N934" s="17" t="s">
        <v>231</v>
      </c>
      <c r="O934" s="17" t="s">
        <v>231</v>
      </c>
      <c r="P934" s="17" t="s">
        <v>231</v>
      </c>
      <c r="Q934" s="17" t="s">
        <v>231</v>
      </c>
      <c r="R934" s="17" t="s">
        <v>231</v>
      </c>
      <c r="S934" s="17" t="s">
        <v>231</v>
      </c>
      <c r="T934" s="17" t="s">
        <v>231</v>
      </c>
      <c r="U934" s="17" t="s">
        <v>231</v>
      </c>
      <c r="V934" s="17" t="s">
        <v>231</v>
      </c>
      <c r="W934" s="17" t="s">
        <v>231</v>
      </c>
      <c r="X934" s="17" t="s">
        <v>231</v>
      </c>
      <c r="Y934" s="17" t="s">
        <v>231</v>
      </c>
      <c r="Z934" s="17" t="s">
        <v>231</v>
      </c>
      <c r="AA934" s="17" t="s">
        <v>231</v>
      </c>
      <c r="AB934" s="17" t="s">
        <v>231</v>
      </c>
      <c r="AC934" s="17" t="s">
        <v>231</v>
      </c>
      <c r="AD934" s="17" t="s">
        <v>231</v>
      </c>
      <c r="AE934" s="17" t="s">
        <v>231</v>
      </c>
      <c r="AF934" s="150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</v>
      </c>
    </row>
    <row r="935" spans="1:65">
      <c r="A935" s="30"/>
      <c r="B935" s="19" t="s">
        <v>232</v>
      </c>
      <c r="C935" s="9" t="s">
        <v>232</v>
      </c>
      <c r="D935" s="148" t="s">
        <v>234</v>
      </c>
      <c r="E935" s="149" t="s">
        <v>235</v>
      </c>
      <c r="F935" s="149" t="s">
        <v>236</v>
      </c>
      <c r="G935" s="149" t="s">
        <v>237</v>
      </c>
      <c r="H935" s="149" t="s">
        <v>238</v>
      </c>
      <c r="I935" s="149" t="s">
        <v>240</v>
      </c>
      <c r="J935" s="149" t="s">
        <v>241</v>
      </c>
      <c r="K935" s="149" t="s">
        <v>243</v>
      </c>
      <c r="L935" s="149" t="s">
        <v>244</v>
      </c>
      <c r="M935" s="149" t="s">
        <v>245</v>
      </c>
      <c r="N935" s="149" t="s">
        <v>246</v>
      </c>
      <c r="O935" s="149" t="s">
        <v>247</v>
      </c>
      <c r="P935" s="149" t="s">
        <v>248</v>
      </c>
      <c r="Q935" s="149" t="s">
        <v>249</v>
      </c>
      <c r="R935" s="149" t="s">
        <v>251</v>
      </c>
      <c r="S935" s="149" t="s">
        <v>252</v>
      </c>
      <c r="T935" s="149" t="s">
        <v>313</v>
      </c>
      <c r="U935" s="149" t="s">
        <v>253</v>
      </c>
      <c r="V935" s="149" t="s">
        <v>254</v>
      </c>
      <c r="W935" s="149" t="s">
        <v>255</v>
      </c>
      <c r="X935" s="149" t="s">
        <v>256</v>
      </c>
      <c r="Y935" s="149" t="s">
        <v>257</v>
      </c>
      <c r="Z935" s="149" t="s">
        <v>258</v>
      </c>
      <c r="AA935" s="149" t="s">
        <v>305</v>
      </c>
      <c r="AB935" s="149" t="s">
        <v>261</v>
      </c>
      <c r="AC935" s="149" t="s">
        <v>262</v>
      </c>
      <c r="AD935" s="149" t="s">
        <v>263</v>
      </c>
      <c r="AE935" s="149" t="s">
        <v>264</v>
      </c>
      <c r="AF935" s="150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 t="s">
        <v>3</v>
      </c>
    </row>
    <row r="936" spans="1:65">
      <c r="A936" s="30"/>
      <c r="B936" s="19"/>
      <c r="C936" s="9"/>
      <c r="D936" s="10" t="s">
        <v>308</v>
      </c>
      <c r="E936" s="11" t="s">
        <v>307</v>
      </c>
      <c r="F936" s="11" t="s">
        <v>308</v>
      </c>
      <c r="G936" s="11" t="s">
        <v>307</v>
      </c>
      <c r="H936" s="11" t="s">
        <v>307</v>
      </c>
      <c r="I936" s="11" t="s">
        <v>308</v>
      </c>
      <c r="J936" s="11" t="s">
        <v>347</v>
      </c>
      <c r="K936" s="11" t="s">
        <v>308</v>
      </c>
      <c r="L936" s="11" t="s">
        <v>307</v>
      </c>
      <c r="M936" s="11" t="s">
        <v>347</v>
      </c>
      <c r="N936" s="11" t="s">
        <v>308</v>
      </c>
      <c r="O936" s="11" t="s">
        <v>307</v>
      </c>
      <c r="P936" s="11" t="s">
        <v>307</v>
      </c>
      <c r="Q936" s="11" t="s">
        <v>307</v>
      </c>
      <c r="R936" s="11" t="s">
        <v>307</v>
      </c>
      <c r="S936" s="11" t="s">
        <v>347</v>
      </c>
      <c r="T936" s="11" t="s">
        <v>308</v>
      </c>
      <c r="U936" s="11" t="s">
        <v>308</v>
      </c>
      <c r="V936" s="11" t="s">
        <v>307</v>
      </c>
      <c r="W936" s="11" t="s">
        <v>347</v>
      </c>
      <c r="X936" s="11" t="s">
        <v>308</v>
      </c>
      <c r="Y936" s="11" t="s">
        <v>308</v>
      </c>
      <c r="Z936" s="11" t="s">
        <v>307</v>
      </c>
      <c r="AA936" s="11" t="s">
        <v>307</v>
      </c>
      <c r="AB936" s="11" t="s">
        <v>308</v>
      </c>
      <c r="AC936" s="11" t="s">
        <v>308</v>
      </c>
      <c r="AD936" s="11" t="s">
        <v>308</v>
      </c>
      <c r="AE936" s="11" t="s">
        <v>307</v>
      </c>
      <c r="AF936" s="150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9"/>
      <c r="C937" s="9"/>
      <c r="D937" s="26" t="s">
        <v>348</v>
      </c>
      <c r="E937" s="26" t="s">
        <v>349</v>
      </c>
      <c r="F937" s="26" t="s">
        <v>349</v>
      </c>
      <c r="G937" s="26" t="s">
        <v>349</v>
      </c>
      <c r="H937" s="26" t="s">
        <v>350</v>
      </c>
      <c r="I937" s="26" t="s">
        <v>349</v>
      </c>
      <c r="J937" s="26" t="s">
        <v>349</v>
      </c>
      <c r="K937" s="26" t="s">
        <v>351</v>
      </c>
      <c r="L937" s="26" t="s">
        <v>351</v>
      </c>
      <c r="M937" s="26" t="s">
        <v>349</v>
      </c>
      <c r="N937" s="26" t="s">
        <v>348</v>
      </c>
      <c r="O937" s="26" t="s">
        <v>349</v>
      </c>
      <c r="P937" s="26" t="s">
        <v>349</v>
      </c>
      <c r="Q937" s="26" t="s">
        <v>349</v>
      </c>
      <c r="R937" s="26" t="s">
        <v>349</v>
      </c>
      <c r="S937" s="26" t="s">
        <v>352</v>
      </c>
      <c r="T937" s="26" t="s">
        <v>348</v>
      </c>
      <c r="U937" s="26" t="s">
        <v>351</v>
      </c>
      <c r="V937" s="26" t="s">
        <v>271</v>
      </c>
      <c r="W937" s="26" t="s">
        <v>348</v>
      </c>
      <c r="X937" s="26" t="s">
        <v>349</v>
      </c>
      <c r="Y937" s="26" t="s">
        <v>349</v>
      </c>
      <c r="Z937" s="26" t="s">
        <v>118</v>
      </c>
      <c r="AA937" s="26" t="s">
        <v>349</v>
      </c>
      <c r="AB937" s="26" t="s">
        <v>349</v>
      </c>
      <c r="AC937" s="26" t="s">
        <v>348</v>
      </c>
      <c r="AD937" s="26" t="s">
        <v>349</v>
      </c>
      <c r="AE937" s="26" t="s">
        <v>349</v>
      </c>
      <c r="AF937" s="150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8">
        <v>1</v>
      </c>
      <c r="C938" s="14">
        <v>1</v>
      </c>
      <c r="D938" s="207">
        <v>31.8</v>
      </c>
      <c r="E938" s="207">
        <v>44.38</v>
      </c>
      <c r="F938" s="223">
        <v>164.74</v>
      </c>
      <c r="G938" s="207">
        <v>52.1624420623438</v>
      </c>
      <c r="H938" s="207">
        <v>43.854928829760141</v>
      </c>
      <c r="I938" s="223">
        <v>59.2</v>
      </c>
      <c r="J938" s="207">
        <v>49</v>
      </c>
      <c r="K938" s="207">
        <v>52.5</v>
      </c>
      <c r="L938" s="207">
        <v>53.36</v>
      </c>
      <c r="M938" s="207">
        <v>47</v>
      </c>
      <c r="N938" s="207">
        <v>45</v>
      </c>
      <c r="O938" s="207">
        <v>42.6</v>
      </c>
      <c r="P938" s="207">
        <v>43.4</v>
      </c>
      <c r="Q938" s="207">
        <v>41.9</v>
      </c>
      <c r="R938" s="207">
        <v>39.700000000000003</v>
      </c>
      <c r="S938" s="207">
        <v>41</v>
      </c>
      <c r="T938" s="207">
        <v>53.996954379999998</v>
      </c>
      <c r="U938" s="207">
        <v>46.6</v>
      </c>
      <c r="V938" s="207">
        <v>39.299999999999997</v>
      </c>
      <c r="W938" s="207">
        <v>43.5</v>
      </c>
      <c r="X938" s="207">
        <v>34.36</v>
      </c>
      <c r="Y938" s="207">
        <v>42.752099999999999</v>
      </c>
      <c r="Z938" s="207">
        <v>33</v>
      </c>
      <c r="AA938" s="207">
        <v>43.7</v>
      </c>
      <c r="AB938" s="207">
        <v>38.6</v>
      </c>
      <c r="AC938" s="207">
        <v>40.4</v>
      </c>
      <c r="AD938" s="207">
        <v>43.8</v>
      </c>
      <c r="AE938" s="207">
        <v>34.5</v>
      </c>
      <c r="AF938" s="208"/>
      <c r="AG938" s="209"/>
      <c r="AH938" s="209"/>
      <c r="AI938" s="209"/>
      <c r="AJ938" s="209"/>
      <c r="AK938" s="209"/>
      <c r="AL938" s="209"/>
      <c r="AM938" s="209"/>
      <c r="AN938" s="209"/>
      <c r="AO938" s="209"/>
      <c r="AP938" s="209"/>
      <c r="AQ938" s="209"/>
      <c r="AR938" s="209"/>
      <c r="AS938" s="209"/>
      <c r="AT938" s="209"/>
      <c r="AU938" s="209"/>
      <c r="AV938" s="209"/>
      <c r="AW938" s="209"/>
      <c r="AX938" s="209"/>
      <c r="AY938" s="209"/>
      <c r="AZ938" s="209"/>
      <c r="BA938" s="209"/>
      <c r="BB938" s="209"/>
      <c r="BC938" s="209"/>
      <c r="BD938" s="209"/>
      <c r="BE938" s="209"/>
      <c r="BF938" s="209"/>
      <c r="BG938" s="209"/>
      <c r="BH938" s="209"/>
      <c r="BI938" s="209"/>
      <c r="BJ938" s="209"/>
      <c r="BK938" s="209"/>
      <c r="BL938" s="209"/>
      <c r="BM938" s="210">
        <v>1</v>
      </c>
    </row>
    <row r="939" spans="1:65">
      <c r="A939" s="30"/>
      <c r="B939" s="19">
        <v>1</v>
      </c>
      <c r="C939" s="9">
        <v>2</v>
      </c>
      <c r="D939" s="211">
        <v>29</v>
      </c>
      <c r="E939" s="211">
        <v>44.23</v>
      </c>
      <c r="F939" s="224">
        <v>171.35</v>
      </c>
      <c r="G939" s="211">
        <v>51.862179758077097</v>
      </c>
      <c r="H939" s="211">
        <v>43.474417232387808</v>
      </c>
      <c r="I939" s="224">
        <v>61.3</v>
      </c>
      <c r="J939" s="211">
        <v>51</v>
      </c>
      <c r="K939" s="211">
        <v>50.8</v>
      </c>
      <c r="L939" s="211">
        <v>55.31</v>
      </c>
      <c r="M939" s="211">
        <v>48</v>
      </c>
      <c r="N939" s="211">
        <v>46</v>
      </c>
      <c r="O939" s="211">
        <v>42.5</v>
      </c>
      <c r="P939" s="211">
        <v>43.6</v>
      </c>
      <c r="Q939" s="211">
        <v>41.4</v>
      </c>
      <c r="R939" s="211">
        <v>42.3</v>
      </c>
      <c r="S939" s="211">
        <v>40</v>
      </c>
      <c r="T939" s="211">
        <v>51.550253789999999</v>
      </c>
      <c r="U939" s="211">
        <v>47.4</v>
      </c>
      <c r="V939" s="211">
        <v>40</v>
      </c>
      <c r="W939" s="211">
        <v>44.1</v>
      </c>
      <c r="X939" s="211">
        <v>37.21</v>
      </c>
      <c r="Y939" s="211">
        <v>45.951299999999996</v>
      </c>
      <c r="Z939" s="211">
        <v>32</v>
      </c>
      <c r="AA939" s="211">
        <v>42.9</v>
      </c>
      <c r="AB939" s="211">
        <v>39.4</v>
      </c>
      <c r="AC939" s="211">
        <v>39.5</v>
      </c>
      <c r="AD939" s="211">
        <v>43.6</v>
      </c>
      <c r="AE939" s="211">
        <v>34.200000000000003</v>
      </c>
      <c r="AF939" s="208"/>
      <c r="AG939" s="209"/>
      <c r="AH939" s="209"/>
      <c r="AI939" s="209"/>
      <c r="AJ939" s="209"/>
      <c r="AK939" s="209"/>
      <c r="AL939" s="209"/>
      <c r="AM939" s="209"/>
      <c r="AN939" s="209"/>
      <c r="AO939" s="209"/>
      <c r="AP939" s="209"/>
      <c r="AQ939" s="209"/>
      <c r="AR939" s="209"/>
      <c r="AS939" s="209"/>
      <c r="AT939" s="209"/>
      <c r="AU939" s="209"/>
      <c r="AV939" s="209"/>
      <c r="AW939" s="209"/>
      <c r="AX939" s="209"/>
      <c r="AY939" s="209"/>
      <c r="AZ939" s="209"/>
      <c r="BA939" s="209"/>
      <c r="BB939" s="209"/>
      <c r="BC939" s="209"/>
      <c r="BD939" s="209"/>
      <c r="BE939" s="209"/>
      <c r="BF939" s="209"/>
      <c r="BG939" s="209"/>
      <c r="BH939" s="209"/>
      <c r="BI939" s="209"/>
      <c r="BJ939" s="209"/>
      <c r="BK939" s="209"/>
      <c r="BL939" s="209"/>
      <c r="BM939" s="210">
        <v>20</v>
      </c>
    </row>
    <row r="940" spans="1:65">
      <c r="A940" s="30"/>
      <c r="B940" s="19">
        <v>1</v>
      </c>
      <c r="C940" s="9">
        <v>3</v>
      </c>
      <c r="D940" s="211">
        <v>29.5</v>
      </c>
      <c r="E940" s="211">
        <v>44.86</v>
      </c>
      <c r="F940" s="224">
        <v>152.31</v>
      </c>
      <c r="G940" s="211">
        <v>49.9987435618864</v>
      </c>
      <c r="H940" s="211">
        <v>43.989957252632109</v>
      </c>
      <c r="I940" s="224">
        <v>57.8</v>
      </c>
      <c r="J940" s="211">
        <v>51</v>
      </c>
      <c r="K940" s="211">
        <v>51.4</v>
      </c>
      <c r="L940" s="211">
        <v>53.25</v>
      </c>
      <c r="M940" s="211">
        <v>47</v>
      </c>
      <c r="N940" s="211">
        <v>43</v>
      </c>
      <c r="O940" s="233">
        <v>41</v>
      </c>
      <c r="P940" s="211">
        <v>43.1</v>
      </c>
      <c r="Q940" s="211">
        <v>41.1</v>
      </c>
      <c r="R940" s="211">
        <v>42</v>
      </c>
      <c r="S940" s="211">
        <v>43</v>
      </c>
      <c r="T940" s="211">
        <v>54.572436070000002</v>
      </c>
      <c r="U940" s="211">
        <v>49</v>
      </c>
      <c r="V940" s="211">
        <v>37.4</v>
      </c>
      <c r="W940" s="211">
        <v>42.1</v>
      </c>
      <c r="X940" s="211">
        <v>36.06</v>
      </c>
      <c r="Y940" s="211">
        <v>45.365400000000001</v>
      </c>
      <c r="Z940" s="211">
        <v>33</v>
      </c>
      <c r="AA940" s="211">
        <v>43.5</v>
      </c>
      <c r="AB940" s="211">
        <v>39.299999999999997</v>
      </c>
      <c r="AC940" s="211">
        <v>42</v>
      </c>
      <c r="AD940" s="211">
        <v>44.4</v>
      </c>
      <c r="AE940" s="211">
        <v>34.6</v>
      </c>
      <c r="AF940" s="208"/>
      <c r="AG940" s="209"/>
      <c r="AH940" s="209"/>
      <c r="AI940" s="209"/>
      <c r="AJ940" s="209"/>
      <c r="AK940" s="209"/>
      <c r="AL940" s="209"/>
      <c r="AM940" s="209"/>
      <c r="AN940" s="209"/>
      <c r="AO940" s="209"/>
      <c r="AP940" s="209"/>
      <c r="AQ940" s="209"/>
      <c r="AR940" s="209"/>
      <c r="AS940" s="209"/>
      <c r="AT940" s="209"/>
      <c r="AU940" s="209"/>
      <c r="AV940" s="209"/>
      <c r="AW940" s="209"/>
      <c r="AX940" s="209"/>
      <c r="AY940" s="209"/>
      <c r="AZ940" s="209"/>
      <c r="BA940" s="209"/>
      <c r="BB940" s="209"/>
      <c r="BC940" s="209"/>
      <c r="BD940" s="209"/>
      <c r="BE940" s="209"/>
      <c r="BF940" s="209"/>
      <c r="BG940" s="209"/>
      <c r="BH940" s="209"/>
      <c r="BI940" s="209"/>
      <c r="BJ940" s="209"/>
      <c r="BK940" s="209"/>
      <c r="BL940" s="209"/>
      <c r="BM940" s="210">
        <v>16</v>
      </c>
    </row>
    <row r="941" spans="1:65">
      <c r="A941" s="30"/>
      <c r="B941" s="19">
        <v>1</v>
      </c>
      <c r="C941" s="9">
        <v>4</v>
      </c>
      <c r="D941" s="211">
        <v>31.899999999999995</v>
      </c>
      <c r="E941" s="211">
        <v>45.25</v>
      </c>
      <c r="F941" s="224">
        <v>167.59</v>
      </c>
      <c r="G941" s="211">
        <v>50.5755546841335</v>
      </c>
      <c r="H941" s="211">
        <v>44.108078854911312</v>
      </c>
      <c r="I941" s="224">
        <v>58.1</v>
      </c>
      <c r="J941" s="211">
        <v>50</v>
      </c>
      <c r="K941" s="211">
        <v>56.4</v>
      </c>
      <c r="L941" s="211">
        <v>55.04</v>
      </c>
      <c r="M941" s="211">
        <v>48</v>
      </c>
      <c r="N941" s="211">
        <v>44</v>
      </c>
      <c r="O941" s="211">
        <v>42.1</v>
      </c>
      <c r="P941" s="211">
        <v>44.2</v>
      </c>
      <c r="Q941" s="211">
        <v>40.200000000000003</v>
      </c>
      <c r="R941" s="211">
        <v>43.4</v>
      </c>
      <c r="S941" s="211">
        <v>44</v>
      </c>
      <c r="T941" s="211">
        <v>51.350695989999998</v>
      </c>
      <c r="U941" s="211">
        <v>48.8</v>
      </c>
      <c r="V941" s="211">
        <v>34.4</v>
      </c>
      <c r="W941" s="211">
        <v>42.5</v>
      </c>
      <c r="X941" s="211">
        <v>36.86</v>
      </c>
      <c r="Y941" s="211">
        <v>41.264099999999999</v>
      </c>
      <c r="Z941" s="211">
        <v>32</v>
      </c>
      <c r="AA941" s="211">
        <v>44</v>
      </c>
      <c r="AB941" s="211">
        <v>38.299999999999997</v>
      </c>
      <c r="AC941" s="211">
        <v>41.1</v>
      </c>
      <c r="AD941" s="211">
        <v>43.1</v>
      </c>
      <c r="AE941" s="211">
        <v>34.9</v>
      </c>
      <c r="AF941" s="208"/>
      <c r="AG941" s="209"/>
      <c r="AH941" s="209"/>
      <c r="AI941" s="209"/>
      <c r="AJ941" s="209"/>
      <c r="AK941" s="209"/>
      <c r="AL941" s="209"/>
      <c r="AM941" s="209"/>
      <c r="AN941" s="209"/>
      <c r="AO941" s="209"/>
      <c r="AP941" s="209"/>
      <c r="AQ941" s="209"/>
      <c r="AR941" s="209"/>
      <c r="AS941" s="209"/>
      <c r="AT941" s="209"/>
      <c r="AU941" s="209"/>
      <c r="AV941" s="209"/>
      <c r="AW941" s="209"/>
      <c r="AX941" s="209"/>
      <c r="AY941" s="209"/>
      <c r="AZ941" s="209"/>
      <c r="BA941" s="209"/>
      <c r="BB941" s="209"/>
      <c r="BC941" s="209"/>
      <c r="BD941" s="209"/>
      <c r="BE941" s="209"/>
      <c r="BF941" s="209"/>
      <c r="BG941" s="209"/>
      <c r="BH941" s="209"/>
      <c r="BI941" s="209"/>
      <c r="BJ941" s="209"/>
      <c r="BK941" s="209"/>
      <c r="BL941" s="209"/>
      <c r="BM941" s="210">
        <v>43.260524661105009</v>
      </c>
    </row>
    <row r="942" spans="1:65">
      <c r="A942" s="30"/>
      <c r="B942" s="19">
        <v>1</v>
      </c>
      <c r="C942" s="9">
        <v>5</v>
      </c>
      <c r="D942" s="211">
        <v>31.899999999999995</v>
      </c>
      <c r="E942" s="211">
        <v>44.45</v>
      </c>
      <c r="F942" s="224">
        <v>183.77</v>
      </c>
      <c r="G942" s="211">
        <v>49.341263346197799</v>
      </c>
      <c r="H942" s="211">
        <v>42.601242331222522</v>
      </c>
      <c r="I942" s="224">
        <v>59.1</v>
      </c>
      <c r="J942" s="211">
        <v>49</v>
      </c>
      <c r="K942" s="211">
        <v>52.4</v>
      </c>
      <c r="L942" s="211">
        <v>53.52</v>
      </c>
      <c r="M942" s="211">
        <v>47</v>
      </c>
      <c r="N942" s="211">
        <v>44</v>
      </c>
      <c r="O942" s="211">
        <v>42.5</v>
      </c>
      <c r="P942" s="211">
        <v>45.5</v>
      </c>
      <c r="Q942" s="211">
        <v>41.1</v>
      </c>
      <c r="R942" s="211">
        <v>44.5</v>
      </c>
      <c r="S942" s="211">
        <v>43</v>
      </c>
      <c r="T942" s="211">
        <v>50.403738799999999</v>
      </c>
      <c r="U942" s="211">
        <v>49.8</v>
      </c>
      <c r="V942" s="211">
        <v>39.799999999999997</v>
      </c>
      <c r="W942" s="211">
        <v>43.1</v>
      </c>
      <c r="X942" s="211">
        <v>36.549999999999997</v>
      </c>
      <c r="Y942" s="211">
        <v>42.761400000000002</v>
      </c>
      <c r="Z942" s="211">
        <v>31</v>
      </c>
      <c r="AA942" s="211">
        <v>44.8</v>
      </c>
      <c r="AB942" s="211">
        <v>37.200000000000003</v>
      </c>
      <c r="AC942" s="211">
        <v>40.9</v>
      </c>
      <c r="AD942" s="211">
        <v>44.6</v>
      </c>
      <c r="AE942" s="211">
        <v>33.9</v>
      </c>
      <c r="AF942" s="208"/>
      <c r="AG942" s="209"/>
      <c r="AH942" s="209"/>
      <c r="AI942" s="209"/>
      <c r="AJ942" s="209"/>
      <c r="AK942" s="209"/>
      <c r="AL942" s="209"/>
      <c r="AM942" s="209"/>
      <c r="AN942" s="209"/>
      <c r="AO942" s="209"/>
      <c r="AP942" s="209"/>
      <c r="AQ942" s="209"/>
      <c r="AR942" s="209"/>
      <c r="AS942" s="209"/>
      <c r="AT942" s="209"/>
      <c r="AU942" s="209"/>
      <c r="AV942" s="209"/>
      <c r="AW942" s="209"/>
      <c r="AX942" s="209"/>
      <c r="AY942" s="209"/>
      <c r="AZ942" s="209"/>
      <c r="BA942" s="209"/>
      <c r="BB942" s="209"/>
      <c r="BC942" s="209"/>
      <c r="BD942" s="209"/>
      <c r="BE942" s="209"/>
      <c r="BF942" s="209"/>
      <c r="BG942" s="209"/>
      <c r="BH942" s="209"/>
      <c r="BI942" s="209"/>
      <c r="BJ942" s="209"/>
      <c r="BK942" s="209"/>
      <c r="BL942" s="209"/>
      <c r="BM942" s="210">
        <v>119</v>
      </c>
    </row>
    <row r="943" spans="1:65">
      <c r="A943" s="30"/>
      <c r="B943" s="19">
        <v>1</v>
      </c>
      <c r="C943" s="9">
        <v>6</v>
      </c>
      <c r="D943" s="211">
        <v>30.800000000000004</v>
      </c>
      <c r="E943" s="211">
        <v>43.71</v>
      </c>
      <c r="F943" s="224">
        <v>163.59</v>
      </c>
      <c r="G943" s="211">
        <v>49.700262713282797</v>
      </c>
      <c r="H943" s="211">
        <v>43.926754815544399</v>
      </c>
      <c r="I943" s="224">
        <v>61.199999999999996</v>
      </c>
      <c r="J943" s="211">
        <v>52</v>
      </c>
      <c r="K943" s="211">
        <v>54.6</v>
      </c>
      <c r="L943" s="211">
        <v>53.34</v>
      </c>
      <c r="M943" s="211">
        <v>47</v>
      </c>
      <c r="N943" s="211">
        <v>44</v>
      </c>
      <c r="O943" s="211">
        <v>42.7</v>
      </c>
      <c r="P943" s="211">
        <v>44.6</v>
      </c>
      <c r="Q943" s="211">
        <v>41.6</v>
      </c>
      <c r="R943" s="211">
        <v>44</v>
      </c>
      <c r="S943" s="211">
        <v>40</v>
      </c>
      <c r="T943" s="211">
        <v>49.205242660000003</v>
      </c>
      <c r="U943" s="211">
        <v>46.1</v>
      </c>
      <c r="V943" s="211">
        <v>37.799999999999997</v>
      </c>
      <c r="W943" s="211">
        <v>43.4</v>
      </c>
      <c r="X943" s="211">
        <v>37.770000000000003</v>
      </c>
      <c r="Y943" s="211">
        <v>42.482400000000005</v>
      </c>
      <c r="Z943" s="211">
        <v>30</v>
      </c>
      <c r="AA943" s="211">
        <v>45.4</v>
      </c>
      <c r="AB943" s="211">
        <v>36.700000000000003</v>
      </c>
      <c r="AC943" s="211">
        <v>40.700000000000003</v>
      </c>
      <c r="AD943" s="211">
        <v>42.9</v>
      </c>
      <c r="AE943" s="211">
        <v>34.4</v>
      </c>
      <c r="AF943" s="208"/>
      <c r="AG943" s="209"/>
      <c r="AH943" s="209"/>
      <c r="AI943" s="209"/>
      <c r="AJ943" s="209"/>
      <c r="AK943" s="209"/>
      <c r="AL943" s="209"/>
      <c r="AM943" s="209"/>
      <c r="AN943" s="209"/>
      <c r="AO943" s="209"/>
      <c r="AP943" s="209"/>
      <c r="AQ943" s="209"/>
      <c r="AR943" s="209"/>
      <c r="AS943" s="209"/>
      <c r="AT943" s="209"/>
      <c r="AU943" s="209"/>
      <c r="AV943" s="209"/>
      <c r="AW943" s="209"/>
      <c r="AX943" s="209"/>
      <c r="AY943" s="209"/>
      <c r="AZ943" s="209"/>
      <c r="BA943" s="209"/>
      <c r="BB943" s="209"/>
      <c r="BC943" s="209"/>
      <c r="BD943" s="209"/>
      <c r="BE943" s="209"/>
      <c r="BF943" s="209"/>
      <c r="BG943" s="209"/>
      <c r="BH943" s="209"/>
      <c r="BI943" s="209"/>
      <c r="BJ943" s="209"/>
      <c r="BK943" s="209"/>
      <c r="BL943" s="209"/>
      <c r="BM943" s="212"/>
    </row>
    <row r="944" spans="1:65">
      <c r="A944" s="30"/>
      <c r="B944" s="20" t="s">
        <v>273</v>
      </c>
      <c r="C944" s="12"/>
      <c r="D944" s="213">
        <v>30.816666666666666</v>
      </c>
      <c r="E944" s="213">
        <v>44.48</v>
      </c>
      <c r="F944" s="213">
        <v>167.22499999999999</v>
      </c>
      <c r="G944" s="213">
        <v>50.606741020986895</v>
      </c>
      <c r="H944" s="213">
        <v>43.659229886076389</v>
      </c>
      <c r="I944" s="213">
        <v>59.449999999999996</v>
      </c>
      <c r="J944" s="213">
        <v>50.333333333333336</v>
      </c>
      <c r="K944" s="213">
        <v>53.016666666666673</v>
      </c>
      <c r="L944" s="213">
        <v>53.970000000000006</v>
      </c>
      <c r="M944" s="213">
        <v>47.333333333333336</v>
      </c>
      <c r="N944" s="213">
        <v>44.333333333333336</v>
      </c>
      <c r="O944" s="213">
        <v>42.233333333333327</v>
      </c>
      <c r="P944" s="213">
        <v>44.06666666666667</v>
      </c>
      <c r="Q944" s="213">
        <v>41.216666666666669</v>
      </c>
      <c r="R944" s="213">
        <v>42.65</v>
      </c>
      <c r="S944" s="213">
        <v>41.833333333333336</v>
      </c>
      <c r="T944" s="213">
        <v>51.846553615000005</v>
      </c>
      <c r="U944" s="213">
        <v>47.95000000000001</v>
      </c>
      <c r="V944" s="213">
        <v>38.116666666666667</v>
      </c>
      <c r="W944" s="213">
        <v>43.116666666666667</v>
      </c>
      <c r="X944" s="213">
        <v>36.468333333333341</v>
      </c>
      <c r="Y944" s="213">
        <v>43.429450000000003</v>
      </c>
      <c r="Z944" s="213">
        <v>31.833333333333332</v>
      </c>
      <c r="AA944" s="213">
        <v>44.04999999999999</v>
      </c>
      <c r="AB944" s="213">
        <v>38.25</v>
      </c>
      <c r="AC944" s="213">
        <v>40.766666666666673</v>
      </c>
      <c r="AD944" s="213">
        <v>43.733333333333327</v>
      </c>
      <c r="AE944" s="213">
        <v>34.416666666666671</v>
      </c>
      <c r="AF944" s="208"/>
      <c r="AG944" s="209"/>
      <c r="AH944" s="209"/>
      <c r="AI944" s="209"/>
      <c r="AJ944" s="209"/>
      <c r="AK944" s="209"/>
      <c r="AL944" s="209"/>
      <c r="AM944" s="209"/>
      <c r="AN944" s="209"/>
      <c r="AO944" s="209"/>
      <c r="AP944" s="209"/>
      <c r="AQ944" s="209"/>
      <c r="AR944" s="209"/>
      <c r="AS944" s="209"/>
      <c r="AT944" s="209"/>
      <c r="AU944" s="209"/>
      <c r="AV944" s="209"/>
      <c r="AW944" s="209"/>
      <c r="AX944" s="209"/>
      <c r="AY944" s="209"/>
      <c r="AZ944" s="209"/>
      <c r="BA944" s="209"/>
      <c r="BB944" s="209"/>
      <c r="BC944" s="209"/>
      <c r="BD944" s="209"/>
      <c r="BE944" s="209"/>
      <c r="BF944" s="209"/>
      <c r="BG944" s="209"/>
      <c r="BH944" s="209"/>
      <c r="BI944" s="209"/>
      <c r="BJ944" s="209"/>
      <c r="BK944" s="209"/>
      <c r="BL944" s="209"/>
      <c r="BM944" s="212"/>
    </row>
    <row r="945" spans="1:65">
      <c r="A945" s="30"/>
      <c r="B945" s="3" t="s">
        <v>274</v>
      </c>
      <c r="C945" s="29"/>
      <c r="D945" s="211">
        <v>31.300000000000004</v>
      </c>
      <c r="E945" s="211">
        <v>44.415000000000006</v>
      </c>
      <c r="F945" s="211">
        <v>166.16500000000002</v>
      </c>
      <c r="G945" s="211">
        <v>50.287149123009954</v>
      </c>
      <c r="H945" s="211">
        <v>43.89084182265227</v>
      </c>
      <c r="I945" s="211">
        <v>59.150000000000006</v>
      </c>
      <c r="J945" s="211">
        <v>50.5</v>
      </c>
      <c r="K945" s="211">
        <v>52.45</v>
      </c>
      <c r="L945" s="211">
        <v>53.44</v>
      </c>
      <c r="M945" s="211">
        <v>47</v>
      </c>
      <c r="N945" s="211">
        <v>44</v>
      </c>
      <c r="O945" s="211">
        <v>42.5</v>
      </c>
      <c r="P945" s="211">
        <v>43.900000000000006</v>
      </c>
      <c r="Q945" s="211">
        <v>41.25</v>
      </c>
      <c r="R945" s="211">
        <v>42.849999999999994</v>
      </c>
      <c r="S945" s="211">
        <v>42</v>
      </c>
      <c r="T945" s="211">
        <v>51.450474889999995</v>
      </c>
      <c r="U945" s="211">
        <v>48.099999999999994</v>
      </c>
      <c r="V945" s="211">
        <v>38.549999999999997</v>
      </c>
      <c r="W945" s="211">
        <v>43.25</v>
      </c>
      <c r="X945" s="211">
        <v>36.704999999999998</v>
      </c>
      <c r="Y945" s="211">
        <v>42.756749999999997</v>
      </c>
      <c r="Z945" s="211">
        <v>32</v>
      </c>
      <c r="AA945" s="211">
        <v>43.85</v>
      </c>
      <c r="AB945" s="211">
        <v>38.450000000000003</v>
      </c>
      <c r="AC945" s="211">
        <v>40.799999999999997</v>
      </c>
      <c r="AD945" s="211">
        <v>43.7</v>
      </c>
      <c r="AE945" s="211">
        <v>34.450000000000003</v>
      </c>
      <c r="AF945" s="208"/>
      <c r="AG945" s="209"/>
      <c r="AH945" s="209"/>
      <c r="AI945" s="209"/>
      <c r="AJ945" s="209"/>
      <c r="AK945" s="209"/>
      <c r="AL945" s="209"/>
      <c r="AM945" s="209"/>
      <c r="AN945" s="209"/>
      <c r="AO945" s="209"/>
      <c r="AP945" s="209"/>
      <c r="AQ945" s="209"/>
      <c r="AR945" s="209"/>
      <c r="AS945" s="209"/>
      <c r="AT945" s="209"/>
      <c r="AU945" s="209"/>
      <c r="AV945" s="209"/>
      <c r="AW945" s="209"/>
      <c r="AX945" s="209"/>
      <c r="AY945" s="209"/>
      <c r="AZ945" s="209"/>
      <c r="BA945" s="209"/>
      <c r="BB945" s="209"/>
      <c r="BC945" s="209"/>
      <c r="BD945" s="209"/>
      <c r="BE945" s="209"/>
      <c r="BF945" s="209"/>
      <c r="BG945" s="209"/>
      <c r="BH945" s="209"/>
      <c r="BI945" s="209"/>
      <c r="BJ945" s="209"/>
      <c r="BK945" s="209"/>
      <c r="BL945" s="209"/>
      <c r="BM945" s="212"/>
    </row>
    <row r="946" spans="1:65">
      <c r="A946" s="30"/>
      <c r="B946" s="3" t="s">
        <v>275</v>
      </c>
      <c r="C946" s="29"/>
      <c r="D946" s="211">
        <v>1.2921558213569533</v>
      </c>
      <c r="E946" s="211">
        <v>0.52983016146686079</v>
      </c>
      <c r="F946" s="211">
        <v>10.322127203246433</v>
      </c>
      <c r="G946" s="211">
        <v>1.1653413507013552</v>
      </c>
      <c r="H946" s="211">
        <v>0.56110730443435408</v>
      </c>
      <c r="I946" s="211">
        <v>1.4976648490233038</v>
      </c>
      <c r="J946" s="211">
        <v>1.2110601416389966</v>
      </c>
      <c r="K946" s="211">
        <v>2.1037268517244985</v>
      </c>
      <c r="L946" s="211">
        <v>0.94131822461907089</v>
      </c>
      <c r="M946" s="211">
        <v>0.51639777949432231</v>
      </c>
      <c r="N946" s="211">
        <v>1.0327955589886444</v>
      </c>
      <c r="O946" s="211">
        <v>0.63770421565696689</v>
      </c>
      <c r="P946" s="211">
        <v>0.88919439194512839</v>
      </c>
      <c r="Q946" s="211">
        <v>0.58452259722500477</v>
      </c>
      <c r="R946" s="211">
        <v>1.7352233285660945</v>
      </c>
      <c r="S946" s="211">
        <v>1.7224014243685084</v>
      </c>
      <c r="T946" s="211">
        <v>2.0710656740210616</v>
      </c>
      <c r="U946" s="211">
        <v>1.4693535993762683</v>
      </c>
      <c r="V946" s="211">
        <v>2.1075261959621443</v>
      </c>
      <c r="W946" s="211">
        <v>0.72226495600068152</v>
      </c>
      <c r="X946" s="211">
        <v>1.184591350072534</v>
      </c>
      <c r="Y946" s="211">
        <v>1.8219971446190566</v>
      </c>
      <c r="Z946" s="211">
        <v>1.1690451944500122</v>
      </c>
      <c r="AA946" s="211">
        <v>0.90939540355117188</v>
      </c>
      <c r="AB946" s="211">
        <v>1.1004544515789807</v>
      </c>
      <c r="AC946" s="211">
        <v>0.8238122763510306</v>
      </c>
      <c r="AD946" s="211">
        <v>0.68019605016985119</v>
      </c>
      <c r="AE946" s="211">
        <v>0.34302575219167813</v>
      </c>
      <c r="AF946" s="208"/>
      <c r="AG946" s="209"/>
      <c r="AH946" s="209"/>
      <c r="AI946" s="209"/>
      <c r="AJ946" s="209"/>
      <c r="AK946" s="209"/>
      <c r="AL946" s="209"/>
      <c r="AM946" s="209"/>
      <c r="AN946" s="209"/>
      <c r="AO946" s="209"/>
      <c r="AP946" s="209"/>
      <c r="AQ946" s="209"/>
      <c r="AR946" s="209"/>
      <c r="AS946" s="209"/>
      <c r="AT946" s="209"/>
      <c r="AU946" s="209"/>
      <c r="AV946" s="209"/>
      <c r="AW946" s="209"/>
      <c r="AX946" s="209"/>
      <c r="AY946" s="209"/>
      <c r="AZ946" s="209"/>
      <c r="BA946" s="209"/>
      <c r="BB946" s="209"/>
      <c r="BC946" s="209"/>
      <c r="BD946" s="209"/>
      <c r="BE946" s="209"/>
      <c r="BF946" s="209"/>
      <c r="BG946" s="209"/>
      <c r="BH946" s="209"/>
      <c r="BI946" s="209"/>
      <c r="BJ946" s="209"/>
      <c r="BK946" s="209"/>
      <c r="BL946" s="209"/>
      <c r="BM946" s="212"/>
    </row>
    <row r="947" spans="1:65">
      <c r="A947" s="30"/>
      <c r="B947" s="3" t="s">
        <v>87</v>
      </c>
      <c r="C947" s="29"/>
      <c r="D947" s="13">
        <v>4.1930421461015249E-2</v>
      </c>
      <c r="E947" s="13">
        <v>1.1911649313553527E-2</v>
      </c>
      <c r="F947" s="13">
        <v>6.1725981182517167E-2</v>
      </c>
      <c r="G947" s="13">
        <v>2.302739372642237E-2</v>
      </c>
      <c r="H947" s="13">
        <v>1.2851974391176789E-2</v>
      </c>
      <c r="I947" s="13">
        <v>2.5192007552957172E-2</v>
      </c>
      <c r="J947" s="13">
        <v>2.4060797516006552E-2</v>
      </c>
      <c r="K947" s="13">
        <v>3.9680481327717662E-2</v>
      </c>
      <c r="L947" s="13">
        <v>1.7441508701483616E-2</v>
      </c>
      <c r="M947" s="13">
        <v>1.0909812242837795E-2</v>
      </c>
      <c r="N947" s="13">
        <v>2.3296140428315286E-2</v>
      </c>
      <c r="O947" s="13">
        <v>1.509954733205131E-2</v>
      </c>
      <c r="P947" s="13">
        <v>2.0178390134912141E-2</v>
      </c>
      <c r="Q947" s="13">
        <v>1.418170474464225E-2</v>
      </c>
      <c r="R947" s="13">
        <v>4.0685189415383224E-2</v>
      </c>
      <c r="S947" s="13">
        <v>4.1172942415183468E-2</v>
      </c>
      <c r="T947" s="13">
        <v>3.9946062556062943E-2</v>
      </c>
      <c r="U947" s="13">
        <v>3.0643453584489427E-2</v>
      </c>
      <c r="V947" s="13">
        <v>5.5291461197082926E-2</v>
      </c>
      <c r="W947" s="13">
        <v>1.6751409880185888E-2</v>
      </c>
      <c r="X947" s="13">
        <v>3.2482738907889046E-2</v>
      </c>
      <c r="Y947" s="13">
        <v>4.1953032898621935E-2</v>
      </c>
      <c r="Z947" s="13">
        <v>3.6723932809948026E-2</v>
      </c>
      <c r="AA947" s="13">
        <v>2.0644617560753056E-2</v>
      </c>
      <c r="AB947" s="13">
        <v>2.8770051021672696E-2</v>
      </c>
      <c r="AC947" s="13">
        <v>2.0207987154972129E-2</v>
      </c>
      <c r="AD947" s="13">
        <v>1.5553263342298429E-2</v>
      </c>
      <c r="AE947" s="13">
        <v>9.9668499426153433E-3</v>
      </c>
      <c r="AF947" s="150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276</v>
      </c>
      <c r="C948" s="29"/>
      <c r="D948" s="13">
        <v>-0.28764926204481422</v>
      </c>
      <c r="E948" s="13">
        <v>2.818910192255264E-2</v>
      </c>
      <c r="F948" s="13">
        <v>2.8655333311375641</v>
      </c>
      <c r="G948" s="13">
        <v>0.16981339032364473</v>
      </c>
      <c r="H948" s="13">
        <v>9.2163751617615475E-3</v>
      </c>
      <c r="I948" s="13">
        <v>0.37423206180970658</v>
      </c>
      <c r="J948" s="13">
        <v>0.16349336323670149</v>
      </c>
      <c r="K948" s="13">
        <v>0.22552065842912183</v>
      </c>
      <c r="L948" s="13">
        <v>0.24755768504406861</v>
      </c>
      <c r="M948" s="13">
        <v>9.41460766861697E-2</v>
      </c>
      <c r="N948" s="13">
        <v>2.4798790135637905E-2</v>
      </c>
      <c r="O948" s="13">
        <v>-2.3744310449734685E-2</v>
      </c>
      <c r="P948" s="13">
        <v>1.8634586886701721E-2</v>
      </c>
      <c r="Q948" s="13">
        <v>-4.7245335336303707E-2</v>
      </c>
      <c r="R948" s="13">
        <v>-1.41127428732718E-2</v>
      </c>
      <c r="S948" s="13">
        <v>-3.2990615323138739E-2</v>
      </c>
      <c r="T948" s="13">
        <v>0.19847260339897321</v>
      </c>
      <c r="U948" s="13">
        <v>0.10840079669933478</v>
      </c>
      <c r="V948" s="13">
        <v>-0.1189041981051866</v>
      </c>
      <c r="W948" s="13">
        <v>-3.3253871876335328E-3</v>
      </c>
      <c r="X948" s="13">
        <v>-0.1570066794376731</v>
      </c>
      <c r="Y948" s="13">
        <v>3.9048379606656525E-3</v>
      </c>
      <c r="Z948" s="13">
        <v>-0.26414823715824509</v>
      </c>
      <c r="AA948" s="13">
        <v>1.8249324183642779E-2</v>
      </c>
      <c r="AB948" s="13">
        <v>-0.11582209648071862</v>
      </c>
      <c r="AC948" s="13">
        <v>-5.7647428318883365E-2</v>
      </c>
      <c r="AD948" s="13">
        <v>1.0929332825531324E-2</v>
      </c>
      <c r="AE948" s="13">
        <v>-0.20443251818417585</v>
      </c>
      <c r="AF948" s="150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46" t="s">
        <v>277</v>
      </c>
      <c r="C949" s="47"/>
      <c r="D949" s="45">
        <v>2.2000000000000002</v>
      </c>
      <c r="E949" s="45">
        <v>0.13</v>
      </c>
      <c r="F949" s="45">
        <v>21.11</v>
      </c>
      <c r="G949" s="45">
        <v>1.18</v>
      </c>
      <c r="H949" s="45">
        <v>0.01</v>
      </c>
      <c r="I949" s="45">
        <v>2.69</v>
      </c>
      <c r="J949" s="45">
        <v>1.1299999999999999</v>
      </c>
      <c r="K949" s="45">
        <v>1.59</v>
      </c>
      <c r="L949" s="45">
        <v>1.76</v>
      </c>
      <c r="M949" s="45">
        <v>0.62</v>
      </c>
      <c r="N949" s="45">
        <v>0.11</v>
      </c>
      <c r="O949" s="45">
        <v>0.25</v>
      </c>
      <c r="P949" s="45">
        <v>0.06</v>
      </c>
      <c r="Q949" s="45">
        <v>0.42</v>
      </c>
      <c r="R949" s="45">
        <v>0.18</v>
      </c>
      <c r="S949" s="45">
        <v>0.32</v>
      </c>
      <c r="T949" s="45">
        <v>1.39</v>
      </c>
      <c r="U949" s="45">
        <v>0.73</v>
      </c>
      <c r="V949" s="45">
        <v>0.95</v>
      </c>
      <c r="W949" s="45">
        <v>0.1</v>
      </c>
      <c r="X949" s="45">
        <v>1.24</v>
      </c>
      <c r="Y949" s="45">
        <v>0.05</v>
      </c>
      <c r="Z949" s="45">
        <v>2.0299999999999998</v>
      </c>
      <c r="AA949" s="45">
        <v>0.06</v>
      </c>
      <c r="AB949" s="45">
        <v>0.93</v>
      </c>
      <c r="AC949" s="45">
        <v>0.5</v>
      </c>
      <c r="AD949" s="45">
        <v>0.01</v>
      </c>
      <c r="AE949" s="45">
        <v>1.59</v>
      </c>
      <c r="AF949" s="150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B950" s="31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BM950" s="55"/>
    </row>
    <row r="951" spans="1:65" ht="15">
      <c r="B951" s="8" t="s">
        <v>633</v>
      </c>
      <c r="BM951" s="28" t="s">
        <v>67</v>
      </c>
    </row>
    <row r="952" spans="1:65" ht="15">
      <c r="A952" s="25" t="s">
        <v>21</v>
      </c>
      <c r="B952" s="18" t="s">
        <v>112</v>
      </c>
      <c r="C952" s="15" t="s">
        <v>113</v>
      </c>
      <c r="D952" s="16" t="s">
        <v>231</v>
      </c>
      <c r="E952" s="17" t="s">
        <v>231</v>
      </c>
      <c r="F952" s="17" t="s">
        <v>231</v>
      </c>
      <c r="G952" s="17" t="s">
        <v>231</v>
      </c>
      <c r="H952" s="17" t="s">
        <v>231</v>
      </c>
      <c r="I952" s="17" t="s">
        <v>231</v>
      </c>
      <c r="J952" s="17" t="s">
        <v>231</v>
      </c>
      <c r="K952" s="17" t="s">
        <v>231</v>
      </c>
      <c r="L952" s="17" t="s">
        <v>231</v>
      </c>
      <c r="M952" s="17" t="s">
        <v>231</v>
      </c>
      <c r="N952" s="17" t="s">
        <v>231</v>
      </c>
      <c r="O952" s="17" t="s">
        <v>231</v>
      </c>
      <c r="P952" s="17" t="s">
        <v>231</v>
      </c>
      <c r="Q952" s="17" t="s">
        <v>231</v>
      </c>
      <c r="R952" s="17" t="s">
        <v>231</v>
      </c>
      <c r="S952" s="17" t="s">
        <v>231</v>
      </c>
      <c r="T952" s="17" t="s">
        <v>231</v>
      </c>
      <c r="U952" s="17" t="s">
        <v>231</v>
      </c>
      <c r="V952" s="17" t="s">
        <v>231</v>
      </c>
      <c r="W952" s="17" t="s">
        <v>231</v>
      </c>
      <c r="X952" s="150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</v>
      </c>
    </row>
    <row r="953" spans="1:65">
      <c r="A953" s="30"/>
      <c r="B953" s="19" t="s">
        <v>232</v>
      </c>
      <c r="C953" s="9" t="s">
        <v>232</v>
      </c>
      <c r="D953" s="148" t="s">
        <v>234</v>
      </c>
      <c r="E953" s="149" t="s">
        <v>235</v>
      </c>
      <c r="F953" s="149" t="s">
        <v>238</v>
      </c>
      <c r="G953" s="149" t="s">
        <v>240</v>
      </c>
      <c r="H953" s="149" t="s">
        <v>241</v>
      </c>
      <c r="I953" s="149" t="s">
        <v>243</v>
      </c>
      <c r="J953" s="149" t="s">
        <v>244</v>
      </c>
      <c r="K953" s="149" t="s">
        <v>245</v>
      </c>
      <c r="L953" s="149" t="s">
        <v>246</v>
      </c>
      <c r="M953" s="149" t="s">
        <v>247</v>
      </c>
      <c r="N953" s="149" t="s">
        <v>248</v>
      </c>
      <c r="O953" s="149" t="s">
        <v>249</v>
      </c>
      <c r="P953" s="149" t="s">
        <v>251</v>
      </c>
      <c r="Q953" s="149" t="s">
        <v>253</v>
      </c>
      <c r="R953" s="149" t="s">
        <v>258</v>
      </c>
      <c r="S953" s="149" t="s">
        <v>305</v>
      </c>
      <c r="T953" s="149" t="s">
        <v>261</v>
      </c>
      <c r="U953" s="149" t="s">
        <v>262</v>
      </c>
      <c r="V953" s="149" t="s">
        <v>263</v>
      </c>
      <c r="W953" s="149" t="s">
        <v>264</v>
      </c>
      <c r="X953" s="150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 t="s">
        <v>3</v>
      </c>
    </row>
    <row r="954" spans="1:65">
      <c r="A954" s="30"/>
      <c r="B954" s="19"/>
      <c r="C954" s="9"/>
      <c r="D954" s="10" t="s">
        <v>308</v>
      </c>
      <c r="E954" s="11" t="s">
        <v>307</v>
      </c>
      <c r="F954" s="11" t="s">
        <v>307</v>
      </c>
      <c r="G954" s="11" t="s">
        <v>308</v>
      </c>
      <c r="H954" s="11" t="s">
        <v>307</v>
      </c>
      <c r="I954" s="11" t="s">
        <v>308</v>
      </c>
      <c r="J954" s="11" t="s">
        <v>307</v>
      </c>
      <c r="K954" s="11" t="s">
        <v>347</v>
      </c>
      <c r="L954" s="11" t="s">
        <v>308</v>
      </c>
      <c r="M954" s="11" t="s">
        <v>307</v>
      </c>
      <c r="N954" s="11" t="s">
        <v>307</v>
      </c>
      <c r="O954" s="11" t="s">
        <v>307</v>
      </c>
      <c r="P954" s="11" t="s">
        <v>307</v>
      </c>
      <c r="Q954" s="11" t="s">
        <v>308</v>
      </c>
      <c r="R954" s="11" t="s">
        <v>307</v>
      </c>
      <c r="S954" s="11" t="s">
        <v>307</v>
      </c>
      <c r="T954" s="11" t="s">
        <v>308</v>
      </c>
      <c r="U954" s="11" t="s">
        <v>308</v>
      </c>
      <c r="V954" s="11" t="s">
        <v>308</v>
      </c>
      <c r="W954" s="11" t="s">
        <v>307</v>
      </c>
      <c r="X954" s="150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3</v>
      </c>
    </row>
    <row r="955" spans="1:65">
      <c r="A955" s="30"/>
      <c r="B955" s="19"/>
      <c r="C955" s="9"/>
      <c r="D955" s="26" t="s">
        <v>348</v>
      </c>
      <c r="E955" s="26" t="s">
        <v>349</v>
      </c>
      <c r="F955" s="26" t="s">
        <v>350</v>
      </c>
      <c r="G955" s="26" t="s">
        <v>349</v>
      </c>
      <c r="H955" s="26" t="s">
        <v>349</v>
      </c>
      <c r="I955" s="26" t="s">
        <v>351</v>
      </c>
      <c r="J955" s="26" t="s">
        <v>351</v>
      </c>
      <c r="K955" s="26" t="s">
        <v>349</v>
      </c>
      <c r="L955" s="26" t="s">
        <v>348</v>
      </c>
      <c r="M955" s="26" t="s">
        <v>349</v>
      </c>
      <c r="N955" s="26" t="s">
        <v>349</v>
      </c>
      <c r="O955" s="26" t="s">
        <v>349</v>
      </c>
      <c r="P955" s="26" t="s">
        <v>349</v>
      </c>
      <c r="Q955" s="26" t="s">
        <v>351</v>
      </c>
      <c r="R955" s="26" t="s">
        <v>118</v>
      </c>
      <c r="S955" s="26" t="s">
        <v>349</v>
      </c>
      <c r="T955" s="26" t="s">
        <v>349</v>
      </c>
      <c r="U955" s="26" t="s">
        <v>348</v>
      </c>
      <c r="V955" s="26" t="s">
        <v>349</v>
      </c>
      <c r="W955" s="26" t="s">
        <v>349</v>
      </c>
      <c r="X955" s="150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3</v>
      </c>
    </row>
    <row r="956" spans="1:65">
      <c r="A956" s="30"/>
      <c r="B956" s="18">
        <v>1</v>
      </c>
      <c r="C956" s="14">
        <v>1</v>
      </c>
      <c r="D956" s="228" t="s">
        <v>330</v>
      </c>
      <c r="E956" s="228" t="s">
        <v>108</v>
      </c>
      <c r="F956" s="228" t="s">
        <v>108</v>
      </c>
      <c r="G956" s="228" t="s">
        <v>330</v>
      </c>
      <c r="H956" s="228">
        <v>0.03</v>
      </c>
      <c r="I956" s="228" t="s">
        <v>330</v>
      </c>
      <c r="J956" s="228" t="s">
        <v>108</v>
      </c>
      <c r="K956" s="227">
        <v>5</v>
      </c>
      <c r="L956" s="228" t="s">
        <v>107</v>
      </c>
      <c r="M956" s="228" t="s">
        <v>108</v>
      </c>
      <c r="N956" s="228">
        <v>0.01</v>
      </c>
      <c r="O956" s="228" t="s">
        <v>108</v>
      </c>
      <c r="P956" s="228" t="s">
        <v>108</v>
      </c>
      <c r="Q956" s="228" t="s">
        <v>330</v>
      </c>
      <c r="R956" s="227" t="s">
        <v>323</v>
      </c>
      <c r="S956" s="228">
        <v>0.01</v>
      </c>
      <c r="T956" s="227">
        <v>0.24</v>
      </c>
      <c r="U956" s="227">
        <v>0.06</v>
      </c>
      <c r="V956" s="228" t="s">
        <v>108</v>
      </c>
      <c r="W956" s="228" t="s">
        <v>108</v>
      </c>
      <c r="X956" s="205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  <c r="BI956" s="206"/>
      <c r="BJ956" s="206"/>
      <c r="BK956" s="206"/>
      <c r="BL956" s="206"/>
      <c r="BM956" s="229">
        <v>1</v>
      </c>
    </row>
    <row r="957" spans="1:65">
      <c r="A957" s="30"/>
      <c r="B957" s="19">
        <v>1</v>
      </c>
      <c r="C957" s="9">
        <v>2</v>
      </c>
      <c r="D957" s="24" t="s">
        <v>330</v>
      </c>
      <c r="E957" s="24" t="s">
        <v>108</v>
      </c>
      <c r="F957" s="24" t="s">
        <v>108</v>
      </c>
      <c r="G957" s="24" t="s">
        <v>330</v>
      </c>
      <c r="H957" s="24">
        <v>0.03</v>
      </c>
      <c r="I957" s="24" t="s">
        <v>330</v>
      </c>
      <c r="J957" s="24" t="s">
        <v>108</v>
      </c>
      <c r="K957" s="230">
        <v>5</v>
      </c>
      <c r="L957" s="24" t="s">
        <v>107</v>
      </c>
      <c r="M957" s="24" t="s">
        <v>108</v>
      </c>
      <c r="N957" s="24">
        <v>0.01</v>
      </c>
      <c r="O957" s="24" t="s">
        <v>108</v>
      </c>
      <c r="P957" s="24" t="s">
        <v>108</v>
      </c>
      <c r="Q957" s="24" t="s">
        <v>330</v>
      </c>
      <c r="R957" s="230" t="s">
        <v>323</v>
      </c>
      <c r="S957" s="24">
        <v>0.01</v>
      </c>
      <c r="T957" s="231">
        <v>0.45</v>
      </c>
      <c r="U957" s="230">
        <v>0.13</v>
      </c>
      <c r="V957" s="24" t="s">
        <v>108</v>
      </c>
      <c r="W957" s="24" t="s">
        <v>108</v>
      </c>
      <c r="X957" s="205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229">
        <v>21</v>
      </c>
    </row>
    <row r="958" spans="1:65">
      <c r="A958" s="30"/>
      <c r="B958" s="19">
        <v>1</v>
      </c>
      <c r="C958" s="9">
        <v>3</v>
      </c>
      <c r="D958" s="24" t="s">
        <v>330</v>
      </c>
      <c r="E958" s="24" t="s">
        <v>108</v>
      </c>
      <c r="F958" s="24" t="s">
        <v>108</v>
      </c>
      <c r="G958" s="24" t="s">
        <v>330</v>
      </c>
      <c r="H958" s="24">
        <v>0.03</v>
      </c>
      <c r="I958" s="24" t="s">
        <v>330</v>
      </c>
      <c r="J958" s="24" t="s">
        <v>108</v>
      </c>
      <c r="K958" s="230">
        <v>5</v>
      </c>
      <c r="L958" s="24" t="s">
        <v>107</v>
      </c>
      <c r="M958" s="24">
        <v>0.01</v>
      </c>
      <c r="N958" s="24">
        <v>0.01</v>
      </c>
      <c r="O958" s="24" t="s">
        <v>108</v>
      </c>
      <c r="P958" s="24" t="s">
        <v>108</v>
      </c>
      <c r="Q958" s="24" t="s">
        <v>330</v>
      </c>
      <c r="R958" s="230" t="s">
        <v>323</v>
      </c>
      <c r="S958" s="24">
        <v>0.01</v>
      </c>
      <c r="T958" s="230">
        <v>0.23</v>
      </c>
      <c r="U958" s="230">
        <v>0.05</v>
      </c>
      <c r="V958" s="24" t="s">
        <v>108</v>
      </c>
      <c r="W958" s="24" t="s">
        <v>108</v>
      </c>
      <c r="X958" s="205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229">
        <v>16</v>
      </c>
    </row>
    <row r="959" spans="1:65">
      <c r="A959" s="30"/>
      <c r="B959" s="19">
        <v>1</v>
      </c>
      <c r="C959" s="9">
        <v>4</v>
      </c>
      <c r="D959" s="24" t="s">
        <v>330</v>
      </c>
      <c r="E959" s="24" t="s">
        <v>108</v>
      </c>
      <c r="F959" s="231">
        <v>1.277864539207E-2</v>
      </c>
      <c r="G959" s="24" t="s">
        <v>330</v>
      </c>
      <c r="H959" s="24">
        <v>0.02</v>
      </c>
      <c r="I959" s="24" t="s">
        <v>330</v>
      </c>
      <c r="J959" s="24" t="s">
        <v>108</v>
      </c>
      <c r="K959" s="230">
        <v>5</v>
      </c>
      <c r="L959" s="24" t="s">
        <v>107</v>
      </c>
      <c r="M959" s="24" t="s">
        <v>108</v>
      </c>
      <c r="N959" s="24">
        <v>0.01</v>
      </c>
      <c r="O959" s="24" t="s">
        <v>108</v>
      </c>
      <c r="P959" s="24" t="s">
        <v>108</v>
      </c>
      <c r="Q959" s="24" t="s">
        <v>330</v>
      </c>
      <c r="R959" s="230" t="s">
        <v>323</v>
      </c>
      <c r="S959" s="24">
        <v>0.01</v>
      </c>
      <c r="T959" s="230">
        <v>0.25</v>
      </c>
      <c r="U959" s="230">
        <v>0.15</v>
      </c>
      <c r="V959" s="24" t="s">
        <v>108</v>
      </c>
      <c r="W959" s="24" t="s">
        <v>108</v>
      </c>
      <c r="X959" s="205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229" t="s">
        <v>108</v>
      </c>
    </row>
    <row r="960" spans="1:65">
      <c r="A960" s="30"/>
      <c r="B960" s="19">
        <v>1</v>
      </c>
      <c r="C960" s="9">
        <v>5</v>
      </c>
      <c r="D960" s="24" t="s">
        <v>330</v>
      </c>
      <c r="E960" s="24" t="s">
        <v>108</v>
      </c>
      <c r="F960" s="24">
        <v>1.0028835344267817E-2</v>
      </c>
      <c r="G960" s="24" t="s">
        <v>330</v>
      </c>
      <c r="H960" s="24">
        <v>0.03</v>
      </c>
      <c r="I960" s="24" t="s">
        <v>330</v>
      </c>
      <c r="J960" s="24" t="s">
        <v>108</v>
      </c>
      <c r="K960" s="230">
        <v>5</v>
      </c>
      <c r="L960" s="24" t="s">
        <v>107</v>
      </c>
      <c r="M960" s="24" t="s">
        <v>108</v>
      </c>
      <c r="N960" s="24">
        <v>0.01</v>
      </c>
      <c r="O960" s="24" t="s">
        <v>108</v>
      </c>
      <c r="P960" s="24" t="s">
        <v>108</v>
      </c>
      <c r="Q960" s="24" t="s">
        <v>330</v>
      </c>
      <c r="R960" s="230" t="s">
        <v>323</v>
      </c>
      <c r="S960" s="24" t="s">
        <v>108</v>
      </c>
      <c r="T960" s="230">
        <v>0.28000000000000003</v>
      </c>
      <c r="U960" s="230">
        <v>0.06</v>
      </c>
      <c r="V960" s="24" t="s">
        <v>108</v>
      </c>
      <c r="W960" s="24" t="s">
        <v>108</v>
      </c>
      <c r="X960" s="205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229">
        <v>120</v>
      </c>
    </row>
    <row r="961" spans="1:65">
      <c r="A961" s="30"/>
      <c r="B961" s="19">
        <v>1</v>
      </c>
      <c r="C961" s="9">
        <v>6</v>
      </c>
      <c r="D961" s="24" t="s">
        <v>330</v>
      </c>
      <c r="E961" s="24" t="s">
        <v>108</v>
      </c>
      <c r="F961" s="24" t="s">
        <v>108</v>
      </c>
      <c r="G961" s="24" t="s">
        <v>330</v>
      </c>
      <c r="H961" s="24">
        <v>0.02</v>
      </c>
      <c r="I961" s="24" t="s">
        <v>330</v>
      </c>
      <c r="J961" s="24" t="s">
        <v>108</v>
      </c>
      <c r="K961" s="230">
        <v>5</v>
      </c>
      <c r="L961" s="24" t="s">
        <v>107</v>
      </c>
      <c r="M961" s="24">
        <v>0.01</v>
      </c>
      <c r="N961" s="24">
        <v>0.01</v>
      </c>
      <c r="O961" s="24" t="s">
        <v>108</v>
      </c>
      <c r="P961" s="24" t="s">
        <v>108</v>
      </c>
      <c r="Q961" s="24" t="s">
        <v>330</v>
      </c>
      <c r="R961" s="230" t="s">
        <v>323</v>
      </c>
      <c r="S961" s="24">
        <v>0.01</v>
      </c>
      <c r="T961" s="230">
        <v>0.19</v>
      </c>
      <c r="U961" s="230">
        <v>0.08</v>
      </c>
      <c r="V961" s="24" t="s">
        <v>108</v>
      </c>
      <c r="W961" s="24" t="s">
        <v>108</v>
      </c>
      <c r="X961" s="205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56"/>
    </row>
    <row r="962" spans="1:65">
      <c r="A962" s="30"/>
      <c r="B962" s="20" t="s">
        <v>273</v>
      </c>
      <c r="C962" s="12"/>
      <c r="D962" s="232" t="s">
        <v>712</v>
      </c>
      <c r="E962" s="232" t="s">
        <v>712</v>
      </c>
      <c r="F962" s="232">
        <v>1.1403740368168908E-2</v>
      </c>
      <c r="G962" s="232" t="s">
        <v>712</v>
      </c>
      <c r="H962" s="232">
        <v>2.6666666666666668E-2</v>
      </c>
      <c r="I962" s="232" t="s">
        <v>712</v>
      </c>
      <c r="J962" s="232" t="s">
        <v>712</v>
      </c>
      <c r="K962" s="232">
        <v>5</v>
      </c>
      <c r="L962" s="232" t="s">
        <v>712</v>
      </c>
      <c r="M962" s="232">
        <v>0.01</v>
      </c>
      <c r="N962" s="232">
        <v>0.01</v>
      </c>
      <c r="O962" s="232" t="s">
        <v>712</v>
      </c>
      <c r="P962" s="232" t="s">
        <v>712</v>
      </c>
      <c r="Q962" s="232" t="s">
        <v>712</v>
      </c>
      <c r="R962" s="232" t="s">
        <v>712</v>
      </c>
      <c r="S962" s="232">
        <v>0.01</v>
      </c>
      <c r="T962" s="232">
        <v>0.27333333333333332</v>
      </c>
      <c r="U962" s="232">
        <v>8.8333333333333333E-2</v>
      </c>
      <c r="V962" s="232" t="s">
        <v>712</v>
      </c>
      <c r="W962" s="232" t="s">
        <v>712</v>
      </c>
      <c r="X962" s="205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56"/>
    </row>
    <row r="963" spans="1:65">
      <c r="A963" s="30"/>
      <c r="B963" s="3" t="s">
        <v>274</v>
      </c>
      <c r="C963" s="29"/>
      <c r="D963" s="24" t="s">
        <v>712</v>
      </c>
      <c r="E963" s="24" t="s">
        <v>712</v>
      </c>
      <c r="F963" s="24">
        <v>1.1403740368168908E-2</v>
      </c>
      <c r="G963" s="24" t="s">
        <v>712</v>
      </c>
      <c r="H963" s="24">
        <v>0.03</v>
      </c>
      <c r="I963" s="24" t="s">
        <v>712</v>
      </c>
      <c r="J963" s="24" t="s">
        <v>712</v>
      </c>
      <c r="K963" s="24">
        <v>5</v>
      </c>
      <c r="L963" s="24" t="s">
        <v>712</v>
      </c>
      <c r="M963" s="24">
        <v>0.01</v>
      </c>
      <c r="N963" s="24">
        <v>0.01</v>
      </c>
      <c r="O963" s="24" t="s">
        <v>712</v>
      </c>
      <c r="P963" s="24" t="s">
        <v>712</v>
      </c>
      <c r="Q963" s="24" t="s">
        <v>712</v>
      </c>
      <c r="R963" s="24" t="s">
        <v>712</v>
      </c>
      <c r="S963" s="24">
        <v>0.01</v>
      </c>
      <c r="T963" s="24">
        <v>0.245</v>
      </c>
      <c r="U963" s="24">
        <v>7.0000000000000007E-2</v>
      </c>
      <c r="V963" s="24" t="s">
        <v>712</v>
      </c>
      <c r="W963" s="24" t="s">
        <v>712</v>
      </c>
      <c r="X963" s="205"/>
      <c r="Y963" s="206"/>
      <c r="Z963" s="206"/>
      <c r="AA963" s="206"/>
      <c r="AB963" s="206"/>
      <c r="AC963" s="206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56"/>
    </row>
    <row r="964" spans="1:65">
      <c r="A964" s="30"/>
      <c r="B964" s="3" t="s">
        <v>275</v>
      </c>
      <c r="C964" s="29"/>
      <c r="D964" s="24" t="s">
        <v>712</v>
      </c>
      <c r="E964" s="24" t="s">
        <v>712</v>
      </c>
      <c r="F964" s="24">
        <v>1.9444093317758275E-3</v>
      </c>
      <c r="G964" s="24" t="s">
        <v>712</v>
      </c>
      <c r="H964" s="24">
        <v>5.1639777949432242E-3</v>
      </c>
      <c r="I964" s="24" t="s">
        <v>712</v>
      </c>
      <c r="J964" s="24" t="s">
        <v>712</v>
      </c>
      <c r="K964" s="24">
        <v>0</v>
      </c>
      <c r="L964" s="24" t="s">
        <v>712</v>
      </c>
      <c r="M964" s="24">
        <v>0</v>
      </c>
      <c r="N964" s="24">
        <v>0</v>
      </c>
      <c r="O964" s="24" t="s">
        <v>712</v>
      </c>
      <c r="P964" s="24" t="s">
        <v>712</v>
      </c>
      <c r="Q964" s="24" t="s">
        <v>712</v>
      </c>
      <c r="R964" s="24" t="s">
        <v>712</v>
      </c>
      <c r="S964" s="24">
        <v>0</v>
      </c>
      <c r="T964" s="24">
        <v>9.1360093403338269E-2</v>
      </c>
      <c r="U964" s="24">
        <v>4.1673332800085304E-2</v>
      </c>
      <c r="V964" s="24" t="s">
        <v>712</v>
      </c>
      <c r="W964" s="24" t="s">
        <v>712</v>
      </c>
      <c r="X964" s="205"/>
      <c r="Y964" s="206"/>
      <c r="Z964" s="206"/>
      <c r="AA964" s="206"/>
      <c r="AB964" s="206"/>
      <c r="AC964" s="206"/>
      <c r="AD964" s="206"/>
      <c r="AE964" s="206"/>
      <c r="AF964" s="206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56"/>
    </row>
    <row r="965" spans="1:65">
      <c r="A965" s="30"/>
      <c r="B965" s="3" t="s">
        <v>87</v>
      </c>
      <c r="C965" s="29"/>
      <c r="D965" s="13" t="s">
        <v>712</v>
      </c>
      <c r="E965" s="13" t="s">
        <v>712</v>
      </c>
      <c r="F965" s="13">
        <v>0.1705062785542916</v>
      </c>
      <c r="G965" s="13" t="s">
        <v>712</v>
      </c>
      <c r="H965" s="13">
        <v>0.19364916731037091</v>
      </c>
      <c r="I965" s="13" t="s">
        <v>712</v>
      </c>
      <c r="J965" s="13" t="s">
        <v>712</v>
      </c>
      <c r="K965" s="13">
        <v>0</v>
      </c>
      <c r="L965" s="13" t="s">
        <v>712</v>
      </c>
      <c r="M965" s="13">
        <v>0</v>
      </c>
      <c r="N965" s="13">
        <v>0</v>
      </c>
      <c r="O965" s="13" t="s">
        <v>712</v>
      </c>
      <c r="P965" s="13" t="s">
        <v>712</v>
      </c>
      <c r="Q965" s="13" t="s">
        <v>712</v>
      </c>
      <c r="R965" s="13" t="s">
        <v>712</v>
      </c>
      <c r="S965" s="13">
        <v>0</v>
      </c>
      <c r="T965" s="13">
        <v>0.33424424415855464</v>
      </c>
      <c r="U965" s="13">
        <v>0.47177357886889021</v>
      </c>
      <c r="V965" s="13" t="s">
        <v>712</v>
      </c>
      <c r="W965" s="13" t="s">
        <v>712</v>
      </c>
      <c r="X965" s="150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276</v>
      </c>
      <c r="C966" s="29"/>
      <c r="D966" s="13" t="s">
        <v>712</v>
      </c>
      <c r="E966" s="13" t="s">
        <v>712</v>
      </c>
      <c r="F966" s="13" t="s">
        <v>712</v>
      </c>
      <c r="G966" s="13" t="s">
        <v>712</v>
      </c>
      <c r="H966" s="13" t="s">
        <v>712</v>
      </c>
      <c r="I966" s="13" t="s">
        <v>712</v>
      </c>
      <c r="J966" s="13" t="s">
        <v>712</v>
      </c>
      <c r="K966" s="13" t="s">
        <v>712</v>
      </c>
      <c r="L966" s="13" t="s">
        <v>712</v>
      </c>
      <c r="M966" s="13" t="s">
        <v>712</v>
      </c>
      <c r="N966" s="13" t="s">
        <v>712</v>
      </c>
      <c r="O966" s="13" t="s">
        <v>712</v>
      </c>
      <c r="P966" s="13" t="s">
        <v>712</v>
      </c>
      <c r="Q966" s="13" t="s">
        <v>712</v>
      </c>
      <c r="R966" s="13" t="s">
        <v>712</v>
      </c>
      <c r="S966" s="13" t="s">
        <v>712</v>
      </c>
      <c r="T966" s="13" t="s">
        <v>712</v>
      </c>
      <c r="U966" s="13" t="s">
        <v>712</v>
      </c>
      <c r="V966" s="13" t="s">
        <v>712</v>
      </c>
      <c r="W966" s="13" t="s">
        <v>712</v>
      </c>
      <c r="X966" s="150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46" t="s">
        <v>277</v>
      </c>
      <c r="C967" s="47"/>
      <c r="D967" s="45">
        <v>0.4</v>
      </c>
      <c r="E967" s="45">
        <v>0.67</v>
      </c>
      <c r="F967" s="45">
        <v>0.56000000000000005</v>
      </c>
      <c r="G967" s="45">
        <v>0.4</v>
      </c>
      <c r="H967" s="45">
        <v>0.49</v>
      </c>
      <c r="I967" s="45">
        <v>0.4</v>
      </c>
      <c r="J967" s="45">
        <v>0.67</v>
      </c>
      <c r="K967" s="45">
        <v>268.77999999999997</v>
      </c>
      <c r="L967" s="45">
        <v>1.75</v>
      </c>
      <c r="M967" s="45">
        <v>0.57999999999999996</v>
      </c>
      <c r="N967" s="45">
        <v>0.4</v>
      </c>
      <c r="O967" s="45">
        <v>0.67</v>
      </c>
      <c r="P967" s="45">
        <v>0.67</v>
      </c>
      <c r="Q967" s="45">
        <v>0.4</v>
      </c>
      <c r="R967" s="45">
        <v>12.54</v>
      </c>
      <c r="S967" s="45">
        <v>0.45</v>
      </c>
      <c r="T967" s="45">
        <v>13.8</v>
      </c>
      <c r="U967" s="45">
        <v>3.82</v>
      </c>
      <c r="V967" s="45">
        <v>0.67</v>
      </c>
      <c r="W967" s="45">
        <v>0.67</v>
      </c>
      <c r="X967" s="150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B968" s="31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BM968" s="55"/>
    </row>
    <row r="969" spans="1:65" ht="15">
      <c r="B969" s="8" t="s">
        <v>634</v>
      </c>
      <c r="BM969" s="28" t="s">
        <v>67</v>
      </c>
    </row>
    <row r="970" spans="1:65" ht="15">
      <c r="A970" s="25" t="s">
        <v>24</v>
      </c>
      <c r="B970" s="18" t="s">
        <v>112</v>
      </c>
      <c r="C970" s="15" t="s">
        <v>113</v>
      </c>
      <c r="D970" s="16" t="s">
        <v>231</v>
      </c>
      <c r="E970" s="17" t="s">
        <v>231</v>
      </c>
      <c r="F970" s="17" t="s">
        <v>231</v>
      </c>
      <c r="G970" s="17" t="s">
        <v>231</v>
      </c>
      <c r="H970" s="17" t="s">
        <v>231</v>
      </c>
      <c r="I970" s="17" t="s">
        <v>231</v>
      </c>
      <c r="J970" s="17" t="s">
        <v>231</v>
      </c>
      <c r="K970" s="17" t="s">
        <v>231</v>
      </c>
      <c r="L970" s="150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 t="s">
        <v>232</v>
      </c>
      <c r="C971" s="9" t="s">
        <v>232</v>
      </c>
      <c r="D971" s="148" t="s">
        <v>234</v>
      </c>
      <c r="E971" s="149" t="s">
        <v>235</v>
      </c>
      <c r="F971" s="149" t="s">
        <v>236</v>
      </c>
      <c r="G971" s="149" t="s">
        <v>237</v>
      </c>
      <c r="H971" s="149" t="s">
        <v>240</v>
      </c>
      <c r="I971" s="149" t="s">
        <v>241</v>
      </c>
      <c r="J971" s="149" t="s">
        <v>258</v>
      </c>
      <c r="K971" s="149" t="s">
        <v>262</v>
      </c>
      <c r="L971" s="150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 t="s">
        <v>3</v>
      </c>
    </row>
    <row r="972" spans="1:65">
      <c r="A972" s="30"/>
      <c r="B972" s="19"/>
      <c r="C972" s="9"/>
      <c r="D972" s="10" t="s">
        <v>308</v>
      </c>
      <c r="E972" s="11" t="s">
        <v>307</v>
      </c>
      <c r="F972" s="11" t="s">
        <v>307</v>
      </c>
      <c r="G972" s="11" t="s">
        <v>307</v>
      </c>
      <c r="H972" s="11" t="s">
        <v>308</v>
      </c>
      <c r="I972" s="11" t="s">
        <v>307</v>
      </c>
      <c r="J972" s="11" t="s">
        <v>307</v>
      </c>
      <c r="K972" s="11" t="s">
        <v>308</v>
      </c>
      <c r="L972" s="150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</v>
      </c>
    </row>
    <row r="973" spans="1:65">
      <c r="A973" s="30"/>
      <c r="B973" s="19"/>
      <c r="C973" s="9"/>
      <c r="D973" s="26" t="s">
        <v>348</v>
      </c>
      <c r="E973" s="26" t="s">
        <v>349</v>
      </c>
      <c r="F973" s="26" t="s">
        <v>349</v>
      </c>
      <c r="G973" s="26" t="s">
        <v>349</v>
      </c>
      <c r="H973" s="26" t="s">
        <v>349</v>
      </c>
      <c r="I973" s="26" t="s">
        <v>349</v>
      </c>
      <c r="J973" s="26" t="s">
        <v>118</v>
      </c>
      <c r="K973" s="26" t="s">
        <v>348</v>
      </c>
      <c r="L973" s="150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3</v>
      </c>
    </row>
    <row r="974" spans="1:65">
      <c r="A974" s="30"/>
      <c r="B974" s="18">
        <v>1</v>
      </c>
      <c r="C974" s="14">
        <v>1</v>
      </c>
      <c r="D974" s="22">
        <v>0.28999999999999998</v>
      </c>
      <c r="E974" s="22">
        <v>0.30399999999999999</v>
      </c>
      <c r="F974" s="22">
        <v>0.28499999999999998</v>
      </c>
      <c r="G974" s="22">
        <v>0.28013119957167898</v>
      </c>
      <c r="H974" s="145">
        <v>0.3</v>
      </c>
      <c r="I974" s="22">
        <v>0.28000000000000003</v>
      </c>
      <c r="J974" s="145">
        <v>0.25</v>
      </c>
      <c r="K974" s="22">
        <v>0.28999999999999998</v>
      </c>
      <c r="L974" s="150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>
        <v>1</v>
      </c>
      <c r="C975" s="9">
        <v>2</v>
      </c>
      <c r="D975" s="11">
        <v>0.3</v>
      </c>
      <c r="E975" s="11">
        <v>0.28299999999999997</v>
      </c>
      <c r="F975" s="11">
        <v>0.27700000000000002</v>
      </c>
      <c r="G975" s="11">
        <v>0.28062562714884498</v>
      </c>
      <c r="H975" s="146">
        <v>0.3</v>
      </c>
      <c r="I975" s="11">
        <v>0.3</v>
      </c>
      <c r="J975" s="146">
        <v>0.25</v>
      </c>
      <c r="K975" s="11">
        <v>0.3</v>
      </c>
      <c r="L975" s="150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22</v>
      </c>
    </row>
    <row r="976" spans="1:65">
      <c r="A976" s="30"/>
      <c r="B976" s="19">
        <v>1</v>
      </c>
      <c r="C976" s="9">
        <v>3</v>
      </c>
      <c r="D976" s="11">
        <v>0.28000000000000003</v>
      </c>
      <c r="E976" s="11">
        <v>0.29599999999999999</v>
      </c>
      <c r="F976" s="11">
        <v>0.29099999999999998</v>
      </c>
      <c r="G976" s="11">
        <v>0.28215757401195701</v>
      </c>
      <c r="H976" s="146">
        <v>0.3</v>
      </c>
      <c r="I976" s="11">
        <v>0.28999999999999998</v>
      </c>
      <c r="J976" s="146">
        <v>0.25</v>
      </c>
      <c r="K976" s="11">
        <v>0.31</v>
      </c>
      <c r="L976" s="150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16</v>
      </c>
    </row>
    <row r="977" spans="1:65">
      <c r="A977" s="30"/>
      <c r="B977" s="19">
        <v>1</v>
      </c>
      <c r="C977" s="9">
        <v>4</v>
      </c>
      <c r="D977" s="11">
        <v>0.28000000000000003</v>
      </c>
      <c r="E977" s="11">
        <v>0.30299999999999999</v>
      </c>
      <c r="F977" s="11">
        <v>0.28100000000000003</v>
      </c>
      <c r="G977" s="11">
        <v>0.28319066581612401</v>
      </c>
      <c r="H977" s="146">
        <v>0.3</v>
      </c>
      <c r="I977" s="11">
        <v>0.28000000000000003</v>
      </c>
      <c r="J977" s="146">
        <v>0.25</v>
      </c>
      <c r="K977" s="11">
        <v>0.3</v>
      </c>
      <c r="L977" s="150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0.29002249959031717</v>
      </c>
    </row>
    <row r="978" spans="1:65">
      <c r="A978" s="30"/>
      <c r="B978" s="19">
        <v>1</v>
      </c>
      <c r="C978" s="9">
        <v>5</v>
      </c>
      <c r="D978" s="11">
        <v>0.28000000000000003</v>
      </c>
      <c r="E978" s="11">
        <v>0.29699999999999999</v>
      </c>
      <c r="F978" s="11">
        <v>0.29699999999999999</v>
      </c>
      <c r="G978" s="11">
        <v>0.27622318354372399</v>
      </c>
      <c r="H978" s="146">
        <v>0.3</v>
      </c>
      <c r="I978" s="11">
        <v>0.28999999999999998</v>
      </c>
      <c r="J978" s="146">
        <v>0.25</v>
      </c>
      <c r="K978" s="11">
        <v>0.31</v>
      </c>
      <c r="L978" s="150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121</v>
      </c>
    </row>
    <row r="979" spans="1:65">
      <c r="A979" s="30"/>
      <c r="B979" s="19">
        <v>1</v>
      </c>
      <c r="C979" s="9">
        <v>6</v>
      </c>
      <c r="D979" s="11">
        <v>0.28000000000000003</v>
      </c>
      <c r="E979" s="11">
        <v>0.29199999999999998</v>
      </c>
      <c r="F979" s="11">
        <v>0.30599999999999999</v>
      </c>
      <c r="G979" s="11">
        <v>0.28648173515909098</v>
      </c>
      <c r="H979" s="146">
        <v>0.3</v>
      </c>
      <c r="I979" s="11">
        <v>0.28000000000000003</v>
      </c>
      <c r="J979" s="146">
        <v>0.25</v>
      </c>
      <c r="K979" s="11">
        <v>0.3</v>
      </c>
      <c r="L979" s="150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20" t="s">
        <v>273</v>
      </c>
      <c r="C980" s="12"/>
      <c r="D980" s="23">
        <v>0.28499999999999998</v>
      </c>
      <c r="E980" s="23">
        <v>0.29583333333333334</v>
      </c>
      <c r="F980" s="23">
        <v>0.28949999999999998</v>
      </c>
      <c r="G980" s="23">
        <v>0.28146833087523665</v>
      </c>
      <c r="H980" s="23">
        <v>0.3</v>
      </c>
      <c r="I980" s="23">
        <v>0.28666666666666668</v>
      </c>
      <c r="J980" s="23">
        <v>0.25</v>
      </c>
      <c r="K980" s="23">
        <v>0.30166666666666669</v>
      </c>
      <c r="L980" s="150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274</v>
      </c>
      <c r="C981" s="29"/>
      <c r="D981" s="11">
        <v>0.28000000000000003</v>
      </c>
      <c r="E981" s="11">
        <v>0.29649999999999999</v>
      </c>
      <c r="F981" s="11">
        <v>0.28799999999999998</v>
      </c>
      <c r="G981" s="11">
        <v>0.28139160058040102</v>
      </c>
      <c r="H981" s="11">
        <v>0.3</v>
      </c>
      <c r="I981" s="11">
        <v>0.28500000000000003</v>
      </c>
      <c r="J981" s="11">
        <v>0.25</v>
      </c>
      <c r="K981" s="11">
        <v>0.3</v>
      </c>
      <c r="L981" s="150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275</v>
      </c>
      <c r="C982" s="29"/>
      <c r="D982" s="24">
        <v>8.3666002653407356E-3</v>
      </c>
      <c r="E982" s="24">
        <v>7.7308904187465216E-3</v>
      </c>
      <c r="F982" s="24">
        <v>1.0765686229869405E-2</v>
      </c>
      <c r="G982" s="24">
        <v>3.4230207853937758E-3</v>
      </c>
      <c r="H982" s="24">
        <v>0</v>
      </c>
      <c r="I982" s="24">
        <v>8.1649658092772404E-3</v>
      </c>
      <c r="J982" s="24">
        <v>0</v>
      </c>
      <c r="K982" s="24">
        <v>7.5277265270908165E-3</v>
      </c>
      <c r="L982" s="205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  <c r="AA982" s="206"/>
      <c r="AB982" s="206"/>
      <c r="AC982" s="206"/>
      <c r="AD982" s="206"/>
      <c r="AE982" s="206"/>
      <c r="AF982" s="206"/>
      <c r="AG982" s="206"/>
      <c r="AH982" s="206"/>
      <c r="AI982" s="206"/>
      <c r="AJ982" s="206"/>
      <c r="AK982" s="206"/>
      <c r="AL982" s="206"/>
      <c r="AM982" s="206"/>
      <c r="AN982" s="206"/>
      <c r="AO982" s="206"/>
      <c r="AP982" s="206"/>
      <c r="AQ982" s="206"/>
      <c r="AR982" s="206"/>
      <c r="AS982" s="206"/>
      <c r="AT982" s="206"/>
      <c r="AU982" s="206"/>
      <c r="AV982" s="206"/>
      <c r="AW982" s="206"/>
      <c r="AX982" s="206"/>
      <c r="AY982" s="206"/>
      <c r="AZ982" s="206"/>
      <c r="BA982" s="206"/>
      <c r="BB982" s="206"/>
      <c r="BC982" s="206"/>
      <c r="BD982" s="206"/>
      <c r="BE982" s="206"/>
      <c r="BF982" s="206"/>
      <c r="BG982" s="206"/>
      <c r="BH982" s="206"/>
      <c r="BI982" s="206"/>
      <c r="BJ982" s="206"/>
      <c r="BK982" s="206"/>
      <c r="BL982" s="206"/>
      <c r="BM982" s="56"/>
    </row>
    <row r="983" spans="1:65">
      <c r="A983" s="30"/>
      <c r="B983" s="3" t="s">
        <v>87</v>
      </c>
      <c r="C983" s="29"/>
      <c r="D983" s="13">
        <v>2.9356492159090301E-2</v>
      </c>
      <c r="E983" s="13">
        <v>2.6132587330974157E-2</v>
      </c>
      <c r="F983" s="13">
        <v>3.7187171778478086E-2</v>
      </c>
      <c r="G983" s="13">
        <v>1.2161299904503502E-2</v>
      </c>
      <c r="H983" s="13">
        <v>0</v>
      </c>
      <c r="I983" s="13">
        <v>2.8482438869571768E-2</v>
      </c>
      <c r="J983" s="13">
        <v>0</v>
      </c>
      <c r="K983" s="13">
        <v>2.495378959256624E-2</v>
      </c>
      <c r="L983" s="150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276</v>
      </c>
      <c r="C984" s="29"/>
      <c r="D984" s="13">
        <v>-1.7317620520517996E-2</v>
      </c>
      <c r="E984" s="13">
        <v>2.0035803260865848E-2</v>
      </c>
      <c r="F984" s="13">
        <v>-1.801582949789271E-3</v>
      </c>
      <c r="G984" s="13">
        <v>-2.9494845148786974E-2</v>
      </c>
      <c r="H984" s="13">
        <v>3.4402504715244309E-2</v>
      </c>
      <c r="I984" s="13">
        <v>-1.1570939938766456E-2</v>
      </c>
      <c r="J984" s="13">
        <v>-0.13799791273729645</v>
      </c>
      <c r="K984" s="13">
        <v>4.0149185296995737E-2</v>
      </c>
      <c r="L984" s="150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46" t="s">
        <v>277</v>
      </c>
      <c r="C985" s="47"/>
      <c r="D985" s="45">
        <v>0.22</v>
      </c>
      <c r="E985" s="45">
        <v>1.19</v>
      </c>
      <c r="F985" s="45">
        <v>0.37</v>
      </c>
      <c r="G985" s="45">
        <v>0.67</v>
      </c>
      <c r="H985" s="45" t="s">
        <v>278</v>
      </c>
      <c r="I985" s="45">
        <v>0</v>
      </c>
      <c r="J985" s="45">
        <v>4.76</v>
      </c>
      <c r="K985" s="45">
        <v>1.95</v>
      </c>
      <c r="L985" s="150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B986" s="31" t="s">
        <v>332</v>
      </c>
      <c r="C986" s="20"/>
      <c r="D986" s="20"/>
      <c r="E986" s="20"/>
      <c r="F986" s="20"/>
      <c r="G986" s="20"/>
      <c r="H986" s="20"/>
      <c r="I986" s="20"/>
      <c r="J986" s="20"/>
      <c r="K986" s="20"/>
      <c r="BM986" s="55"/>
    </row>
    <row r="987" spans="1:65">
      <c r="BM987" s="55"/>
    </row>
    <row r="988" spans="1:65" ht="15">
      <c r="B988" s="8" t="s">
        <v>635</v>
      </c>
      <c r="BM988" s="28" t="s">
        <v>67</v>
      </c>
    </row>
    <row r="989" spans="1:65" ht="15">
      <c r="A989" s="25" t="s">
        <v>27</v>
      </c>
      <c r="B989" s="18" t="s">
        <v>112</v>
      </c>
      <c r="C989" s="15" t="s">
        <v>113</v>
      </c>
      <c r="D989" s="16" t="s">
        <v>231</v>
      </c>
      <c r="E989" s="17" t="s">
        <v>231</v>
      </c>
      <c r="F989" s="17" t="s">
        <v>231</v>
      </c>
      <c r="G989" s="17" t="s">
        <v>231</v>
      </c>
      <c r="H989" s="17" t="s">
        <v>231</v>
      </c>
      <c r="I989" s="17" t="s">
        <v>231</v>
      </c>
      <c r="J989" s="17" t="s">
        <v>231</v>
      </c>
      <c r="K989" s="17" t="s">
        <v>231</v>
      </c>
      <c r="L989" s="17" t="s">
        <v>231</v>
      </c>
      <c r="M989" s="17" t="s">
        <v>231</v>
      </c>
      <c r="N989" s="17" t="s">
        <v>231</v>
      </c>
      <c r="O989" s="17" t="s">
        <v>231</v>
      </c>
      <c r="P989" s="17" t="s">
        <v>231</v>
      </c>
      <c r="Q989" s="17" t="s">
        <v>231</v>
      </c>
      <c r="R989" s="17" t="s">
        <v>231</v>
      </c>
      <c r="S989" s="17" t="s">
        <v>231</v>
      </c>
      <c r="T989" s="17" t="s">
        <v>231</v>
      </c>
      <c r="U989" s="17" t="s">
        <v>231</v>
      </c>
      <c r="V989" s="17" t="s">
        <v>231</v>
      </c>
      <c r="W989" s="17" t="s">
        <v>231</v>
      </c>
      <c r="X989" s="17" t="s">
        <v>231</v>
      </c>
      <c r="Y989" s="17" t="s">
        <v>231</v>
      </c>
      <c r="Z989" s="17" t="s">
        <v>231</v>
      </c>
      <c r="AA989" s="17" t="s">
        <v>231</v>
      </c>
      <c r="AB989" s="150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</v>
      </c>
    </row>
    <row r="990" spans="1:65">
      <c r="A990" s="30"/>
      <c r="B990" s="19" t="s">
        <v>232</v>
      </c>
      <c r="C990" s="9" t="s">
        <v>232</v>
      </c>
      <c r="D990" s="148" t="s">
        <v>234</v>
      </c>
      <c r="E990" s="149" t="s">
        <v>235</v>
      </c>
      <c r="F990" s="149" t="s">
        <v>238</v>
      </c>
      <c r="G990" s="149" t="s">
        <v>240</v>
      </c>
      <c r="H990" s="149" t="s">
        <v>241</v>
      </c>
      <c r="I990" s="149" t="s">
        <v>243</v>
      </c>
      <c r="J990" s="149" t="s">
        <v>244</v>
      </c>
      <c r="K990" s="149" t="s">
        <v>245</v>
      </c>
      <c r="L990" s="149" t="s">
        <v>246</v>
      </c>
      <c r="M990" s="149" t="s">
        <v>247</v>
      </c>
      <c r="N990" s="149" t="s">
        <v>248</v>
      </c>
      <c r="O990" s="149" t="s">
        <v>249</v>
      </c>
      <c r="P990" s="149" t="s">
        <v>251</v>
      </c>
      <c r="Q990" s="149" t="s">
        <v>252</v>
      </c>
      <c r="R990" s="149" t="s">
        <v>253</v>
      </c>
      <c r="S990" s="149" t="s">
        <v>254</v>
      </c>
      <c r="T990" s="149" t="s">
        <v>258</v>
      </c>
      <c r="U990" s="149" t="s">
        <v>259</v>
      </c>
      <c r="V990" s="149" t="s">
        <v>305</v>
      </c>
      <c r="W990" s="149" t="s">
        <v>260</v>
      </c>
      <c r="X990" s="149" t="s">
        <v>261</v>
      </c>
      <c r="Y990" s="149" t="s">
        <v>262</v>
      </c>
      <c r="Z990" s="149" t="s">
        <v>263</v>
      </c>
      <c r="AA990" s="149" t="s">
        <v>264</v>
      </c>
      <c r="AB990" s="150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 t="s">
        <v>3</v>
      </c>
    </row>
    <row r="991" spans="1:65">
      <c r="A991" s="30"/>
      <c r="B991" s="19"/>
      <c r="C991" s="9"/>
      <c r="D991" s="10" t="s">
        <v>308</v>
      </c>
      <c r="E991" s="11" t="s">
        <v>307</v>
      </c>
      <c r="F991" s="11" t="s">
        <v>307</v>
      </c>
      <c r="G991" s="11" t="s">
        <v>308</v>
      </c>
      <c r="H991" s="11" t="s">
        <v>307</v>
      </c>
      <c r="I991" s="11" t="s">
        <v>308</v>
      </c>
      <c r="J991" s="11" t="s">
        <v>307</v>
      </c>
      <c r="K991" s="11" t="s">
        <v>347</v>
      </c>
      <c r="L991" s="11" t="s">
        <v>308</v>
      </c>
      <c r="M991" s="11" t="s">
        <v>307</v>
      </c>
      <c r="N991" s="11" t="s">
        <v>307</v>
      </c>
      <c r="O991" s="11" t="s">
        <v>307</v>
      </c>
      <c r="P991" s="11" t="s">
        <v>307</v>
      </c>
      <c r="Q991" s="11" t="s">
        <v>347</v>
      </c>
      <c r="R991" s="11" t="s">
        <v>308</v>
      </c>
      <c r="S991" s="11" t="s">
        <v>307</v>
      </c>
      <c r="T991" s="11" t="s">
        <v>307</v>
      </c>
      <c r="U991" s="11" t="s">
        <v>307</v>
      </c>
      <c r="V991" s="11" t="s">
        <v>307</v>
      </c>
      <c r="W991" s="11" t="s">
        <v>308</v>
      </c>
      <c r="X991" s="11" t="s">
        <v>308</v>
      </c>
      <c r="Y991" s="11" t="s">
        <v>308</v>
      </c>
      <c r="Z991" s="11" t="s">
        <v>308</v>
      </c>
      <c r="AA991" s="11" t="s">
        <v>307</v>
      </c>
      <c r="AB991" s="150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2</v>
      </c>
    </row>
    <row r="992" spans="1:65">
      <c r="A992" s="30"/>
      <c r="B992" s="19"/>
      <c r="C992" s="9"/>
      <c r="D992" s="26" t="s">
        <v>348</v>
      </c>
      <c r="E992" s="26" t="s">
        <v>349</v>
      </c>
      <c r="F992" s="26" t="s">
        <v>350</v>
      </c>
      <c r="G992" s="26" t="s">
        <v>349</v>
      </c>
      <c r="H992" s="26" t="s">
        <v>349</v>
      </c>
      <c r="I992" s="26" t="s">
        <v>351</v>
      </c>
      <c r="J992" s="26" t="s">
        <v>351</v>
      </c>
      <c r="K992" s="26" t="s">
        <v>349</v>
      </c>
      <c r="L992" s="26" t="s">
        <v>348</v>
      </c>
      <c r="M992" s="26" t="s">
        <v>349</v>
      </c>
      <c r="N992" s="26" t="s">
        <v>118</v>
      </c>
      <c r="O992" s="26" t="s">
        <v>349</v>
      </c>
      <c r="P992" s="26" t="s">
        <v>349</v>
      </c>
      <c r="Q992" s="26" t="s">
        <v>352</v>
      </c>
      <c r="R992" s="26" t="s">
        <v>351</v>
      </c>
      <c r="S992" s="26" t="s">
        <v>271</v>
      </c>
      <c r="T992" s="26" t="s">
        <v>118</v>
      </c>
      <c r="U992" s="26" t="s">
        <v>349</v>
      </c>
      <c r="V992" s="26" t="s">
        <v>349</v>
      </c>
      <c r="W992" s="26" t="s">
        <v>349</v>
      </c>
      <c r="X992" s="26" t="s">
        <v>349</v>
      </c>
      <c r="Y992" s="26" t="s">
        <v>348</v>
      </c>
      <c r="Z992" s="26" t="s">
        <v>349</v>
      </c>
      <c r="AA992" s="26" t="s">
        <v>349</v>
      </c>
      <c r="AB992" s="150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2</v>
      </c>
    </row>
    <row r="993" spans="1:65">
      <c r="A993" s="30"/>
      <c r="B993" s="18">
        <v>1</v>
      </c>
      <c r="C993" s="14">
        <v>1</v>
      </c>
      <c r="D993" s="22">
        <v>0.1</v>
      </c>
      <c r="E993" s="22">
        <v>0.14000000000000001</v>
      </c>
      <c r="F993" s="22">
        <v>0.151491119468632</v>
      </c>
      <c r="G993" s="22">
        <v>0.16</v>
      </c>
      <c r="H993" s="22">
        <v>0.14000000000000001</v>
      </c>
      <c r="I993" s="145" t="s">
        <v>330</v>
      </c>
      <c r="J993" s="145">
        <v>0.1</v>
      </c>
      <c r="K993" s="145" t="s">
        <v>106</v>
      </c>
      <c r="L993" s="145">
        <v>0.1</v>
      </c>
      <c r="M993" s="22">
        <v>0.13</v>
      </c>
      <c r="N993" s="22">
        <v>0.14000000000000001</v>
      </c>
      <c r="O993" s="22">
        <v>0.14000000000000001</v>
      </c>
      <c r="P993" s="22">
        <v>0.15</v>
      </c>
      <c r="Q993" s="145" t="s">
        <v>106</v>
      </c>
      <c r="R993" s="22">
        <v>0.14000000000000001</v>
      </c>
      <c r="S993" s="22">
        <v>0.14000000000000001</v>
      </c>
      <c r="T993" s="145">
        <v>0.1</v>
      </c>
      <c r="U993" s="22">
        <v>0.18192</v>
      </c>
      <c r="V993" s="22">
        <v>0.14000000000000001</v>
      </c>
      <c r="W993" s="145">
        <v>7.6999999999999999E-2</v>
      </c>
      <c r="X993" s="145">
        <v>0.13</v>
      </c>
      <c r="Y993" s="22">
        <v>0.13</v>
      </c>
      <c r="Z993" s="22">
        <v>0.11</v>
      </c>
      <c r="AA993" s="22">
        <v>0.15</v>
      </c>
      <c r="AB993" s="150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</v>
      </c>
    </row>
    <row r="994" spans="1:65">
      <c r="A994" s="30"/>
      <c r="B994" s="19">
        <v>1</v>
      </c>
      <c r="C994" s="9">
        <v>2</v>
      </c>
      <c r="D994" s="11">
        <v>0.18</v>
      </c>
      <c r="E994" s="11">
        <v>0.15</v>
      </c>
      <c r="F994" s="11">
        <v>0.16299864045173804</v>
      </c>
      <c r="G994" s="11">
        <v>0.13</v>
      </c>
      <c r="H994" s="11">
        <v>0.14000000000000001</v>
      </c>
      <c r="I994" s="146">
        <v>7.0000000000000007E-2</v>
      </c>
      <c r="J994" s="146">
        <v>0.2</v>
      </c>
      <c r="K994" s="146" t="s">
        <v>106</v>
      </c>
      <c r="L994" s="146">
        <v>0.3</v>
      </c>
      <c r="M994" s="11">
        <v>0.13</v>
      </c>
      <c r="N994" s="11">
        <v>0.15</v>
      </c>
      <c r="O994" s="11">
        <v>0.15</v>
      </c>
      <c r="P994" s="11">
        <v>0.12</v>
      </c>
      <c r="Q994" s="146" t="s">
        <v>106</v>
      </c>
      <c r="R994" s="11">
        <v>0.14000000000000001</v>
      </c>
      <c r="S994" s="11">
        <v>0.13</v>
      </c>
      <c r="T994" s="146">
        <v>0.1</v>
      </c>
      <c r="U994" s="11">
        <v>0.10926</v>
      </c>
      <c r="V994" s="11">
        <v>0.14000000000000001</v>
      </c>
      <c r="W994" s="146">
        <v>0.10299999999999999</v>
      </c>
      <c r="X994" s="146">
        <v>0.14000000000000001</v>
      </c>
      <c r="Y994" s="11">
        <v>0.14000000000000001</v>
      </c>
      <c r="Z994" s="11">
        <v>0.13</v>
      </c>
      <c r="AA994" s="11">
        <v>0.1</v>
      </c>
      <c r="AB994" s="150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23</v>
      </c>
    </row>
    <row r="995" spans="1:65">
      <c r="A995" s="30"/>
      <c r="B995" s="19">
        <v>1</v>
      </c>
      <c r="C995" s="9">
        <v>3</v>
      </c>
      <c r="D995" s="11">
        <v>0.09</v>
      </c>
      <c r="E995" s="11">
        <v>0.14000000000000001</v>
      </c>
      <c r="F995" s="11">
        <v>0.15443349698382799</v>
      </c>
      <c r="G995" s="11">
        <v>0.17</v>
      </c>
      <c r="H995" s="11">
        <v>0.12</v>
      </c>
      <c r="I995" s="146" t="s">
        <v>330</v>
      </c>
      <c r="J995" s="146">
        <v>0.1</v>
      </c>
      <c r="K995" s="146" t="s">
        <v>106</v>
      </c>
      <c r="L995" s="146">
        <v>0.1</v>
      </c>
      <c r="M995" s="11">
        <v>0.12</v>
      </c>
      <c r="N995" s="11">
        <v>0.15</v>
      </c>
      <c r="O995" s="11">
        <v>0.13</v>
      </c>
      <c r="P995" s="11">
        <v>0.12</v>
      </c>
      <c r="Q995" s="146" t="s">
        <v>106</v>
      </c>
      <c r="R995" s="11">
        <v>0.14000000000000001</v>
      </c>
      <c r="S995" s="11">
        <v>0.13</v>
      </c>
      <c r="T995" s="146">
        <v>0.1</v>
      </c>
      <c r="U995" s="11">
        <v>0.16683000000000001</v>
      </c>
      <c r="V995" s="11">
        <v>0.15</v>
      </c>
      <c r="W995" s="146">
        <v>0.154</v>
      </c>
      <c r="X995" s="146">
        <v>0.03</v>
      </c>
      <c r="Y995" s="11">
        <v>0.14000000000000001</v>
      </c>
      <c r="Z995" s="11">
        <v>0.12</v>
      </c>
      <c r="AA995" s="11">
        <v>0.17</v>
      </c>
      <c r="AB995" s="150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16</v>
      </c>
    </row>
    <row r="996" spans="1:65">
      <c r="A996" s="30"/>
      <c r="B996" s="19">
        <v>1</v>
      </c>
      <c r="C996" s="9">
        <v>4</v>
      </c>
      <c r="D996" s="11">
        <v>0.13</v>
      </c>
      <c r="E996" s="11">
        <v>0.14000000000000001</v>
      </c>
      <c r="F996" s="11">
        <v>0.14555263382966332</v>
      </c>
      <c r="G996" s="11">
        <v>0.09</v>
      </c>
      <c r="H996" s="11">
        <v>0.13</v>
      </c>
      <c r="I996" s="146">
        <v>0.08</v>
      </c>
      <c r="J996" s="146">
        <v>0.1</v>
      </c>
      <c r="K996" s="146" t="s">
        <v>106</v>
      </c>
      <c r="L996" s="146">
        <v>0.2</v>
      </c>
      <c r="M996" s="11">
        <v>0.15</v>
      </c>
      <c r="N996" s="11">
        <v>0.16</v>
      </c>
      <c r="O996" s="11">
        <v>0.15</v>
      </c>
      <c r="P996" s="11">
        <v>0.15</v>
      </c>
      <c r="Q996" s="146" t="s">
        <v>106</v>
      </c>
      <c r="R996" s="11">
        <v>0.15</v>
      </c>
      <c r="S996" s="11">
        <v>0.11</v>
      </c>
      <c r="T996" s="146">
        <v>0.1</v>
      </c>
      <c r="U996" s="11">
        <v>0.15407000000000001</v>
      </c>
      <c r="V996" s="11">
        <v>0.14000000000000001</v>
      </c>
      <c r="W996" s="146" t="s">
        <v>368</v>
      </c>
      <c r="X996" s="146">
        <v>0.1</v>
      </c>
      <c r="Y996" s="11">
        <v>0.15</v>
      </c>
      <c r="Z996" s="11">
        <v>0.13</v>
      </c>
      <c r="AA996" s="152">
        <v>7.0000000000000007E-2</v>
      </c>
      <c r="AB996" s="150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0.13813562173720612</v>
      </c>
    </row>
    <row r="997" spans="1:65">
      <c r="A997" s="30"/>
      <c r="B997" s="19">
        <v>1</v>
      </c>
      <c r="C997" s="9">
        <v>5</v>
      </c>
      <c r="D997" s="11">
        <v>0.1</v>
      </c>
      <c r="E997" s="11">
        <v>0.14000000000000001</v>
      </c>
      <c r="F997" s="11">
        <v>0.17080540020557466</v>
      </c>
      <c r="G997" s="11">
        <v>0.12</v>
      </c>
      <c r="H997" s="11">
        <v>0.14000000000000001</v>
      </c>
      <c r="I997" s="146">
        <v>0.08</v>
      </c>
      <c r="J997" s="146">
        <v>0.1</v>
      </c>
      <c r="K997" s="146" t="s">
        <v>106</v>
      </c>
      <c r="L997" s="146">
        <v>0.1</v>
      </c>
      <c r="M997" s="11">
        <v>0.14000000000000001</v>
      </c>
      <c r="N997" s="11">
        <v>0.14000000000000001</v>
      </c>
      <c r="O997" s="11">
        <v>0.13</v>
      </c>
      <c r="P997" s="11">
        <v>0.14000000000000001</v>
      </c>
      <c r="Q997" s="146" t="s">
        <v>106</v>
      </c>
      <c r="R997" s="11">
        <v>0.15</v>
      </c>
      <c r="S997" s="11">
        <v>0.14000000000000001</v>
      </c>
      <c r="T997" s="146">
        <v>0.1</v>
      </c>
      <c r="U997" s="11">
        <v>0.12792000000000001</v>
      </c>
      <c r="V997" s="11">
        <v>0.15</v>
      </c>
      <c r="W997" s="146">
        <v>0.10299999999999999</v>
      </c>
      <c r="X997" s="146">
        <v>0.09</v>
      </c>
      <c r="Y997" s="11">
        <v>0.14000000000000001</v>
      </c>
      <c r="Z997" s="11">
        <v>0.12</v>
      </c>
      <c r="AA997" s="11">
        <v>0.14000000000000001</v>
      </c>
      <c r="AB997" s="150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122</v>
      </c>
    </row>
    <row r="998" spans="1:65">
      <c r="A998" s="30"/>
      <c r="B998" s="19">
        <v>1</v>
      </c>
      <c r="C998" s="9">
        <v>6</v>
      </c>
      <c r="D998" s="11">
        <v>0.14000000000000001</v>
      </c>
      <c r="E998" s="11">
        <v>0.14000000000000001</v>
      </c>
      <c r="F998" s="11">
        <v>0.16497839583234999</v>
      </c>
      <c r="G998" s="11">
        <v>0.13</v>
      </c>
      <c r="H998" s="11">
        <v>0.13</v>
      </c>
      <c r="I998" s="146">
        <v>7.0000000000000007E-2</v>
      </c>
      <c r="J998" s="146">
        <v>0.1</v>
      </c>
      <c r="K998" s="146" t="s">
        <v>106</v>
      </c>
      <c r="L998" s="146">
        <v>0.1</v>
      </c>
      <c r="M998" s="11">
        <v>0.16</v>
      </c>
      <c r="N998" s="11">
        <v>0.15</v>
      </c>
      <c r="O998" s="11">
        <v>0.15</v>
      </c>
      <c r="P998" s="11">
        <v>0.13</v>
      </c>
      <c r="Q998" s="146" t="s">
        <v>106</v>
      </c>
      <c r="R998" s="11">
        <v>0.14000000000000001</v>
      </c>
      <c r="S998" s="11">
        <v>0.13</v>
      </c>
      <c r="T998" s="146">
        <v>0.1</v>
      </c>
      <c r="U998" s="11">
        <v>0.12475999999999998</v>
      </c>
      <c r="V998" s="11">
        <v>0.14000000000000001</v>
      </c>
      <c r="W998" s="146">
        <v>7.6999999999999999E-2</v>
      </c>
      <c r="X998" s="146" t="s">
        <v>108</v>
      </c>
      <c r="Y998" s="11">
        <v>0.13</v>
      </c>
      <c r="Z998" s="11">
        <v>0.12</v>
      </c>
      <c r="AA998" s="11">
        <v>0.12</v>
      </c>
      <c r="AB998" s="150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20" t="s">
        <v>273</v>
      </c>
      <c r="C999" s="12"/>
      <c r="D999" s="23">
        <v>0.12333333333333334</v>
      </c>
      <c r="E999" s="23">
        <v>0.14166666666666669</v>
      </c>
      <c r="F999" s="23">
        <v>0.15837661446196433</v>
      </c>
      <c r="G999" s="23">
        <v>0.13333333333333333</v>
      </c>
      <c r="H999" s="23">
        <v>0.13333333333333333</v>
      </c>
      <c r="I999" s="23">
        <v>7.5000000000000011E-2</v>
      </c>
      <c r="J999" s="23">
        <v>0.11666666666666665</v>
      </c>
      <c r="K999" s="23" t="s">
        <v>712</v>
      </c>
      <c r="L999" s="23">
        <v>0.15</v>
      </c>
      <c r="M999" s="23">
        <v>0.13833333333333334</v>
      </c>
      <c r="N999" s="23">
        <v>0.14833333333333334</v>
      </c>
      <c r="O999" s="23">
        <v>0.14166666666666669</v>
      </c>
      <c r="P999" s="23">
        <v>0.13500000000000001</v>
      </c>
      <c r="Q999" s="23" t="s">
        <v>712</v>
      </c>
      <c r="R999" s="23">
        <v>0.14333333333333334</v>
      </c>
      <c r="S999" s="23">
        <v>0.13</v>
      </c>
      <c r="T999" s="23">
        <v>9.9999999999999992E-2</v>
      </c>
      <c r="U999" s="23">
        <v>0.14412666666666668</v>
      </c>
      <c r="V999" s="23">
        <v>0.14333333333333334</v>
      </c>
      <c r="W999" s="23">
        <v>0.10279999999999997</v>
      </c>
      <c r="X999" s="23">
        <v>9.8000000000000004E-2</v>
      </c>
      <c r="Y999" s="23">
        <v>0.13833333333333334</v>
      </c>
      <c r="Z999" s="23">
        <v>0.12166666666666666</v>
      </c>
      <c r="AA999" s="23">
        <v>0.12500000000000003</v>
      </c>
      <c r="AB999" s="150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274</v>
      </c>
      <c r="C1000" s="29"/>
      <c r="D1000" s="11">
        <v>0.115</v>
      </c>
      <c r="E1000" s="11">
        <v>0.14000000000000001</v>
      </c>
      <c r="F1000" s="11">
        <v>0.15871606871778302</v>
      </c>
      <c r="G1000" s="11">
        <v>0.13</v>
      </c>
      <c r="H1000" s="11">
        <v>0.13500000000000001</v>
      </c>
      <c r="I1000" s="11">
        <v>7.5000000000000011E-2</v>
      </c>
      <c r="J1000" s="11">
        <v>0.1</v>
      </c>
      <c r="K1000" s="11" t="s">
        <v>712</v>
      </c>
      <c r="L1000" s="11">
        <v>0.1</v>
      </c>
      <c r="M1000" s="11">
        <v>0.13500000000000001</v>
      </c>
      <c r="N1000" s="11">
        <v>0.15</v>
      </c>
      <c r="O1000" s="11">
        <v>0.14500000000000002</v>
      </c>
      <c r="P1000" s="11">
        <v>0.13500000000000001</v>
      </c>
      <c r="Q1000" s="11" t="s">
        <v>712</v>
      </c>
      <c r="R1000" s="11">
        <v>0.14000000000000001</v>
      </c>
      <c r="S1000" s="11">
        <v>0.13</v>
      </c>
      <c r="T1000" s="11">
        <v>0.1</v>
      </c>
      <c r="U1000" s="11">
        <v>0.14099500000000001</v>
      </c>
      <c r="V1000" s="11">
        <v>0.14000000000000001</v>
      </c>
      <c r="W1000" s="11">
        <v>0.10299999999999999</v>
      </c>
      <c r="X1000" s="11">
        <v>0.1</v>
      </c>
      <c r="Y1000" s="11">
        <v>0.14000000000000001</v>
      </c>
      <c r="Z1000" s="11">
        <v>0.12</v>
      </c>
      <c r="AA1000" s="11">
        <v>0.13</v>
      </c>
      <c r="AB1000" s="150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275</v>
      </c>
      <c r="C1001" s="29"/>
      <c r="D1001" s="24">
        <v>3.3862466931200805E-2</v>
      </c>
      <c r="E1001" s="24">
        <v>4.0824829046386228E-3</v>
      </c>
      <c r="F1001" s="24">
        <v>9.4534020604257214E-3</v>
      </c>
      <c r="G1001" s="24">
        <v>2.8751811537130346E-2</v>
      </c>
      <c r="H1001" s="24">
        <v>8.1649658092772665E-3</v>
      </c>
      <c r="I1001" s="24">
        <v>5.7735026918962545E-3</v>
      </c>
      <c r="J1001" s="24">
        <v>4.0824829046386402E-2</v>
      </c>
      <c r="K1001" s="24" t="s">
        <v>712</v>
      </c>
      <c r="L1001" s="24">
        <v>8.3666002653407623E-2</v>
      </c>
      <c r="M1001" s="24">
        <v>1.4719601443879744E-2</v>
      </c>
      <c r="N1001" s="24">
        <v>7.5277265270908035E-3</v>
      </c>
      <c r="O1001" s="24">
        <v>9.8319208025017465E-3</v>
      </c>
      <c r="P1001" s="24">
        <v>1.3784048752090222E-2</v>
      </c>
      <c r="Q1001" s="24" t="s">
        <v>712</v>
      </c>
      <c r="R1001" s="24">
        <v>5.163977794943213E-3</v>
      </c>
      <c r="S1001" s="24">
        <v>1.0954451150103326E-2</v>
      </c>
      <c r="T1001" s="24">
        <v>1.5202354861220293E-17</v>
      </c>
      <c r="U1001" s="24">
        <v>2.7914353058358002E-2</v>
      </c>
      <c r="V1001" s="24">
        <v>5.163977794943213E-3</v>
      </c>
      <c r="W1001" s="24">
        <v>3.1435648553831443E-2</v>
      </c>
      <c r="X1001" s="24">
        <v>4.3243496620879347E-2</v>
      </c>
      <c r="Y1001" s="24">
        <v>7.5277265270908078E-3</v>
      </c>
      <c r="Z1001" s="24">
        <v>7.5277265270908113E-3</v>
      </c>
      <c r="AA1001" s="24">
        <v>3.6193922141707642E-2</v>
      </c>
      <c r="AB1001" s="150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87</v>
      </c>
      <c r="C1002" s="29"/>
      <c r="D1002" s="13">
        <v>0.27456054268541191</v>
      </c>
      <c r="E1002" s="13">
        <v>2.881752638568439E-2</v>
      </c>
      <c r="F1002" s="13">
        <v>5.9689380863082203E-2</v>
      </c>
      <c r="G1002" s="13">
        <v>0.21563858652847759</v>
      </c>
      <c r="H1002" s="13">
        <v>6.1237243569579498E-2</v>
      </c>
      <c r="I1002" s="13">
        <v>7.6980035891950044E-2</v>
      </c>
      <c r="J1002" s="13">
        <v>0.34992710611188349</v>
      </c>
      <c r="K1002" s="13" t="s">
        <v>712</v>
      </c>
      <c r="L1002" s="13">
        <v>0.55777335102271752</v>
      </c>
      <c r="M1002" s="13">
        <v>0.1064067574256367</v>
      </c>
      <c r="N1002" s="13">
        <v>5.0748718160162715E-2</v>
      </c>
      <c r="O1002" s="13">
        <v>6.9401793900012318E-2</v>
      </c>
      <c r="P1002" s="13">
        <v>0.10210406483029794</v>
      </c>
      <c r="Q1002" s="13" t="s">
        <v>712</v>
      </c>
      <c r="R1002" s="13">
        <v>3.6027752057743348E-2</v>
      </c>
      <c r="S1002" s="13">
        <v>8.4265008846948652E-2</v>
      </c>
      <c r="T1002" s="13">
        <v>1.5202354861220294E-16</v>
      </c>
      <c r="U1002" s="13">
        <v>0.19367930795844859</v>
      </c>
      <c r="V1002" s="13">
        <v>3.6027752057743348E-2</v>
      </c>
      <c r="W1002" s="13">
        <v>0.30579424663260163</v>
      </c>
      <c r="X1002" s="13">
        <v>0.44126016960080966</v>
      </c>
      <c r="Y1002" s="13">
        <v>5.4417300195837161E-2</v>
      </c>
      <c r="Z1002" s="13">
        <v>6.1871724880198452E-2</v>
      </c>
      <c r="AA1002" s="13">
        <v>0.28955137713366108</v>
      </c>
      <c r="AB1002" s="150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276</v>
      </c>
      <c r="C1003" s="29"/>
      <c r="D1003" s="13">
        <v>-0.10715764853205756</v>
      </c>
      <c r="E1003" s="13">
        <v>2.5562160469934092E-2</v>
      </c>
      <c r="F1003" s="13">
        <v>0.14652985573312405</v>
      </c>
      <c r="G1003" s="13">
        <v>-3.4765025440062214E-2</v>
      </c>
      <c r="H1003" s="13">
        <v>-3.4765025440062214E-2</v>
      </c>
      <c r="I1003" s="13">
        <v>-0.45705532681003491</v>
      </c>
      <c r="J1003" s="13">
        <v>-0.15541939726005449</v>
      </c>
      <c r="K1003" s="13" t="s">
        <v>712</v>
      </c>
      <c r="L1003" s="13">
        <v>8.5889346379929954E-2</v>
      </c>
      <c r="M1003" s="13">
        <v>1.4312861059355697E-3</v>
      </c>
      <c r="N1003" s="13">
        <v>7.3823909197930915E-2</v>
      </c>
      <c r="O1003" s="13">
        <v>2.5562160469934092E-2</v>
      </c>
      <c r="P1003" s="13">
        <v>-2.2699588258062953E-2</v>
      </c>
      <c r="Q1003" s="13" t="s">
        <v>712</v>
      </c>
      <c r="R1003" s="13">
        <v>3.7627597651933131E-2</v>
      </c>
      <c r="S1003" s="13">
        <v>-5.8895899804060625E-2</v>
      </c>
      <c r="T1003" s="13">
        <v>-0.27607376908004677</v>
      </c>
      <c r="U1003" s="13">
        <v>4.3370745750564765E-2</v>
      </c>
      <c r="V1003" s="13">
        <v>3.7627597651933131E-2</v>
      </c>
      <c r="W1003" s="13">
        <v>-0.25580383461428813</v>
      </c>
      <c r="X1003" s="13">
        <v>-0.29055229369844571</v>
      </c>
      <c r="Y1003" s="13">
        <v>1.4312861059355697E-3</v>
      </c>
      <c r="Z1003" s="13">
        <v>-0.11922308571405682</v>
      </c>
      <c r="AA1003" s="13">
        <v>-9.5092211350058076E-2</v>
      </c>
      <c r="AB1003" s="150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46" t="s">
        <v>277</v>
      </c>
      <c r="C1004" s="47"/>
      <c r="D1004" s="45">
        <v>1.21</v>
      </c>
      <c r="E1004" s="45">
        <v>0.27</v>
      </c>
      <c r="F1004" s="45">
        <v>1.62</v>
      </c>
      <c r="G1004" s="45">
        <v>0.4</v>
      </c>
      <c r="H1004" s="45">
        <v>0.4</v>
      </c>
      <c r="I1004" s="45">
        <v>6.47</v>
      </c>
      <c r="J1004" s="45" t="s">
        <v>278</v>
      </c>
      <c r="K1004" s="45">
        <v>191.1</v>
      </c>
      <c r="L1004" s="45" t="s">
        <v>278</v>
      </c>
      <c r="M1004" s="45">
        <v>0</v>
      </c>
      <c r="N1004" s="45">
        <v>0.81</v>
      </c>
      <c r="O1004" s="45">
        <v>0.27</v>
      </c>
      <c r="P1004" s="45">
        <v>0.27</v>
      </c>
      <c r="Q1004" s="45">
        <v>191.1</v>
      </c>
      <c r="R1004" s="45">
        <v>0.4</v>
      </c>
      <c r="S1004" s="45">
        <v>0.67</v>
      </c>
      <c r="T1004" s="45" t="s">
        <v>278</v>
      </c>
      <c r="U1004" s="45">
        <v>0.47</v>
      </c>
      <c r="V1004" s="45">
        <v>0.4</v>
      </c>
      <c r="W1004" s="45">
        <v>4.0599999999999996</v>
      </c>
      <c r="X1004" s="45">
        <v>4.5199999999999996</v>
      </c>
      <c r="Y1004" s="45">
        <v>0</v>
      </c>
      <c r="Z1004" s="45">
        <v>1.35</v>
      </c>
      <c r="AA1004" s="45">
        <v>1.08</v>
      </c>
      <c r="AB1004" s="150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B1005" s="31" t="s">
        <v>369</v>
      </c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BM1005" s="55"/>
    </row>
    <row r="1006" spans="1:65">
      <c r="BM1006" s="55"/>
    </row>
    <row r="1007" spans="1:65" ht="15">
      <c r="B1007" s="8" t="s">
        <v>636</v>
      </c>
      <c r="BM1007" s="28" t="s">
        <v>67</v>
      </c>
    </row>
    <row r="1008" spans="1:65" ht="15">
      <c r="A1008" s="25" t="s">
        <v>30</v>
      </c>
      <c r="B1008" s="18" t="s">
        <v>112</v>
      </c>
      <c r="C1008" s="15" t="s">
        <v>113</v>
      </c>
      <c r="D1008" s="16" t="s">
        <v>231</v>
      </c>
      <c r="E1008" s="17" t="s">
        <v>231</v>
      </c>
      <c r="F1008" s="17" t="s">
        <v>231</v>
      </c>
      <c r="G1008" s="17" t="s">
        <v>231</v>
      </c>
      <c r="H1008" s="17" t="s">
        <v>231</v>
      </c>
      <c r="I1008" s="17" t="s">
        <v>231</v>
      </c>
      <c r="J1008" s="17" t="s">
        <v>231</v>
      </c>
      <c r="K1008" s="17" t="s">
        <v>231</v>
      </c>
      <c r="L1008" s="17" t="s">
        <v>231</v>
      </c>
      <c r="M1008" s="17" t="s">
        <v>231</v>
      </c>
      <c r="N1008" s="17" t="s">
        <v>231</v>
      </c>
      <c r="O1008" s="17" t="s">
        <v>231</v>
      </c>
      <c r="P1008" s="17" t="s">
        <v>231</v>
      </c>
      <c r="Q1008" s="17" t="s">
        <v>231</v>
      </c>
      <c r="R1008" s="17" t="s">
        <v>231</v>
      </c>
      <c r="S1008" s="17" t="s">
        <v>231</v>
      </c>
      <c r="T1008" s="17" t="s">
        <v>231</v>
      </c>
      <c r="U1008" s="17" t="s">
        <v>231</v>
      </c>
      <c r="V1008" s="17" t="s">
        <v>231</v>
      </c>
      <c r="W1008" s="17" t="s">
        <v>231</v>
      </c>
      <c r="X1008" s="17" t="s">
        <v>231</v>
      </c>
      <c r="Y1008" s="17" t="s">
        <v>231</v>
      </c>
      <c r="Z1008" s="17" t="s">
        <v>231</v>
      </c>
      <c r="AA1008" s="17" t="s">
        <v>231</v>
      </c>
      <c r="AB1008" s="150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1</v>
      </c>
    </row>
    <row r="1009" spans="1:65">
      <c r="A1009" s="30"/>
      <c r="B1009" s="19" t="s">
        <v>232</v>
      </c>
      <c r="C1009" s="9" t="s">
        <v>232</v>
      </c>
      <c r="D1009" s="148" t="s">
        <v>234</v>
      </c>
      <c r="E1009" s="149" t="s">
        <v>235</v>
      </c>
      <c r="F1009" s="149" t="s">
        <v>236</v>
      </c>
      <c r="G1009" s="149" t="s">
        <v>237</v>
      </c>
      <c r="H1009" s="149" t="s">
        <v>238</v>
      </c>
      <c r="I1009" s="149" t="s">
        <v>240</v>
      </c>
      <c r="J1009" s="149" t="s">
        <v>241</v>
      </c>
      <c r="K1009" s="149" t="s">
        <v>243</v>
      </c>
      <c r="L1009" s="149" t="s">
        <v>244</v>
      </c>
      <c r="M1009" s="149" t="s">
        <v>246</v>
      </c>
      <c r="N1009" s="149" t="s">
        <v>247</v>
      </c>
      <c r="O1009" s="149" t="s">
        <v>248</v>
      </c>
      <c r="P1009" s="149" t="s">
        <v>249</v>
      </c>
      <c r="Q1009" s="149" t="s">
        <v>250</v>
      </c>
      <c r="R1009" s="149" t="s">
        <v>251</v>
      </c>
      <c r="S1009" s="149" t="s">
        <v>253</v>
      </c>
      <c r="T1009" s="149" t="s">
        <v>254</v>
      </c>
      <c r="U1009" s="149" t="s">
        <v>255</v>
      </c>
      <c r="V1009" s="149" t="s">
        <v>258</v>
      </c>
      <c r="W1009" s="149" t="s">
        <v>305</v>
      </c>
      <c r="X1009" s="149" t="s">
        <v>261</v>
      </c>
      <c r="Y1009" s="149" t="s">
        <v>262</v>
      </c>
      <c r="Z1009" s="149" t="s">
        <v>263</v>
      </c>
      <c r="AA1009" s="149" t="s">
        <v>264</v>
      </c>
      <c r="AB1009" s="150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 t="s">
        <v>3</v>
      </c>
    </row>
    <row r="1010" spans="1:65">
      <c r="A1010" s="30"/>
      <c r="B1010" s="19"/>
      <c r="C1010" s="9"/>
      <c r="D1010" s="10" t="s">
        <v>308</v>
      </c>
      <c r="E1010" s="11" t="s">
        <v>307</v>
      </c>
      <c r="F1010" s="11" t="s">
        <v>307</v>
      </c>
      <c r="G1010" s="11" t="s">
        <v>307</v>
      </c>
      <c r="H1010" s="11" t="s">
        <v>307</v>
      </c>
      <c r="I1010" s="11" t="s">
        <v>308</v>
      </c>
      <c r="J1010" s="11" t="s">
        <v>307</v>
      </c>
      <c r="K1010" s="11" t="s">
        <v>308</v>
      </c>
      <c r="L1010" s="11" t="s">
        <v>307</v>
      </c>
      <c r="M1010" s="11" t="s">
        <v>308</v>
      </c>
      <c r="N1010" s="11" t="s">
        <v>307</v>
      </c>
      <c r="O1010" s="11" t="s">
        <v>307</v>
      </c>
      <c r="P1010" s="11" t="s">
        <v>307</v>
      </c>
      <c r="Q1010" s="11" t="s">
        <v>347</v>
      </c>
      <c r="R1010" s="11" t="s">
        <v>307</v>
      </c>
      <c r="S1010" s="11" t="s">
        <v>308</v>
      </c>
      <c r="T1010" s="11" t="s">
        <v>307</v>
      </c>
      <c r="U1010" s="11" t="s">
        <v>307</v>
      </c>
      <c r="V1010" s="11" t="s">
        <v>307</v>
      </c>
      <c r="W1010" s="11" t="s">
        <v>307</v>
      </c>
      <c r="X1010" s="11" t="s">
        <v>308</v>
      </c>
      <c r="Y1010" s="11" t="s">
        <v>308</v>
      </c>
      <c r="Z1010" s="11" t="s">
        <v>308</v>
      </c>
      <c r="AA1010" s="11" t="s">
        <v>307</v>
      </c>
      <c r="AB1010" s="150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2</v>
      </c>
    </row>
    <row r="1011" spans="1:65">
      <c r="A1011" s="30"/>
      <c r="B1011" s="19"/>
      <c r="C1011" s="9"/>
      <c r="D1011" s="26" t="s">
        <v>348</v>
      </c>
      <c r="E1011" s="26" t="s">
        <v>349</v>
      </c>
      <c r="F1011" s="26" t="s">
        <v>349</v>
      </c>
      <c r="G1011" s="26" t="s">
        <v>349</v>
      </c>
      <c r="H1011" s="26" t="s">
        <v>350</v>
      </c>
      <c r="I1011" s="26" t="s">
        <v>349</v>
      </c>
      <c r="J1011" s="26" t="s">
        <v>349</v>
      </c>
      <c r="K1011" s="26" t="s">
        <v>351</v>
      </c>
      <c r="L1011" s="26" t="s">
        <v>351</v>
      </c>
      <c r="M1011" s="26" t="s">
        <v>348</v>
      </c>
      <c r="N1011" s="26" t="s">
        <v>349</v>
      </c>
      <c r="O1011" s="26" t="s">
        <v>118</v>
      </c>
      <c r="P1011" s="26" t="s">
        <v>349</v>
      </c>
      <c r="Q1011" s="26" t="s">
        <v>350</v>
      </c>
      <c r="R1011" s="26" t="s">
        <v>349</v>
      </c>
      <c r="S1011" s="26" t="s">
        <v>351</v>
      </c>
      <c r="T1011" s="26" t="s">
        <v>271</v>
      </c>
      <c r="U1011" s="26" t="s">
        <v>348</v>
      </c>
      <c r="V1011" s="26" t="s">
        <v>118</v>
      </c>
      <c r="W1011" s="26" t="s">
        <v>349</v>
      </c>
      <c r="X1011" s="26" t="s">
        <v>349</v>
      </c>
      <c r="Y1011" s="26" t="s">
        <v>348</v>
      </c>
      <c r="Z1011" s="26" t="s">
        <v>349</v>
      </c>
      <c r="AA1011" s="26" t="s">
        <v>349</v>
      </c>
      <c r="AB1011" s="150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3</v>
      </c>
    </row>
    <row r="1012" spans="1:65">
      <c r="A1012" s="30"/>
      <c r="B1012" s="18">
        <v>1</v>
      </c>
      <c r="C1012" s="14">
        <v>1</v>
      </c>
      <c r="D1012" s="145">
        <v>0.8</v>
      </c>
      <c r="E1012" s="22">
        <v>1.208</v>
      </c>
      <c r="F1012" s="22">
        <v>0.98799999999999988</v>
      </c>
      <c r="G1012" s="145">
        <v>0.80778213895901096</v>
      </c>
      <c r="H1012" s="22">
        <v>1.19793051586194</v>
      </c>
      <c r="I1012" s="22">
        <v>1.2</v>
      </c>
      <c r="J1012" s="22">
        <v>1.23</v>
      </c>
      <c r="K1012" s="22">
        <v>1.32</v>
      </c>
      <c r="L1012" s="22">
        <v>1.1000000000000001</v>
      </c>
      <c r="M1012" s="22">
        <v>1.2</v>
      </c>
      <c r="N1012" s="22">
        <v>1</v>
      </c>
      <c r="O1012" s="22">
        <v>1.1000000000000001</v>
      </c>
      <c r="P1012" s="22">
        <v>1.1000000000000001</v>
      </c>
      <c r="Q1012" s="145" t="s">
        <v>96</v>
      </c>
      <c r="R1012" s="22">
        <v>1.1000000000000001</v>
      </c>
      <c r="S1012" s="22">
        <v>1.08</v>
      </c>
      <c r="T1012" s="22">
        <v>1</v>
      </c>
      <c r="U1012" s="22">
        <v>1.2</v>
      </c>
      <c r="V1012" s="22">
        <v>1.1000000000000001</v>
      </c>
      <c r="W1012" s="22">
        <v>1.2</v>
      </c>
      <c r="X1012" s="145">
        <v>3</v>
      </c>
      <c r="Y1012" s="22">
        <v>1.1000000000000001</v>
      </c>
      <c r="Z1012" s="22">
        <v>1.1000000000000001</v>
      </c>
      <c r="AA1012" s="22">
        <v>1.1000000000000001</v>
      </c>
      <c r="AB1012" s="150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>
        <v>1</v>
      </c>
      <c r="C1013" s="9">
        <v>2</v>
      </c>
      <c r="D1013" s="146">
        <v>0.8</v>
      </c>
      <c r="E1013" s="11">
        <v>1.165</v>
      </c>
      <c r="F1013" s="11">
        <v>1.0309999999999999</v>
      </c>
      <c r="G1013" s="146">
        <v>0.80778134738460206</v>
      </c>
      <c r="H1013" s="11">
        <v>1.2113133867054968</v>
      </c>
      <c r="I1013" s="11">
        <v>1.2</v>
      </c>
      <c r="J1013" s="152">
        <v>1.32</v>
      </c>
      <c r="K1013" s="11">
        <v>1.32</v>
      </c>
      <c r="L1013" s="11">
        <v>1.1599999999999999</v>
      </c>
      <c r="M1013" s="11">
        <v>1.3</v>
      </c>
      <c r="N1013" s="11">
        <v>1.1000000000000001</v>
      </c>
      <c r="O1013" s="11">
        <v>1.2</v>
      </c>
      <c r="P1013" s="11">
        <v>1.2</v>
      </c>
      <c r="Q1013" s="146" t="s">
        <v>96</v>
      </c>
      <c r="R1013" s="11">
        <v>1.1000000000000001</v>
      </c>
      <c r="S1013" s="11">
        <v>1.1000000000000001</v>
      </c>
      <c r="T1013" s="11">
        <v>1</v>
      </c>
      <c r="U1013" s="11">
        <v>1.2</v>
      </c>
      <c r="V1013" s="11">
        <v>1</v>
      </c>
      <c r="W1013" s="11">
        <v>1.1000000000000001</v>
      </c>
      <c r="X1013" s="146">
        <v>2.4</v>
      </c>
      <c r="Y1013" s="11">
        <v>1</v>
      </c>
      <c r="Z1013" s="11">
        <v>1.2</v>
      </c>
      <c r="AA1013" s="11">
        <v>1.1000000000000001</v>
      </c>
      <c r="AB1013" s="150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24</v>
      </c>
    </row>
    <row r="1014" spans="1:65">
      <c r="A1014" s="30"/>
      <c r="B1014" s="19">
        <v>1</v>
      </c>
      <c r="C1014" s="9">
        <v>3</v>
      </c>
      <c r="D1014" s="146">
        <v>0.8</v>
      </c>
      <c r="E1014" s="11">
        <v>1.1739999999999999</v>
      </c>
      <c r="F1014" s="11">
        <v>0.98599999999999999</v>
      </c>
      <c r="G1014" s="146">
        <v>0.80043900761501996</v>
      </c>
      <c r="H1014" s="11">
        <v>1.2121593092709733</v>
      </c>
      <c r="I1014" s="11">
        <v>1.2</v>
      </c>
      <c r="J1014" s="11">
        <v>1.21</v>
      </c>
      <c r="K1014" s="11">
        <v>1.3</v>
      </c>
      <c r="L1014" s="11">
        <v>1.0900000000000001</v>
      </c>
      <c r="M1014" s="11">
        <v>1.3</v>
      </c>
      <c r="N1014" s="11">
        <v>1</v>
      </c>
      <c r="O1014" s="11">
        <v>1.1000000000000001</v>
      </c>
      <c r="P1014" s="11">
        <v>1.1000000000000001</v>
      </c>
      <c r="Q1014" s="146" t="s">
        <v>96</v>
      </c>
      <c r="R1014" s="11">
        <v>1.1000000000000001</v>
      </c>
      <c r="S1014" s="11">
        <v>1.1000000000000001</v>
      </c>
      <c r="T1014" s="11">
        <v>0.9</v>
      </c>
      <c r="U1014" s="11">
        <v>1.2</v>
      </c>
      <c r="V1014" s="11">
        <v>1</v>
      </c>
      <c r="W1014" s="11">
        <v>1.1000000000000001</v>
      </c>
      <c r="X1014" s="146">
        <v>2.2000000000000002</v>
      </c>
      <c r="Y1014" s="11">
        <v>1.1000000000000001</v>
      </c>
      <c r="Z1014" s="11">
        <v>1.2</v>
      </c>
      <c r="AA1014" s="11">
        <v>1.1000000000000001</v>
      </c>
      <c r="AB1014" s="150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16</v>
      </c>
    </row>
    <row r="1015" spans="1:65">
      <c r="A1015" s="30"/>
      <c r="B1015" s="19">
        <v>1</v>
      </c>
      <c r="C1015" s="9">
        <v>4</v>
      </c>
      <c r="D1015" s="146">
        <v>0.8</v>
      </c>
      <c r="E1015" s="11">
        <v>1.2090000000000001</v>
      </c>
      <c r="F1015" s="11">
        <v>0.98499999999999988</v>
      </c>
      <c r="G1015" s="146">
        <v>0.77653924503439198</v>
      </c>
      <c r="H1015" s="11">
        <v>1.2097561329576398</v>
      </c>
      <c r="I1015" s="11">
        <v>1.2</v>
      </c>
      <c r="J1015" s="11">
        <v>1.24</v>
      </c>
      <c r="K1015" s="11">
        <v>1.34</v>
      </c>
      <c r="L1015" s="11">
        <v>1.1200000000000001</v>
      </c>
      <c r="M1015" s="11">
        <v>1.3</v>
      </c>
      <c r="N1015" s="11">
        <v>1.1000000000000001</v>
      </c>
      <c r="O1015" s="11">
        <v>1.2</v>
      </c>
      <c r="P1015" s="11">
        <v>1.2</v>
      </c>
      <c r="Q1015" s="146" t="s">
        <v>96</v>
      </c>
      <c r="R1015" s="11">
        <v>1.1000000000000001</v>
      </c>
      <c r="S1015" s="11">
        <v>1.1200000000000001</v>
      </c>
      <c r="T1015" s="11">
        <v>0.9</v>
      </c>
      <c r="U1015" s="11">
        <v>1.2</v>
      </c>
      <c r="V1015" s="11">
        <v>1.2</v>
      </c>
      <c r="W1015" s="11">
        <v>1.1000000000000001</v>
      </c>
      <c r="X1015" s="146">
        <v>1.9</v>
      </c>
      <c r="Y1015" s="11">
        <v>1</v>
      </c>
      <c r="Z1015" s="11">
        <v>1.1000000000000001</v>
      </c>
      <c r="AA1015" s="11">
        <v>1.1000000000000001</v>
      </c>
      <c r="AB1015" s="150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1.1379159278859337</v>
      </c>
    </row>
    <row r="1016" spans="1:65">
      <c r="A1016" s="30"/>
      <c r="B1016" s="19">
        <v>1</v>
      </c>
      <c r="C1016" s="9">
        <v>5</v>
      </c>
      <c r="D1016" s="146">
        <v>0.8</v>
      </c>
      <c r="E1016" s="11">
        <v>1.1879999999999999</v>
      </c>
      <c r="F1016" s="11">
        <v>1.04</v>
      </c>
      <c r="G1016" s="146">
        <v>0.78079801673360105</v>
      </c>
      <c r="H1016" s="11">
        <v>1.1882928455681732</v>
      </c>
      <c r="I1016" s="11">
        <v>1.2</v>
      </c>
      <c r="J1016" s="11">
        <v>1.21</v>
      </c>
      <c r="K1016" s="11">
        <v>1.34</v>
      </c>
      <c r="L1016" s="11">
        <v>1.1399999999999999</v>
      </c>
      <c r="M1016" s="11">
        <v>1.3</v>
      </c>
      <c r="N1016" s="11">
        <v>1.1000000000000001</v>
      </c>
      <c r="O1016" s="11">
        <v>1.1000000000000001</v>
      </c>
      <c r="P1016" s="11">
        <v>1.1000000000000001</v>
      </c>
      <c r="Q1016" s="146" t="s">
        <v>96</v>
      </c>
      <c r="R1016" s="11">
        <v>1.1000000000000001</v>
      </c>
      <c r="S1016" s="11">
        <v>1.1299999999999999</v>
      </c>
      <c r="T1016" s="11">
        <v>1</v>
      </c>
      <c r="U1016" s="11">
        <v>1.2</v>
      </c>
      <c r="V1016" s="11">
        <v>1.1000000000000001</v>
      </c>
      <c r="W1016" s="11">
        <v>1.1000000000000001</v>
      </c>
      <c r="X1016" s="146">
        <v>1.8</v>
      </c>
      <c r="Y1016" s="11">
        <v>1.1000000000000001</v>
      </c>
      <c r="Z1016" s="11">
        <v>1.2</v>
      </c>
      <c r="AA1016" s="11">
        <v>1.1000000000000001</v>
      </c>
      <c r="AB1016" s="150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123</v>
      </c>
    </row>
    <row r="1017" spans="1:65">
      <c r="A1017" s="30"/>
      <c r="B1017" s="19">
        <v>1</v>
      </c>
      <c r="C1017" s="9">
        <v>6</v>
      </c>
      <c r="D1017" s="146">
        <v>0.8</v>
      </c>
      <c r="E1017" s="11">
        <v>1.1890000000000001</v>
      </c>
      <c r="F1017" s="11">
        <v>1.06</v>
      </c>
      <c r="G1017" s="146">
        <v>0.77581732917305102</v>
      </c>
      <c r="H1017" s="11">
        <v>1.2134591559478367</v>
      </c>
      <c r="I1017" s="11">
        <v>1.2</v>
      </c>
      <c r="J1017" s="11">
        <v>1.18</v>
      </c>
      <c r="K1017" s="11">
        <v>1.33</v>
      </c>
      <c r="L1017" s="11">
        <v>1.1200000000000001</v>
      </c>
      <c r="M1017" s="11">
        <v>1.3</v>
      </c>
      <c r="N1017" s="11">
        <v>1</v>
      </c>
      <c r="O1017" s="11">
        <v>1.1000000000000001</v>
      </c>
      <c r="P1017" s="11">
        <v>1.1000000000000001</v>
      </c>
      <c r="Q1017" s="146" t="s">
        <v>96</v>
      </c>
      <c r="R1017" s="11">
        <v>1.1000000000000001</v>
      </c>
      <c r="S1017" s="11">
        <v>1.1000000000000001</v>
      </c>
      <c r="T1017" s="11">
        <v>1</v>
      </c>
      <c r="U1017" s="11">
        <v>1.2</v>
      </c>
      <c r="V1017" s="11">
        <v>1.1000000000000001</v>
      </c>
      <c r="W1017" s="11">
        <v>1.1000000000000001</v>
      </c>
      <c r="X1017" s="146">
        <v>1.7</v>
      </c>
      <c r="Y1017" s="11">
        <v>1.1000000000000001</v>
      </c>
      <c r="Z1017" s="11">
        <v>1.1000000000000001</v>
      </c>
      <c r="AA1017" s="11">
        <v>1.1000000000000001</v>
      </c>
      <c r="AB1017" s="150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20" t="s">
        <v>273</v>
      </c>
      <c r="C1018" s="12"/>
      <c r="D1018" s="23">
        <v>0.79999999999999993</v>
      </c>
      <c r="E1018" s="23">
        <v>1.1888333333333334</v>
      </c>
      <c r="F1018" s="23">
        <v>1.0149999999999999</v>
      </c>
      <c r="G1018" s="23">
        <v>0.79152618081661286</v>
      </c>
      <c r="H1018" s="23">
        <v>1.2054852243853433</v>
      </c>
      <c r="I1018" s="23">
        <v>1.2</v>
      </c>
      <c r="J1018" s="23">
        <v>1.2316666666666667</v>
      </c>
      <c r="K1018" s="23">
        <v>1.325</v>
      </c>
      <c r="L1018" s="23">
        <v>1.1216666666666666</v>
      </c>
      <c r="M1018" s="23">
        <v>1.2833333333333332</v>
      </c>
      <c r="N1018" s="23">
        <v>1.05</v>
      </c>
      <c r="O1018" s="23">
        <v>1.1333333333333331</v>
      </c>
      <c r="P1018" s="23">
        <v>1.1333333333333331</v>
      </c>
      <c r="Q1018" s="23" t="s">
        <v>712</v>
      </c>
      <c r="R1018" s="23">
        <v>1.0999999999999999</v>
      </c>
      <c r="S1018" s="23">
        <v>1.1050000000000002</v>
      </c>
      <c r="T1018" s="23">
        <v>0.96666666666666667</v>
      </c>
      <c r="U1018" s="23">
        <v>1.2</v>
      </c>
      <c r="V1018" s="23">
        <v>1.0833333333333333</v>
      </c>
      <c r="W1018" s="23">
        <v>1.1166666666666665</v>
      </c>
      <c r="X1018" s="23">
        <v>2.1666666666666665</v>
      </c>
      <c r="Y1018" s="23">
        <v>1.0666666666666667</v>
      </c>
      <c r="Z1018" s="23">
        <v>1.1500000000000001</v>
      </c>
      <c r="AA1018" s="23">
        <v>1.0999999999999999</v>
      </c>
      <c r="AB1018" s="150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3" t="s">
        <v>274</v>
      </c>
      <c r="C1019" s="29"/>
      <c r="D1019" s="11">
        <v>0.8</v>
      </c>
      <c r="E1019" s="11">
        <v>1.1884999999999999</v>
      </c>
      <c r="F1019" s="11">
        <v>1.0094999999999998</v>
      </c>
      <c r="G1019" s="11">
        <v>0.79061851217431056</v>
      </c>
      <c r="H1019" s="11">
        <v>1.2105347598315683</v>
      </c>
      <c r="I1019" s="11">
        <v>1.2</v>
      </c>
      <c r="J1019" s="11">
        <v>1.22</v>
      </c>
      <c r="K1019" s="11">
        <v>1.3250000000000002</v>
      </c>
      <c r="L1019" s="11">
        <v>1.1200000000000001</v>
      </c>
      <c r="M1019" s="11">
        <v>1.3</v>
      </c>
      <c r="N1019" s="11">
        <v>1.05</v>
      </c>
      <c r="O1019" s="11">
        <v>1.1000000000000001</v>
      </c>
      <c r="P1019" s="11">
        <v>1.1000000000000001</v>
      </c>
      <c r="Q1019" s="11" t="s">
        <v>712</v>
      </c>
      <c r="R1019" s="11">
        <v>1.1000000000000001</v>
      </c>
      <c r="S1019" s="11">
        <v>1.1000000000000001</v>
      </c>
      <c r="T1019" s="11">
        <v>1</v>
      </c>
      <c r="U1019" s="11">
        <v>1.2</v>
      </c>
      <c r="V1019" s="11">
        <v>1.1000000000000001</v>
      </c>
      <c r="W1019" s="11">
        <v>1.1000000000000001</v>
      </c>
      <c r="X1019" s="11">
        <v>2.0499999999999998</v>
      </c>
      <c r="Y1019" s="11">
        <v>1.1000000000000001</v>
      </c>
      <c r="Z1019" s="11">
        <v>1.1499999999999999</v>
      </c>
      <c r="AA1019" s="11">
        <v>1.1000000000000001</v>
      </c>
      <c r="AB1019" s="150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275</v>
      </c>
      <c r="C1020" s="29"/>
      <c r="D1020" s="24">
        <v>1.2161883888976234E-16</v>
      </c>
      <c r="E1020" s="24">
        <v>1.7679555047191292E-2</v>
      </c>
      <c r="F1020" s="24">
        <v>3.2790242451070775E-2</v>
      </c>
      <c r="G1020" s="24">
        <v>1.5455710048462669E-2</v>
      </c>
      <c r="H1020" s="24">
        <v>1.0129033912013122E-2</v>
      </c>
      <c r="I1020" s="24">
        <v>0</v>
      </c>
      <c r="J1020" s="24">
        <v>4.7923550230201756E-2</v>
      </c>
      <c r="K1020" s="24">
        <v>1.5165750888103116E-2</v>
      </c>
      <c r="L1020" s="24">
        <v>2.5625508125043352E-2</v>
      </c>
      <c r="M1020" s="24">
        <v>4.0824829046386332E-2</v>
      </c>
      <c r="N1020" s="24">
        <v>5.4772255750516662E-2</v>
      </c>
      <c r="O1020" s="24">
        <v>5.1639777949432156E-2</v>
      </c>
      <c r="P1020" s="24">
        <v>5.1639777949432156E-2</v>
      </c>
      <c r="Q1020" s="24" t="s">
        <v>712</v>
      </c>
      <c r="R1020" s="24">
        <v>2.4323767777952469E-16</v>
      </c>
      <c r="S1020" s="24">
        <v>1.760681686165896E-2</v>
      </c>
      <c r="T1020" s="24">
        <v>5.1639777949432218E-2</v>
      </c>
      <c r="U1020" s="24">
        <v>0</v>
      </c>
      <c r="V1020" s="24">
        <v>7.5277265270908097E-2</v>
      </c>
      <c r="W1020" s="24">
        <v>4.0824829046386249E-2</v>
      </c>
      <c r="X1020" s="24">
        <v>0.48442405665559912</v>
      </c>
      <c r="Y1020" s="24">
        <v>5.1639777949432274E-2</v>
      </c>
      <c r="Z1020" s="24">
        <v>5.4772255750516537E-2</v>
      </c>
      <c r="AA1020" s="24">
        <v>2.4323767777952469E-16</v>
      </c>
      <c r="AB1020" s="205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  <c r="BI1020" s="206"/>
      <c r="BJ1020" s="206"/>
      <c r="BK1020" s="206"/>
      <c r="BL1020" s="206"/>
      <c r="BM1020" s="56"/>
    </row>
    <row r="1021" spans="1:65">
      <c r="A1021" s="30"/>
      <c r="B1021" s="3" t="s">
        <v>87</v>
      </c>
      <c r="C1021" s="29"/>
      <c r="D1021" s="13">
        <v>1.5202354861220294E-16</v>
      </c>
      <c r="E1021" s="13">
        <v>1.4871348700847855E-2</v>
      </c>
      <c r="F1021" s="13">
        <v>3.2305657587261852E-2</v>
      </c>
      <c r="G1021" s="13">
        <v>1.9526467251553329E-2</v>
      </c>
      <c r="H1021" s="13">
        <v>8.402453806248638E-3</v>
      </c>
      <c r="I1021" s="13">
        <v>0</v>
      </c>
      <c r="J1021" s="13">
        <v>3.8909513042112383E-2</v>
      </c>
      <c r="K1021" s="13">
        <v>1.1445849726870277E-2</v>
      </c>
      <c r="L1021" s="13">
        <v>2.2845921062445783E-2</v>
      </c>
      <c r="M1021" s="13">
        <v>3.1811555101080261E-2</v>
      </c>
      <c r="N1021" s="13">
        <v>5.2164053095730155E-2</v>
      </c>
      <c r="O1021" s="13">
        <v>4.5564509955381326E-2</v>
      </c>
      <c r="P1021" s="13">
        <v>4.5564509955381326E-2</v>
      </c>
      <c r="Q1021" s="13" t="s">
        <v>712</v>
      </c>
      <c r="R1021" s="13">
        <v>2.2112516161774974E-16</v>
      </c>
      <c r="S1021" s="13">
        <v>1.5933770915528469E-2</v>
      </c>
      <c r="T1021" s="13">
        <v>5.3420459947688501E-2</v>
      </c>
      <c r="U1021" s="13">
        <v>0</v>
      </c>
      <c r="V1021" s="13">
        <v>6.9486706403915174E-2</v>
      </c>
      <c r="W1021" s="13">
        <v>3.6559548399748884E-2</v>
      </c>
      <c r="X1021" s="13">
        <v>0.22358033384104575</v>
      </c>
      <c r="Y1021" s="13">
        <v>4.8412291827592754E-2</v>
      </c>
      <c r="Z1021" s="13">
        <v>4.7628048478710029E-2</v>
      </c>
      <c r="AA1021" s="13">
        <v>2.2112516161774974E-16</v>
      </c>
      <c r="AB1021" s="150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276</v>
      </c>
      <c r="C1022" s="29"/>
      <c r="D1022" s="13">
        <v>-0.29696036377109836</v>
      </c>
      <c r="E1022" s="13">
        <v>4.4746192754324232E-2</v>
      </c>
      <c r="F1022" s="13">
        <v>-0.10801846153458095</v>
      </c>
      <c r="G1022" s="13">
        <v>-0.30440715221629577</v>
      </c>
      <c r="H1022" s="13">
        <v>5.9379867038984679E-2</v>
      </c>
      <c r="I1022" s="13">
        <v>5.455945434335252E-2</v>
      </c>
      <c r="J1022" s="13">
        <v>8.2388106610746581E-2</v>
      </c>
      <c r="K1022" s="13">
        <v>0.16440939750411854</v>
      </c>
      <c r="L1022" s="13">
        <v>-1.4279843370727408E-2</v>
      </c>
      <c r="M1022" s="13">
        <v>0.12779274978386312</v>
      </c>
      <c r="N1022" s="13">
        <v>-7.7260477449566434E-2</v>
      </c>
      <c r="O1022" s="13">
        <v>-4.0271820090560517E-3</v>
      </c>
      <c r="P1022" s="13">
        <v>-4.0271820090560517E-3</v>
      </c>
      <c r="Q1022" s="13" t="s">
        <v>712</v>
      </c>
      <c r="R1022" s="13">
        <v>-3.3320500185260227E-2</v>
      </c>
      <c r="S1022" s="13">
        <v>-2.8926502458829217E-2</v>
      </c>
      <c r="T1022" s="13">
        <v>-0.15049377289007704</v>
      </c>
      <c r="U1022" s="13">
        <v>5.455945434335252E-2</v>
      </c>
      <c r="V1022" s="13">
        <v>-4.7967159273362259E-2</v>
      </c>
      <c r="W1022" s="13">
        <v>-1.8673841097158084E-2</v>
      </c>
      <c r="X1022" s="13">
        <v>0.90406568145327548</v>
      </c>
      <c r="Y1022" s="13">
        <v>-6.2613818361464291E-2</v>
      </c>
      <c r="Z1022" s="13">
        <v>1.0619477079046424E-2</v>
      </c>
      <c r="AA1022" s="13">
        <v>-3.3320500185260227E-2</v>
      </c>
      <c r="AB1022" s="150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46" t="s">
        <v>277</v>
      </c>
      <c r="C1023" s="47"/>
      <c r="D1023" s="45">
        <v>3.05</v>
      </c>
      <c r="E1023" s="45">
        <v>0.56999999999999995</v>
      </c>
      <c r="F1023" s="45">
        <v>1.05</v>
      </c>
      <c r="G1023" s="45">
        <v>3.12</v>
      </c>
      <c r="H1023" s="45">
        <v>0.73</v>
      </c>
      <c r="I1023" s="45">
        <v>0.67</v>
      </c>
      <c r="J1023" s="45">
        <v>0.97</v>
      </c>
      <c r="K1023" s="45">
        <v>1.84</v>
      </c>
      <c r="L1023" s="45">
        <v>0.05</v>
      </c>
      <c r="M1023" s="45">
        <v>1.45</v>
      </c>
      <c r="N1023" s="45">
        <v>0.72</v>
      </c>
      <c r="O1023" s="45">
        <v>0.05</v>
      </c>
      <c r="P1023" s="45">
        <v>0.05</v>
      </c>
      <c r="Q1023" s="45">
        <v>454.55</v>
      </c>
      <c r="R1023" s="45">
        <v>0.26</v>
      </c>
      <c r="S1023" s="45">
        <v>0.21</v>
      </c>
      <c r="T1023" s="45">
        <v>1.5</v>
      </c>
      <c r="U1023" s="45">
        <v>0.67</v>
      </c>
      <c r="V1023" s="45">
        <v>0.41</v>
      </c>
      <c r="W1023" s="45">
        <v>0.1</v>
      </c>
      <c r="X1023" s="45">
        <v>9.67</v>
      </c>
      <c r="Y1023" s="45">
        <v>0.56999999999999995</v>
      </c>
      <c r="Z1023" s="45">
        <v>0.21</v>
      </c>
      <c r="AA1023" s="45">
        <v>0.26</v>
      </c>
      <c r="AB1023" s="150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B1024" s="31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BM1024" s="55"/>
    </row>
    <row r="1025" spans="1:65" ht="15">
      <c r="B1025" s="8" t="s">
        <v>637</v>
      </c>
      <c r="BM1025" s="28" t="s">
        <v>67</v>
      </c>
    </row>
    <row r="1026" spans="1:65" ht="15">
      <c r="A1026" s="25" t="s">
        <v>63</v>
      </c>
      <c r="B1026" s="18" t="s">
        <v>112</v>
      </c>
      <c r="C1026" s="15" t="s">
        <v>113</v>
      </c>
      <c r="D1026" s="16" t="s">
        <v>231</v>
      </c>
      <c r="E1026" s="17" t="s">
        <v>231</v>
      </c>
      <c r="F1026" s="17" t="s">
        <v>231</v>
      </c>
      <c r="G1026" s="17" t="s">
        <v>231</v>
      </c>
      <c r="H1026" s="17" t="s">
        <v>231</v>
      </c>
      <c r="I1026" s="17" t="s">
        <v>231</v>
      </c>
      <c r="J1026" s="17" t="s">
        <v>231</v>
      </c>
      <c r="K1026" s="17" t="s">
        <v>231</v>
      </c>
      <c r="L1026" s="17" t="s">
        <v>231</v>
      </c>
      <c r="M1026" s="17" t="s">
        <v>231</v>
      </c>
      <c r="N1026" s="17" t="s">
        <v>231</v>
      </c>
      <c r="O1026" s="17" t="s">
        <v>231</v>
      </c>
      <c r="P1026" s="17" t="s">
        <v>231</v>
      </c>
      <c r="Q1026" s="17" t="s">
        <v>231</v>
      </c>
      <c r="R1026" s="17" t="s">
        <v>231</v>
      </c>
      <c r="S1026" s="17" t="s">
        <v>231</v>
      </c>
      <c r="T1026" s="17" t="s">
        <v>231</v>
      </c>
      <c r="U1026" s="17" t="s">
        <v>231</v>
      </c>
      <c r="V1026" s="17" t="s">
        <v>231</v>
      </c>
      <c r="W1026" s="17" t="s">
        <v>231</v>
      </c>
      <c r="X1026" s="17" t="s">
        <v>231</v>
      </c>
      <c r="Y1026" s="17" t="s">
        <v>231</v>
      </c>
      <c r="Z1026" s="17" t="s">
        <v>231</v>
      </c>
      <c r="AA1026" s="17" t="s">
        <v>231</v>
      </c>
      <c r="AB1026" s="17" t="s">
        <v>231</v>
      </c>
      <c r="AC1026" s="17" t="s">
        <v>231</v>
      </c>
      <c r="AD1026" s="17" t="s">
        <v>231</v>
      </c>
      <c r="AE1026" s="17" t="s">
        <v>231</v>
      </c>
      <c r="AF1026" s="17" t="s">
        <v>231</v>
      </c>
      <c r="AG1026" s="150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9" t="s">
        <v>232</v>
      </c>
      <c r="C1027" s="9" t="s">
        <v>232</v>
      </c>
      <c r="D1027" s="148" t="s">
        <v>234</v>
      </c>
      <c r="E1027" s="149" t="s">
        <v>235</v>
      </c>
      <c r="F1027" s="149" t="s">
        <v>236</v>
      </c>
      <c r="G1027" s="149" t="s">
        <v>237</v>
      </c>
      <c r="H1027" s="149" t="s">
        <v>238</v>
      </c>
      <c r="I1027" s="149" t="s">
        <v>240</v>
      </c>
      <c r="J1027" s="149" t="s">
        <v>241</v>
      </c>
      <c r="K1027" s="149" t="s">
        <v>243</v>
      </c>
      <c r="L1027" s="149" t="s">
        <v>244</v>
      </c>
      <c r="M1027" s="149" t="s">
        <v>245</v>
      </c>
      <c r="N1027" s="149" t="s">
        <v>246</v>
      </c>
      <c r="O1027" s="149" t="s">
        <v>247</v>
      </c>
      <c r="P1027" s="149" t="s">
        <v>248</v>
      </c>
      <c r="Q1027" s="149" t="s">
        <v>249</v>
      </c>
      <c r="R1027" s="149" t="s">
        <v>250</v>
      </c>
      <c r="S1027" s="149" t="s">
        <v>251</v>
      </c>
      <c r="T1027" s="149" t="s">
        <v>252</v>
      </c>
      <c r="U1027" s="149" t="s">
        <v>313</v>
      </c>
      <c r="V1027" s="149" t="s">
        <v>253</v>
      </c>
      <c r="W1027" s="149" t="s">
        <v>254</v>
      </c>
      <c r="X1027" s="149" t="s">
        <v>255</v>
      </c>
      <c r="Y1027" s="149" t="s">
        <v>256</v>
      </c>
      <c r="Z1027" s="149" t="s">
        <v>257</v>
      </c>
      <c r="AA1027" s="149" t="s">
        <v>258</v>
      </c>
      <c r="AB1027" s="149" t="s">
        <v>305</v>
      </c>
      <c r="AC1027" s="149" t="s">
        <v>261</v>
      </c>
      <c r="AD1027" s="149" t="s">
        <v>262</v>
      </c>
      <c r="AE1027" s="149" t="s">
        <v>263</v>
      </c>
      <c r="AF1027" s="149" t="s">
        <v>264</v>
      </c>
      <c r="AG1027" s="150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 t="s">
        <v>1</v>
      </c>
    </row>
    <row r="1028" spans="1:65">
      <c r="A1028" s="30"/>
      <c r="B1028" s="19"/>
      <c r="C1028" s="9"/>
      <c r="D1028" s="10" t="s">
        <v>308</v>
      </c>
      <c r="E1028" s="11" t="s">
        <v>307</v>
      </c>
      <c r="F1028" s="11" t="s">
        <v>308</v>
      </c>
      <c r="G1028" s="11" t="s">
        <v>347</v>
      </c>
      <c r="H1028" s="11" t="s">
        <v>307</v>
      </c>
      <c r="I1028" s="11" t="s">
        <v>308</v>
      </c>
      <c r="J1028" s="11" t="s">
        <v>347</v>
      </c>
      <c r="K1028" s="11" t="s">
        <v>308</v>
      </c>
      <c r="L1028" s="11" t="s">
        <v>307</v>
      </c>
      <c r="M1028" s="11" t="s">
        <v>347</v>
      </c>
      <c r="N1028" s="11" t="s">
        <v>308</v>
      </c>
      <c r="O1028" s="11" t="s">
        <v>307</v>
      </c>
      <c r="P1028" s="11" t="s">
        <v>307</v>
      </c>
      <c r="Q1028" s="11" t="s">
        <v>307</v>
      </c>
      <c r="R1028" s="11" t="s">
        <v>347</v>
      </c>
      <c r="S1028" s="11" t="s">
        <v>307</v>
      </c>
      <c r="T1028" s="11" t="s">
        <v>347</v>
      </c>
      <c r="U1028" s="11" t="s">
        <v>308</v>
      </c>
      <c r="V1028" s="11" t="s">
        <v>308</v>
      </c>
      <c r="W1028" s="11" t="s">
        <v>307</v>
      </c>
      <c r="X1028" s="11" t="s">
        <v>307</v>
      </c>
      <c r="Y1028" s="11" t="s">
        <v>308</v>
      </c>
      <c r="Z1028" s="11" t="s">
        <v>308</v>
      </c>
      <c r="AA1028" s="11" t="s">
        <v>307</v>
      </c>
      <c r="AB1028" s="11" t="s">
        <v>307</v>
      </c>
      <c r="AC1028" s="11" t="s">
        <v>308</v>
      </c>
      <c r="AD1028" s="11" t="s">
        <v>308</v>
      </c>
      <c r="AE1028" s="11" t="s">
        <v>308</v>
      </c>
      <c r="AF1028" s="11" t="s">
        <v>307</v>
      </c>
      <c r="AG1028" s="150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3</v>
      </c>
    </row>
    <row r="1029" spans="1:65">
      <c r="A1029" s="30"/>
      <c r="B1029" s="19"/>
      <c r="C1029" s="9"/>
      <c r="D1029" s="26" t="s">
        <v>348</v>
      </c>
      <c r="E1029" s="26" t="s">
        <v>349</v>
      </c>
      <c r="F1029" s="26" t="s">
        <v>349</v>
      </c>
      <c r="G1029" s="26" t="s">
        <v>349</v>
      </c>
      <c r="H1029" s="26" t="s">
        <v>350</v>
      </c>
      <c r="I1029" s="26" t="s">
        <v>349</v>
      </c>
      <c r="J1029" s="26" t="s">
        <v>349</v>
      </c>
      <c r="K1029" s="26" t="s">
        <v>351</v>
      </c>
      <c r="L1029" s="26" t="s">
        <v>351</v>
      </c>
      <c r="M1029" s="26" t="s">
        <v>349</v>
      </c>
      <c r="N1029" s="26" t="s">
        <v>348</v>
      </c>
      <c r="O1029" s="26" t="s">
        <v>349</v>
      </c>
      <c r="P1029" s="26" t="s">
        <v>349</v>
      </c>
      <c r="Q1029" s="26" t="s">
        <v>349</v>
      </c>
      <c r="R1029" s="26" t="s">
        <v>350</v>
      </c>
      <c r="S1029" s="26" t="s">
        <v>349</v>
      </c>
      <c r="T1029" s="26" t="s">
        <v>352</v>
      </c>
      <c r="U1029" s="26" t="s">
        <v>348</v>
      </c>
      <c r="V1029" s="26" t="s">
        <v>351</v>
      </c>
      <c r="W1029" s="26" t="s">
        <v>271</v>
      </c>
      <c r="X1029" s="26" t="s">
        <v>348</v>
      </c>
      <c r="Y1029" s="26" t="s">
        <v>349</v>
      </c>
      <c r="Z1029" s="26" t="s">
        <v>349</v>
      </c>
      <c r="AA1029" s="26" t="s">
        <v>118</v>
      </c>
      <c r="AB1029" s="26" t="s">
        <v>349</v>
      </c>
      <c r="AC1029" s="26" t="s">
        <v>349</v>
      </c>
      <c r="AD1029" s="26" t="s">
        <v>348</v>
      </c>
      <c r="AE1029" s="26" t="s">
        <v>349</v>
      </c>
      <c r="AF1029" s="26" t="s">
        <v>349</v>
      </c>
      <c r="AG1029" s="150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3</v>
      </c>
    </row>
    <row r="1030" spans="1:65">
      <c r="A1030" s="30"/>
      <c r="B1030" s="18">
        <v>1</v>
      </c>
      <c r="C1030" s="14">
        <v>1</v>
      </c>
      <c r="D1030" s="228">
        <v>0.28999999999999998</v>
      </c>
      <c r="E1030" s="228">
        <v>0.24949999999999997</v>
      </c>
      <c r="F1030" s="228">
        <v>0.34759499999999999</v>
      </c>
      <c r="G1030" s="228">
        <v>0.37786999999999998</v>
      </c>
      <c r="H1030" s="228">
        <v>0.2918497248571581</v>
      </c>
      <c r="I1030" s="228">
        <v>0.34</v>
      </c>
      <c r="J1030" s="228">
        <v>0.32729999999999998</v>
      </c>
      <c r="K1030" s="228">
        <v>0.38600000000000001</v>
      </c>
      <c r="L1030" s="228">
        <v>0.33779999999999999</v>
      </c>
      <c r="M1030" s="228">
        <v>0.28000000000000003</v>
      </c>
      <c r="N1030" s="228">
        <v>0.23400000000000001</v>
      </c>
      <c r="O1030" s="228">
        <v>0.26300000000000001</v>
      </c>
      <c r="P1030" s="228">
        <v>0.27600000000000002</v>
      </c>
      <c r="Q1030" s="228">
        <v>0.26200000000000001</v>
      </c>
      <c r="R1030" s="227" t="s">
        <v>108</v>
      </c>
      <c r="S1030" s="234">
        <v>0.23899999999999999</v>
      </c>
      <c r="T1030" s="228">
        <v>0.21</v>
      </c>
      <c r="U1030" s="228">
        <v>0.39857812670000003</v>
      </c>
      <c r="V1030" s="228">
        <v>0.32390000000000002</v>
      </c>
      <c r="W1030" s="228">
        <v>0.22599999999999998</v>
      </c>
      <c r="X1030" s="228">
        <v>0.25</v>
      </c>
      <c r="Y1030" s="228">
        <v>0.18860799999999997</v>
      </c>
      <c r="Z1030" s="228">
        <v>0.275868</v>
      </c>
      <c r="AA1030" s="227">
        <v>0.10250000000000001</v>
      </c>
      <c r="AB1030" s="228">
        <v>0.26300000000000001</v>
      </c>
      <c r="AC1030" s="228">
        <v>0.24</v>
      </c>
      <c r="AD1030" s="228">
        <v>0.27</v>
      </c>
      <c r="AE1030" s="228">
        <v>0.26400000000000001</v>
      </c>
      <c r="AF1030" s="228">
        <v>0.19400000000000001</v>
      </c>
      <c r="AG1030" s="205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229">
        <v>1</v>
      </c>
    </row>
    <row r="1031" spans="1:65">
      <c r="A1031" s="30"/>
      <c r="B1031" s="19">
        <v>1</v>
      </c>
      <c r="C1031" s="9">
        <v>2</v>
      </c>
      <c r="D1031" s="24">
        <v>0.28000000000000003</v>
      </c>
      <c r="E1031" s="24">
        <v>0.25270000000000004</v>
      </c>
      <c r="F1031" s="24">
        <v>0.32214399999999999</v>
      </c>
      <c r="G1031" s="24">
        <v>0.37653000000000003</v>
      </c>
      <c r="H1031" s="24">
        <v>0.2872142303036756</v>
      </c>
      <c r="I1031" s="24">
        <v>0.35</v>
      </c>
      <c r="J1031" s="24">
        <v>0.34889999999999999</v>
      </c>
      <c r="K1031" s="24">
        <v>0.374</v>
      </c>
      <c r="L1031" s="24">
        <v>0.3483</v>
      </c>
      <c r="M1031" s="24">
        <v>0.28000000000000003</v>
      </c>
      <c r="N1031" s="24">
        <v>0.24199999999999999</v>
      </c>
      <c r="O1031" s="24">
        <v>0.25800000000000001</v>
      </c>
      <c r="P1031" s="24">
        <v>0.254</v>
      </c>
      <c r="Q1031" s="24">
        <v>0.25800000000000001</v>
      </c>
      <c r="R1031" s="230" t="s">
        <v>108</v>
      </c>
      <c r="S1031" s="24">
        <v>0.252</v>
      </c>
      <c r="T1031" s="24">
        <v>0.2</v>
      </c>
      <c r="U1031" s="24">
        <v>0.3854022325</v>
      </c>
      <c r="V1031" s="24">
        <v>0.31769999999999998</v>
      </c>
      <c r="W1031" s="24">
        <v>0.22400000000000003</v>
      </c>
      <c r="X1031" s="24">
        <v>0.25</v>
      </c>
      <c r="Y1031" s="24">
        <v>0.23498299999999997</v>
      </c>
      <c r="Z1031" s="24">
        <v>0.295929</v>
      </c>
      <c r="AA1031" s="230">
        <v>9.6000000000000002E-2</v>
      </c>
      <c r="AB1031" s="24">
        <v>0.26500000000000001</v>
      </c>
      <c r="AC1031" s="24">
        <v>0.249</v>
      </c>
      <c r="AD1031" s="24">
        <v>0.28000000000000003</v>
      </c>
      <c r="AE1031" s="24">
        <v>0.26</v>
      </c>
      <c r="AF1031" s="24">
        <v>0.19700000000000001</v>
      </c>
      <c r="AG1031" s="205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229">
        <v>25</v>
      </c>
    </row>
    <row r="1032" spans="1:65">
      <c r="A1032" s="30"/>
      <c r="B1032" s="19">
        <v>1</v>
      </c>
      <c r="C1032" s="9">
        <v>3</v>
      </c>
      <c r="D1032" s="24">
        <v>0.27</v>
      </c>
      <c r="E1032" s="24">
        <v>0.25619999999999998</v>
      </c>
      <c r="F1032" s="24">
        <v>0.34558800000000001</v>
      </c>
      <c r="G1032" s="24">
        <v>0.37866</v>
      </c>
      <c r="H1032" s="24">
        <v>0.29286608491863225</v>
      </c>
      <c r="I1032" s="24">
        <v>0.34</v>
      </c>
      <c r="J1032" s="24">
        <v>0.34949999999999998</v>
      </c>
      <c r="K1032" s="24">
        <v>0.38500000000000001</v>
      </c>
      <c r="L1032" s="24">
        <v>0.33639999999999998</v>
      </c>
      <c r="M1032" s="24">
        <v>0.28999999999999998</v>
      </c>
      <c r="N1032" s="24">
        <v>0.21099999999999999</v>
      </c>
      <c r="O1032" s="24">
        <v>0.26700000000000002</v>
      </c>
      <c r="P1032" s="24">
        <v>0.25900000000000001</v>
      </c>
      <c r="Q1032" s="24">
        <v>0.25800000000000001</v>
      </c>
      <c r="R1032" s="230" t="s">
        <v>108</v>
      </c>
      <c r="S1032" s="24">
        <v>0.25700000000000001</v>
      </c>
      <c r="T1032" s="24">
        <v>0.22999999999999998</v>
      </c>
      <c r="U1032" s="24">
        <v>0.40080127859999992</v>
      </c>
      <c r="V1032" s="24">
        <v>0.32119999999999999</v>
      </c>
      <c r="W1032" s="24">
        <v>0.19600000000000001</v>
      </c>
      <c r="X1032" s="24">
        <v>0.24</v>
      </c>
      <c r="Y1032" s="24">
        <v>0.217278</v>
      </c>
      <c r="Z1032" s="24">
        <v>0.29921399999999998</v>
      </c>
      <c r="AA1032" s="230">
        <v>0.10300000000000001</v>
      </c>
      <c r="AB1032" s="24">
        <v>0.26300000000000001</v>
      </c>
      <c r="AC1032" s="24">
        <v>0.249</v>
      </c>
      <c r="AD1032" s="24">
        <v>0.27</v>
      </c>
      <c r="AE1032" s="24">
        <v>0.27100000000000002</v>
      </c>
      <c r="AF1032" s="24">
        <v>0.19500000000000001</v>
      </c>
      <c r="AG1032" s="205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  <c r="BI1032" s="206"/>
      <c r="BJ1032" s="206"/>
      <c r="BK1032" s="206"/>
      <c r="BL1032" s="206"/>
      <c r="BM1032" s="229">
        <v>16</v>
      </c>
    </row>
    <row r="1033" spans="1:65">
      <c r="A1033" s="30"/>
      <c r="B1033" s="19">
        <v>1</v>
      </c>
      <c r="C1033" s="9">
        <v>4</v>
      </c>
      <c r="D1033" s="24">
        <v>0.27</v>
      </c>
      <c r="E1033" s="24">
        <v>0.25430000000000003</v>
      </c>
      <c r="F1033" s="24">
        <v>0.33236399999999999</v>
      </c>
      <c r="G1033" s="24">
        <v>0.37897000000000003</v>
      </c>
      <c r="H1033" s="24">
        <v>0.28604638847874003</v>
      </c>
      <c r="I1033" s="24">
        <v>0.34</v>
      </c>
      <c r="J1033" s="24">
        <v>0.34410000000000002</v>
      </c>
      <c r="K1033" s="24">
        <v>0.38899999999999996</v>
      </c>
      <c r="L1033" s="24">
        <v>0.33860000000000001</v>
      </c>
      <c r="M1033" s="24">
        <v>0.28999999999999998</v>
      </c>
      <c r="N1033" s="24">
        <v>0.214</v>
      </c>
      <c r="O1033" s="24">
        <v>0.26200000000000001</v>
      </c>
      <c r="P1033" s="24">
        <v>0.28499999999999998</v>
      </c>
      <c r="Q1033" s="24">
        <v>0.25900000000000001</v>
      </c>
      <c r="R1033" s="230" t="s">
        <v>108</v>
      </c>
      <c r="S1033" s="24">
        <v>0.25600000000000001</v>
      </c>
      <c r="T1033" s="24">
        <v>0.22999999999999998</v>
      </c>
      <c r="U1033" s="24">
        <v>0.37586980149999999</v>
      </c>
      <c r="V1033" s="24">
        <v>0.33679999999999999</v>
      </c>
      <c r="W1033" s="24">
        <v>0.19800000000000001</v>
      </c>
      <c r="X1033" s="24">
        <v>0.25</v>
      </c>
      <c r="Y1033" s="24">
        <v>0.233657</v>
      </c>
      <c r="Z1033" s="24">
        <v>0.26247600000000004</v>
      </c>
      <c r="AA1033" s="230">
        <v>9.8000000000000004E-2</v>
      </c>
      <c r="AB1033" s="24">
        <v>0.26100000000000001</v>
      </c>
      <c r="AC1033" s="24">
        <v>0.23400000000000001</v>
      </c>
      <c r="AD1033" s="24">
        <v>0.27</v>
      </c>
      <c r="AE1033" s="24">
        <v>0.25900000000000001</v>
      </c>
      <c r="AF1033" s="24">
        <v>0.191</v>
      </c>
      <c r="AG1033" s="205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  <c r="BI1033" s="206"/>
      <c r="BJ1033" s="206"/>
      <c r="BK1033" s="206"/>
      <c r="BL1033" s="206"/>
      <c r="BM1033" s="229">
        <v>0.28216154620760059</v>
      </c>
    </row>
    <row r="1034" spans="1:65">
      <c r="A1034" s="30"/>
      <c r="B1034" s="19">
        <v>1</v>
      </c>
      <c r="C1034" s="9">
        <v>5</v>
      </c>
      <c r="D1034" s="24">
        <v>0.26</v>
      </c>
      <c r="E1034" s="24">
        <v>0.25519999999999998</v>
      </c>
      <c r="F1034" s="24">
        <v>0.34815400000000002</v>
      </c>
      <c r="G1034" s="24">
        <v>0.37658000000000003</v>
      </c>
      <c r="H1034" s="24">
        <v>0.27938063196111756</v>
      </c>
      <c r="I1034" s="24">
        <v>0.35</v>
      </c>
      <c r="J1034" s="24">
        <v>0.32850000000000001</v>
      </c>
      <c r="K1034" s="24">
        <v>0.379</v>
      </c>
      <c r="L1034" s="24">
        <v>0.33069999999999999</v>
      </c>
      <c r="M1034" s="24">
        <v>0.28000000000000003</v>
      </c>
      <c r="N1034" s="24">
        <v>0.22</v>
      </c>
      <c r="O1034" s="24">
        <v>0.26100000000000001</v>
      </c>
      <c r="P1034" s="24">
        <v>0.27800000000000002</v>
      </c>
      <c r="Q1034" s="24">
        <v>0.252</v>
      </c>
      <c r="R1034" s="230" t="s">
        <v>108</v>
      </c>
      <c r="S1034" s="24">
        <v>0.26300000000000001</v>
      </c>
      <c r="T1034" s="24">
        <v>0.22999999999999998</v>
      </c>
      <c r="U1034" s="24">
        <v>0.37422691860000001</v>
      </c>
      <c r="V1034" s="24">
        <v>0.34239999999999998</v>
      </c>
      <c r="W1034" s="24">
        <v>0.23599999999999996</v>
      </c>
      <c r="X1034" s="24">
        <v>0.24</v>
      </c>
      <c r="Y1034" s="24">
        <v>0.22233600000000001</v>
      </c>
      <c r="Z1034" s="24">
        <v>0.27043200000000001</v>
      </c>
      <c r="AA1034" s="230">
        <v>8.9499999999999996E-2</v>
      </c>
      <c r="AB1034" s="24">
        <v>0.26800000000000002</v>
      </c>
      <c r="AC1034" s="24">
        <v>0.21299999999999999</v>
      </c>
      <c r="AD1034" s="24">
        <v>0.28000000000000003</v>
      </c>
      <c r="AE1034" s="24">
        <v>0.27500000000000002</v>
      </c>
      <c r="AF1034" s="24">
        <v>0.186</v>
      </c>
      <c r="AG1034" s="205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229">
        <v>124</v>
      </c>
    </row>
    <row r="1035" spans="1:65">
      <c r="A1035" s="30"/>
      <c r="B1035" s="19">
        <v>1</v>
      </c>
      <c r="C1035" s="9">
        <v>6</v>
      </c>
      <c r="D1035" s="24">
        <v>0.27</v>
      </c>
      <c r="E1035" s="24">
        <v>0.24729999999999999</v>
      </c>
      <c r="F1035" s="24">
        <v>0.31559499999999996</v>
      </c>
      <c r="G1035" s="24">
        <v>0.38023000000000001</v>
      </c>
      <c r="H1035" s="24">
        <v>0.29161902452305477</v>
      </c>
      <c r="I1035" s="24">
        <v>0.34</v>
      </c>
      <c r="J1035" s="24">
        <v>0.3579</v>
      </c>
      <c r="K1035" s="24">
        <v>0.38</v>
      </c>
      <c r="L1035" s="24">
        <v>0.33140000000000003</v>
      </c>
      <c r="M1035" s="24">
        <v>0.28999999999999998</v>
      </c>
      <c r="N1035" s="24">
        <v>0.22300000000000003</v>
      </c>
      <c r="O1035" s="24">
        <v>0.25900000000000001</v>
      </c>
      <c r="P1035" s="24">
        <v>0.28299999999999997</v>
      </c>
      <c r="Q1035" s="24">
        <v>0.26200000000000001</v>
      </c>
      <c r="R1035" s="230" t="s">
        <v>108</v>
      </c>
      <c r="S1035" s="24">
        <v>0.26100000000000001</v>
      </c>
      <c r="T1035" s="24">
        <v>0.21</v>
      </c>
      <c r="U1035" s="24">
        <v>0.36660640189999999</v>
      </c>
      <c r="V1035" s="24">
        <v>0.33639999999999998</v>
      </c>
      <c r="W1035" s="24">
        <v>0.22599999999999998</v>
      </c>
      <c r="X1035" s="24">
        <v>0.26</v>
      </c>
      <c r="Y1035" s="24">
        <v>0.24122600000000002</v>
      </c>
      <c r="Z1035" s="24">
        <v>0.27359100000000003</v>
      </c>
      <c r="AA1035" s="230">
        <v>9.4500000000000001E-2</v>
      </c>
      <c r="AB1035" s="24">
        <v>0.27100000000000002</v>
      </c>
      <c r="AC1035" s="24">
        <v>0.20399999999999996</v>
      </c>
      <c r="AD1035" s="24">
        <v>0.27</v>
      </c>
      <c r="AE1035" s="24">
        <v>0.26100000000000001</v>
      </c>
      <c r="AF1035" s="24">
        <v>0.182</v>
      </c>
      <c r="AG1035" s="205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  <c r="BI1035" s="206"/>
      <c r="BJ1035" s="206"/>
      <c r="BK1035" s="206"/>
      <c r="BL1035" s="206"/>
      <c r="BM1035" s="56"/>
    </row>
    <row r="1036" spans="1:65">
      <c r="A1036" s="30"/>
      <c r="B1036" s="20" t="s">
        <v>273</v>
      </c>
      <c r="C1036" s="12"/>
      <c r="D1036" s="232">
        <v>0.27333333333333337</v>
      </c>
      <c r="E1036" s="232">
        <v>0.25253333333333333</v>
      </c>
      <c r="F1036" s="232">
        <v>0.33524000000000004</v>
      </c>
      <c r="G1036" s="232">
        <v>0.37813999999999998</v>
      </c>
      <c r="H1036" s="232">
        <v>0.28816268084039637</v>
      </c>
      <c r="I1036" s="232">
        <v>0.34333333333333332</v>
      </c>
      <c r="J1036" s="232">
        <v>0.3427</v>
      </c>
      <c r="K1036" s="232">
        <v>0.38216666666666671</v>
      </c>
      <c r="L1036" s="232">
        <v>0.3372</v>
      </c>
      <c r="M1036" s="232">
        <v>0.28500000000000003</v>
      </c>
      <c r="N1036" s="232">
        <v>0.224</v>
      </c>
      <c r="O1036" s="232">
        <v>0.26166666666666666</v>
      </c>
      <c r="P1036" s="232">
        <v>0.27250000000000002</v>
      </c>
      <c r="Q1036" s="232">
        <v>0.25850000000000001</v>
      </c>
      <c r="R1036" s="232" t="s">
        <v>712</v>
      </c>
      <c r="S1036" s="232">
        <v>0.25466666666666665</v>
      </c>
      <c r="T1036" s="232">
        <v>0.21833333333333335</v>
      </c>
      <c r="U1036" s="232">
        <v>0.3835807933</v>
      </c>
      <c r="V1036" s="232">
        <v>0.32973333333333332</v>
      </c>
      <c r="W1036" s="232">
        <v>0.21766666666666667</v>
      </c>
      <c r="X1036" s="232">
        <v>0.24833333333333332</v>
      </c>
      <c r="Y1036" s="232">
        <v>0.22301466666666667</v>
      </c>
      <c r="Z1036" s="232">
        <v>0.27958500000000003</v>
      </c>
      <c r="AA1036" s="232">
        <v>9.7250000000000003E-2</v>
      </c>
      <c r="AB1036" s="232">
        <v>0.26516666666666672</v>
      </c>
      <c r="AC1036" s="232">
        <v>0.23150000000000001</v>
      </c>
      <c r="AD1036" s="232">
        <v>0.27333333333333337</v>
      </c>
      <c r="AE1036" s="232">
        <v>0.26500000000000007</v>
      </c>
      <c r="AF1036" s="232">
        <v>0.19083333333333333</v>
      </c>
      <c r="AG1036" s="205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  <c r="AV1036" s="206"/>
      <c r="AW1036" s="206"/>
      <c r="AX1036" s="206"/>
      <c r="AY1036" s="206"/>
      <c r="AZ1036" s="206"/>
      <c r="BA1036" s="206"/>
      <c r="BB1036" s="206"/>
      <c r="BC1036" s="206"/>
      <c r="BD1036" s="206"/>
      <c r="BE1036" s="206"/>
      <c r="BF1036" s="206"/>
      <c r="BG1036" s="206"/>
      <c r="BH1036" s="206"/>
      <c r="BI1036" s="206"/>
      <c r="BJ1036" s="206"/>
      <c r="BK1036" s="206"/>
      <c r="BL1036" s="206"/>
      <c r="BM1036" s="56"/>
    </row>
    <row r="1037" spans="1:65">
      <c r="A1037" s="30"/>
      <c r="B1037" s="3" t="s">
        <v>274</v>
      </c>
      <c r="C1037" s="29"/>
      <c r="D1037" s="24">
        <v>0.27</v>
      </c>
      <c r="E1037" s="24">
        <v>0.25350000000000006</v>
      </c>
      <c r="F1037" s="24">
        <v>0.338976</v>
      </c>
      <c r="G1037" s="24">
        <v>0.37826499999999996</v>
      </c>
      <c r="H1037" s="24">
        <v>0.28941662741336516</v>
      </c>
      <c r="I1037" s="24">
        <v>0.34</v>
      </c>
      <c r="J1037" s="24">
        <v>0.34650000000000003</v>
      </c>
      <c r="K1037" s="24">
        <v>0.38250000000000001</v>
      </c>
      <c r="L1037" s="24">
        <v>0.33709999999999996</v>
      </c>
      <c r="M1037" s="24">
        <v>0.28500000000000003</v>
      </c>
      <c r="N1037" s="24">
        <v>0.22150000000000003</v>
      </c>
      <c r="O1037" s="24">
        <v>0.26150000000000001</v>
      </c>
      <c r="P1037" s="24">
        <v>0.27700000000000002</v>
      </c>
      <c r="Q1037" s="24">
        <v>0.25850000000000001</v>
      </c>
      <c r="R1037" s="24" t="s">
        <v>712</v>
      </c>
      <c r="S1037" s="24">
        <v>0.25650000000000001</v>
      </c>
      <c r="T1037" s="24">
        <v>0.21999999999999997</v>
      </c>
      <c r="U1037" s="24">
        <v>0.38063601699999999</v>
      </c>
      <c r="V1037" s="24">
        <v>0.33015</v>
      </c>
      <c r="W1037" s="24">
        <v>0.22500000000000001</v>
      </c>
      <c r="X1037" s="24">
        <v>0.25</v>
      </c>
      <c r="Y1037" s="24">
        <v>0.22799649999999999</v>
      </c>
      <c r="Z1037" s="24">
        <v>0.27472950000000002</v>
      </c>
      <c r="AA1037" s="24">
        <v>9.7000000000000003E-2</v>
      </c>
      <c r="AB1037" s="24">
        <v>0.26400000000000001</v>
      </c>
      <c r="AC1037" s="24">
        <v>0.23699999999999999</v>
      </c>
      <c r="AD1037" s="24">
        <v>0.27</v>
      </c>
      <c r="AE1037" s="24">
        <v>0.26250000000000001</v>
      </c>
      <c r="AF1037" s="24">
        <v>0.1925</v>
      </c>
      <c r="AG1037" s="205"/>
      <c r="AH1037" s="206"/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06"/>
      <c r="AT1037" s="206"/>
      <c r="AU1037" s="206"/>
      <c r="AV1037" s="206"/>
      <c r="AW1037" s="206"/>
      <c r="AX1037" s="206"/>
      <c r="AY1037" s="206"/>
      <c r="AZ1037" s="206"/>
      <c r="BA1037" s="206"/>
      <c r="BB1037" s="206"/>
      <c r="BC1037" s="206"/>
      <c r="BD1037" s="206"/>
      <c r="BE1037" s="206"/>
      <c r="BF1037" s="206"/>
      <c r="BG1037" s="206"/>
      <c r="BH1037" s="206"/>
      <c r="BI1037" s="206"/>
      <c r="BJ1037" s="206"/>
      <c r="BK1037" s="206"/>
      <c r="BL1037" s="206"/>
      <c r="BM1037" s="56"/>
    </row>
    <row r="1038" spans="1:65">
      <c r="A1038" s="30"/>
      <c r="B1038" s="3" t="s">
        <v>275</v>
      </c>
      <c r="C1038" s="29"/>
      <c r="D1038" s="24">
        <v>1.0327955589886436E-2</v>
      </c>
      <c r="E1038" s="24">
        <v>3.4725590947695469E-3</v>
      </c>
      <c r="F1038" s="24">
        <v>1.4086881429187955E-2</v>
      </c>
      <c r="G1038" s="24">
        <v>1.4440221604947706E-3</v>
      </c>
      <c r="H1038" s="24">
        <v>5.1022592928233277E-3</v>
      </c>
      <c r="I1038" s="24">
        <v>5.1639777949431982E-3</v>
      </c>
      <c r="J1038" s="24">
        <v>1.2300243900020841E-2</v>
      </c>
      <c r="K1038" s="24">
        <v>5.4924190177613507E-3</v>
      </c>
      <c r="L1038" s="24">
        <v>6.3570433379048124E-3</v>
      </c>
      <c r="M1038" s="24">
        <v>5.4772255750516353E-3</v>
      </c>
      <c r="N1038" s="24">
        <v>1.1916375287812987E-2</v>
      </c>
      <c r="O1038" s="24">
        <v>3.2041639575194469E-3</v>
      </c>
      <c r="P1038" s="24">
        <v>1.2911235417263515E-2</v>
      </c>
      <c r="Q1038" s="24">
        <v>3.6742346141747707E-3</v>
      </c>
      <c r="R1038" s="24" t="s">
        <v>712</v>
      </c>
      <c r="S1038" s="24">
        <v>8.5945719303911119E-3</v>
      </c>
      <c r="T1038" s="24">
        <v>1.3291601358251246E-2</v>
      </c>
      <c r="U1038" s="24">
        <v>1.3855447258612248E-2</v>
      </c>
      <c r="V1038" s="24">
        <v>1.0064525158529168E-2</v>
      </c>
      <c r="W1038" s="24">
        <v>1.6560998359599767E-2</v>
      </c>
      <c r="X1038" s="24">
        <v>7.5277265270908165E-3</v>
      </c>
      <c r="Y1038" s="24">
        <v>1.9001797637767517E-2</v>
      </c>
      <c r="Z1038" s="24">
        <v>1.4687841175611869E-2</v>
      </c>
      <c r="AA1038" s="24">
        <v>5.1063685726747184E-3</v>
      </c>
      <c r="AB1038" s="24">
        <v>3.7103458958251709E-3</v>
      </c>
      <c r="AC1038" s="24">
        <v>1.8918245161747969E-2</v>
      </c>
      <c r="AD1038" s="24">
        <v>5.1639777949432277E-3</v>
      </c>
      <c r="AE1038" s="24">
        <v>6.5421708935184562E-3</v>
      </c>
      <c r="AF1038" s="24">
        <v>5.7763887219149926E-3</v>
      </c>
      <c r="AG1038" s="205"/>
      <c r="AH1038" s="206"/>
      <c r="AI1038" s="206"/>
      <c r="AJ1038" s="206"/>
      <c r="AK1038" s="206"/>
      <c r="AL1038" s="206"/>
      <c r="AM1038" s="206"/>
      <c r="AN1038" s="206"/>
      <c r="AO1038" s="206"/>
      <c r="AP1038" s="206"/>
      <c r="AQ1038" s="206"/>
      <c r="AR1038" s="206"/>
      <c r="AS1038" s="206"/>
      <c r="AT1038" s="206"/>
      <c r="AU1038" s="206"/>
      <c r="AV1038" s="206"/>
      <c r="AW1038" s="206"/>
      <c r="AX1038" s="206"/>
      <c r="AY1038" s="206"/>
      <c r="AZ1038" s="206"/>
      <c r="BA1038" s="206"/>
      <c r="BB1038" s="206"/>
      <c r="BC1038" s="206"/>
      <c r="BD1038" s="206"/>
      <c r="BE1038" s="206"/>
      <c r="BF1038" s="206"/>
      <c r="BG1038" s="206"/>
      <c r="BH1038" s="206"/>
      <c r="BI1038" s="206"/>
      <c r="BJ1038" s="206"/>
      <c r="BK1038" s="206"/>
      <c r="BL1038" s="206"/>
      <c r="BM1038" s="56"/>
    </row>
    <row r="1039" spans="1:65">
      <c r="A1039" s="30"/>
      <c r="B1039" s="3" t="s">
        <v>87</v>
      </c>
      <c r="C1039" s="29"/>
      <c r="D1039" s="13">
        <v>3.7785203377633296E-2</v>
      </c>
      <c r="E1039" s="13">
        <v>1.3750893986679832E-2</v>
      </c>
      <c r="F1039" s="13">
        <v>4.2020288238837709E-2</v>
      </c>
      <c r="G1039" s="13">
        <v>3.8187500938667443E-3</v>
      </c>
      <c r="H1039" s="13">
        <v>1.7706176517872201E-2</v>
      </c>
      <c r="I1039" s="13">
        <v>1.5040712024106404E-2</v>
      </c>
      <c r="J1039" s="13">
        <v>3.5892161949287543E-2</v>
      </c>
      <c r="K1039" s="13">
        <v>1.4371789841503751E-2</v>
      </c>
      <c r="L1039" s="13">
        <v>1.8852441690109172E-2</v>
      </c>
      <c r="M1039" s="13">
        <v>1.9218335351058366E-2</v>
      </c>
      <c r="N1039" s="13">
        <v>5.3198103963450837E-2</v>
      </c>
      <c r="O1039" s="13">
        <v>1.2245212576507441E-2</v>
      </c>
      <c r="P1039" s="13">
        <v>4.7380680430324826E-2</v>
      </c>
      <c r="Q1039" s="13">
        <v>1.4213673555801821E-2</v>
      </c>
      <c r="R1039" s="13" t="s">
        <v>712</v>
      </c>
      <c r="S1039" s="13">
        <v>3.3748319098394423E-2</v>
      </c>
      <c r="T1039" s="13">
        <v>6.0877563472906467E-2</v>
      </c>
      <c r="U1039" s="13">
        <v>3.6121326981499433E-2</v>
      </c>
      <c r="V1039" s="13">
        <v>3.0523226319841799E-2</v>
      </c>
      <c r="W1039" s="13">
        <v>7.6084219109952986E-2</v>
      </c>
      <c r="X1039" s="13">
        <v>3.0312992726540203E-2</v>
      </c>
      <c r="Y1039" s="13">
        <v>8.5204251010849136E-2</v>
      </c>
      <c r="Z1039" s="13">
        <v>5.253443917095648E-2</v>
      </c>
      <c r="AA1039" s="13">
        <v>5.2507645991513814E-2</v>
      </c>
      <c r="AB1039" s="13">
        <v>1.3992504949686374E-2</v>
      </c>
      <c r="AC1039" s="13">
        <v>8.1720281476233128E-2</v>
      </c>
      <c r="AD1039" s="13">
        <v>1.8892601688816683E-2</v>
      </c>
      <c r="AE1039" s="13">
        <v>2.4687437334031902E-2</v>
      </c>
      <c r="AF1039" s="13">
        <v>3.0269285879030529E-2</v>
      </c>
      <c r="AG1039" s="150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276</v>
      </c>
      <c r="C1040" s="29"/>
      <c r="D1040" s="13">
        <v>-3.1287795920184824E-2</v>
      </c>
      <c r="E1040" s="13">
        <v>-0.10500443193796605</v>
      </c>
      <c r="F1040" s="13">
        <v>0.18811370474042888</v>
      </c>
      <c r="G1040" s="13">
        <v>0.34015426652710201</v>
      </c>
      <c r="H1040" s="13">
        <v>2.1268435452860945E-2</v>
      </c>
      <c r="I1040" s="13">
        <v>0.21679703683196272</v>
      </c>
      <c r="J1040" s="13">
        <v>0.21455245977372894</v>
      </c>
      <c r="K1040" s="13">
        <v>0.35442505119208301</v>
      </c>
      <c r="L1040" s="13">
        <v>0.19506008005748887</v>
      </c>
      <c r="M1040" s="13">
        <v>1.0059676205173007E-2</v>
      </c>
      <c r="N1040" s="13">
        <v>-0.20612853519312724</v>
      </c>
      <c r="O1040" s="13">
        <v>-7.2635268045542989E-2</v>
      </c>
      <c r="P1040" s="13">
        <v>-3.4241186786281963E-2</v>
      </c>
      <c r="Q1040" s="13">
        <v>-8.3858153336711538E-2</v>
      </c>
      <c r="R1040" s="13" t="s">
        <v>712</v>
      </c>
      <c r="S1040" s="13">
        <v>-9.7443751320757777E-2</v>
      </c>
      <c r="T1040" s="13">
        <v>-0.22621159308258676</v>
      </c>
      <c r="U1040" s="13">
        <v>0.35943681361095225</v>
      </c>
      <c r="V1040" s="13">
        <v>0.16859769789725965</v>
      </c>
      <c r="W1040" s="13">
        <v>-0.22857430577546434</v>
      </c>
      <c r="X1040" s="13">
        <v>-0.11988952190309499</v>
      </c>
      <c r="Y1040" s="13">
        <v>-0.2096206245532003</v>
      </c>
      <c r="Z1040" s="13">
        <v>-9.1314576427252714E-3</v>
      </c>
      <c r="AA1040" s="13">
        <v>-0.65533928592648039</v>
      </c>
      <c r="AB1040" s="13">
        <v>-6.0231026407935429E-2</v>
      </c>
      <c r="AC1040" s="13">
        <v>-0.17954801739825421</v>
      </c>
      <c r="AD1040" s="13">
        <v>-3.1287795920184824E-2</v>
      </c>
      <c r="AE1040" s="13">
        <v>-6.0821704581154767E-2</v>
      </c>
      <c r="AF1040" s="13">
        <v>-0.32367349166378767</v>
      </c>
      <c r="AG1040" s="150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46" t="s">
        <v>277</v>
      </c>
      <c r="C1041" s="47"/>
      <c r="D1041" s="45">
        <v>0.13</v>
      </c>
      <c r="E1041" s="45">
        <v>0.21</v>
      </c>
      <c r="F1041" s="45">
        <v>1.1499999999999999</v>
      </c>
      <c r="G1041" s="45">
        <v>1.85</v>
      </c>
      <c r="H1041" s="45">
        <v>0.38</v>
      </c>
      <c r="I1041" s="45">
        <v>1.28</v>
      </c>
      <c r="J1041" s="45">
        <v>1.27</v>
      </c>
      <c r="K1041" s="45">
        <v>1.92</v>
      </c>
      <c r="L1041" s="45">
        <v>1.18</v>
      </c>
      <c r="M1041" s="45">
        <v>0.32</v>
      </c>
      <c r="N1041" s="45">
        <v>0.67</v>
      </c>
      <c r="O1041" s="45">
        <v>0.06</v>
      </c>
      <c r="P1041" s="45">
        <v>0.12</v>
      </c>
      <c r="Q1041" s="45">
        <v>0.11</v>
      </c>
      <c r="R1041" s="45">
        <v>4.26</v>
      </c>
      <c r="S1041" s="45">
        <v>0.17</v>
      </c>
      <c r="T1041" s="45">
        <v>0.77</v>
      </c>
      <c r="U1041" s="45">
        <v>1.94</v>
      </c>
      <c r="V1041" s="45">
        <v>1.06</v>
      </c>
      <c r="W1041" s="45">
        <v>0.78</v>
      </c>
      <c r="X1041" s="45">
        <v>0.28000000000000003</v>
      </c>
      <c r="Y1041" s="45">
        <v>0.69</v>
      </c>
      <c r="Z1041" s="45">
        <v>0.24</v>
      </c>
      <c r="AA1041" s="45">
        <v>2.75</v>
      </c>
      <c r="AB1041" s="45">
        <v>0</v>
      </c>
      <c r="AC1041" s="45">
        <v>0.55000000000000004</v>
      </c>
      <c r="AD1041" s="45">
        <v>0.13</v>
      </c>
      <c r="AE1041" s="45">
        <v>0</v>
      </c>
      <c r="AF1041" s="45">
        <v>1.22</v>
      </c>
      <c r="AG1041" s="150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B1042" s="31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BM1042" s="55"/>
    </row>
    <row r="1043" spans="1:65" ht="15">
      <c r="B1043" s="8" t="s">
        <v>638</v>
      </c>
      <c r="BM1043" s="28" t="s">
        <v>67</v>
      </c>
    </row>
    <row r="1044" spans="1:65" ht="15">
      <c r="A1044" s="25" t="s">
        <v>64</v>
      </c>
      <c r="B1044" s="18" t="s">
        <v>112</v>
      </c>
      <c r="C1044" s="15" t="s">
        <v>113</v>
      </c>
      <c r="D1044" s="16" t="s">
        <v>231</v>
      </c>
      <c r="E1044" s="17" t="s">
        <v>231</v>
      </c>
      <c r="F1044" s="17" t="s">
        <v>231</v>
      </c>
      <c r="G1044" s="17" t="s">
        <v>231</v>
      </c>
      <c r="H1044" s="17" t="s">
        <v>231</v>
      </c>
      <c r="I1044" s="17" t="s">
        <v>231</v>
      </c>
      <c r="J1044" s="17" t="s">
        <v>231</v>
      </c>
      <c r="K1044" s="17" t="s">
        <v>231</v>
      </c>
      <c r="L1044" s="17" t="s">
        <v>231</v>
      </c>
      <c r="M1044" s="17" t="s">
        <v>231</v>
      </c>
      <c r="N1044" s="17" t="s">
        <v>231</v>
      </c>
      <c r="O1044" s="17" t="s">
        <v>231</v>
      </c>
      <c r="P1044" s="17" t="s">
        <v>231</v>
      </c>
      <c r="Q1044" s="17" t="s">
        <v>231</v>
      </c>
      <c r="R1044" s="17" t="s">
        <v>231</v>
      </c>
      <c r="S1044" s="17" t="s">
        <v>231</v>
      </c>
      <c r="T1044" s="17" t="s">
        <v>231</v>
      </c>
      <c r="U1044" s="17" t="s">
        <v>231</v>
      </c>
      <c r="V1044" s="17" t="s">
        <v>231</v>
      </c>
      <c r="W1044" s="17" t="s">
        <v>231</v>
      </c>
      <c r="X1044" s="17" t="s">
        <v>231</v>
      </c>
      <c r="Y1044" s="17" t="s">
        <v>231</v>
      </c>
      <c r="Z1044" s="17" t="s">
        <v>231</v>
      </c>
      <c r="AA1044" s="17" t="s">
        <v>231</v>
      </c>
      <c r="AB1044" s="17" t="s">
        <v>231</v>
      </c>
      <c r="AC1044" s="150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</v>
      </c>
    </row>
    <row r="1045" spans="1:65">
      <c r="A1045" s="30"/>
      <c r="B1045" s="19" t="s">
        <v>232</v>
      </c>
      <c r="C1045" s="9" t="s">
        <v>232</v>
      </c>
      <c r="D1045" s="148" t="s">
        <v>234</v>
      </c>
      <c r="E1045" s="149" t="s">
        <v>235</v>
      </c>
      <c r="F1045" s="149" t="s">
        <v>238</v>
      </c>
      <c r="G1045" s="149" t="s">
        <v>240</v>
      </c>
      <c r="H1045" s="149" t="s">
        <v>243</v>
      </c>
      <c r="I1045" s="149" t="s">
        <v>244</v>
      </c>
      <c r="J1045" s="149" t="s">
        <v>245</v>
      </c>
      <c r="K1045" s="149" t="s">
        <v>246</v>
      </c>
      <c r="L1045" s="149" t="s">
        <v>247</v>
      </c>
      <c r="M1045" s="149" t="s">
        <v>248</v>
      </c>
      <c r="N1045" s="149" t="s">
        <v>249</v>
      </c>
      <c r="O1045" s="149" t="s">
        <v>251</v>
      </c>
      <c r="P1045" s="149" t="s">
        <v>252</v>
      </c>
      <c r="Q1045" s="149" t="s">
        <v>253</v>
      </c>
      <c r="R1045" s="149" t="s">
        <v>254</v>
      </c>
      <c r="S1045" s="149" t="s">
        <v>255</v>
      </c>
      <c r="T1045" s="149" t="s">
        <v>256</v>
      </c>
      <c r="U1045" s="149" t="s">
        <v>258</v>
      </c>
      <c r="V1045" s="149" t="s">
        <v>259</v>
      </c>
      <c r="W1045" s="149" t="s">
        <v>305</v>
      </c>
      <c r="X1045" s="149" t="s">
        <v>260</v>
      </c>
      <c r="Y1045" s="149" t="s">
        <v>261</v>
      </c>
      <c r="Z1045" s="149" t="s">
        <v>262</v>
      </c>
      <c r="AA1045" s="149" t="s">
        <v>263</v>
      </c>
      <c r="AB1045" s="149" t="s">
        <v>264</v>
      </c>
      <c r="AC1045" s="150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 t="s">
        <v>3</v>
      </c>
    </row>
    <row r="1046" spans="1:65">
      <c r="A1046" s="30"/>
      <c r="B1046" s="19"/>
      <c r="C1046" s="9"/>
      <c r="D1046" s="10" t="s">
        <v>308</v>
      </c>
      <c r="E1046" s="11" t="s">
        <v>307</v>
      </c>
      <c r="F1046" s="11" t="s">
        <v>307</v>
      </c>
      <c r="G1046" s="11" t="s">
        <v>308</v>
      </c>
      <c r="H1046" s="11" t="s">
        <v>308</v>
      </c>
      <c r="I1046" s="11" t="s">
        <v>307</v>
      </c>
      <c r="J1046" s="11" t="s">
        <v>347</v>
      </c>
      <c r="K1046" s="11" t="s">
        <v>308</v>
      </c>
      <c r="L1046" s="11" t="s">
        <v>307</v>
      </c>
      <c r="M1046" s="11" t="s">
        <v>307</v>
      </c>
      <c r="N1046" s="11" t="s">
        <v>307</v>
      </c>
      <c r="O1046" s="11" t="s">
        <v>307</v>
      </c>
      <c r="P1046" s="11" t="s">
        <v>347</v>
      </c>
      <c r="Q1046" s="11" t="s">
        <v>308</v>
      </c>
      <c r="R1046" s="11" t="s">
        <v>307</v>
      </c>
      <c r="S1046" s="11" t="s">
        <v>307</v>
      </c>
      <c r="T1046" s="11" t="s">
        <v>308</v>
      </c>
      <c r="U1046" s="11" t="s">
        <v>307</v>
      </c>
      <c r="V1046" s="11" t="s">
        <v>307</v>
      </c>
      <c r="W1046" s="11" t="s">
        <v>307</v>
      </c>
      <c r="X1046" s="11" t="s">
        <v>308</v>
      </c>
      <c r="Y1046" s="11" t="s">
        <v>308</v>
      </c>
      <c r="Z1046" s="11" t="s">
        <v>308</v>
      </c>
      <c r="AA1046" s="11" t="s">
        <v>308</v>
      </c>
      <c r="AB1046" s="11" t="s">
        <v>307</v>
      </c>
      <c r="AC1046" s="150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2</v>
      </c>
    </row>
    <row r="1047" spans="1:65">
      <c r="A1047" s="30"/>
      <c r="B1047" s="19"/>
      <c r="C1047" s="9"/>
      <c r="D1047" s="26" t="s">
        <v>348</v>
      </c>
      <c r="E1047" s="26" t="s">
        <v>349</v>
      </c>
      <c r="F1047" s="26" t="s">
        <v>350</v>
      </c>
      <c r="G1047" s="26" t="s">
        <v>349</v>
      </c>
      <c r="H1047" s="26" t="s">
        <v>351</v>
      </c>
      <c r="I1047" s="26" t="s">
        <v>351</v>
      </c>
      <c r="J1047" s="26" t="s">
        <v>349</v>
      </c>
      <c r="K1047" s="26" t="s">
        <v>348</v>
      </c>
      <c r="L1047" s="26" t="s">
        <v>349</v>
      </c>
      <c r="M1047" s="26" t="s">
        <v>118</v>
      </c>
      <c r="N1047" s="26" t="s">
        <v>349</v>
      </c>
      <c r="O1047" s="26" t="s">
        <v>349</v>
      </c>
      <c r="P1047" s="26" t="s">
        <v>352</v>
      </c>
      <c r="Q1047" s="26" t="s">
        <v>351</v>
      </c>
      <c r="R1047" s="26" t="s">
        <v>271</v>
      </c>
      <c r="S1047" s="26" t="s">
        <v>348</v>
      </c>
      <c r="T1047" s="26" t="s">
        <v>349</v>
      </c>
      <c r="U1047" s="26" t="s">
        <v>118</v>
      </c>
      <c r="V1047" s="26" t="s">
        <v>349</v>
      </c>
      <c r="W1047" s="26" t="s">
        <v>349</v>
      </c>
      <c r="X1047" s="26" t="s">
        <v>349</v>
      </c>
      <c r="Y1047" s="26" t="s">
        <v>349</v>
      </c>
      <c r="Z1047" s="26" t="s">
        <v>348</v>
      </c>
      <c r="AA1047" s="26" t="s">
        <v>349</v>
      </c>
      <c r="AB1047" s="26" t="s">
        <v>349</v>
      </c>
      <c r="AC1047" s="150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3</v>
      </c>
    </row>
    <row r="1048" spans="1:65">
      <c r="A1048" s="30"/>
      <c r="B1048" s="18">
        <v>1</v>
      </c>
      <c r="C1048" s="14">
        <v>1</v>
      </c>
      <c r="D1048" s="22">
        <v>0.18</v>
      </c>
      <c r="E1048" s="22">
        <v>0.19</v>
      </c>
      <c r="F1048" s="22">
        <v>0.18225477448176397</v>
      </c>
      <c r="G1048" s="22">
        <v>0.18</v>
      </c>
      <c r="H1048" s="22">
        <v>0.18</v>
      </c>
      <c r="I1048" s="22">
        <v>0.17</v>
      </c>
      <c r="J1048" s="145" t="s">
        <v>97</v>
      </c>
      <c r="K1048" s="22">
        <v>0.2</v>
      </c>
      <c r="L1048" s="22">
        <v>0.18</v>
      </c>
      <c r="M1048" s="22">
        <v>0.17</v>
      </c>
      <c r="N1048" s="22">
        <v>0.2</v>
      </c>
      <c r="O1048" s="22">
        <v>0.17</v>
      </c>
      <c r="P1048" s="145" t="s">
        <v>106</v>
      </c>
      <c r="Q1048" s="22">
        <v>0.18</v>
      </c>
      <c r="R1048" s="22">
        <v>0.17</v>
      </c>
      <c r="S1048" s="22">
        <v>0.18</v>
      </c>
      <c r="T1048" s="145">
        <v>5.32</v>
      </c>
      <c r="U1048" s="145">
        <v>0.15</v>
      </c>
      <c r="V1048" s="22">
        <v>0.18522</v>
      </c>
      <c r="W1048" s="22">
        <v>0.19</v>
      </c>
      <c r="X1048" s="22">
        <v>0.189</v>
      </c>
      <c r="Y1048" s="145">
        <v>0.14000000000000001</v>
      </c>
      <c r="Z1048" s="22">
        <v>0.16</v>
      </c>
      <c r="AA1048" s="22">
        <v>0.17</v>
      </c>
      <c r="AB1048" s="22">
        <v>0.17</v>
      </c>
      <c r="AC1048" s="150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>
        <v>1</v>
      </c>
      <c r="C1049" s="9">
        <v>2</v>
      </c>
      <c r="D1049" s="11">
        <v>0.18</v>
      </c>
      <c r="E1049" s="11">
        <v>0.18</v>
      </c>
      <c r="F1049" s="11">
        <v>0.18792554581961585</v>
      </c>
      <c r="G1049" s="11">
        <v>0.18</v>
      </c>
      <c r="H1049" s="11">
        <v>0.19</v>
      </c>
      <c r="I1049" s="11">
        <v>0.18</v>
      </c>
      <c r="J1049" s="146" t="s">
        <v>97</v>
      </c>
      <c r="K1049" s="11">
        <v>0.2</v>
      </c>
      <c r="L1049" s="11">
        <v>0.19</v>
      </c>
      <c r="M1049" s="11">
        <v>0.18</v>
      </c>
      <c r="N1049" s="11">
        <v>0.19</v>
      </c>
      <c r="O1049" s="11">
        <v>0.18</v>
      </c>
      <c r="P1049" s="146" t="s">
        <v>106</v>
      </c>
      <c r="Q1049" s="11">
        <v>0.16</v>
      </c>
      <c r="R1049" s="11">
        <v>0.18</v>
      </c>
      <c r="S1049" s="11">
        <v>0.18</v>
      </c>
      <c r="T1049" s="146">
        <v>9.34</v>
      </c>
      <c r="U1049" s="146">
        <v>0.15</v>
      </c>
      <c r="V1049" s="11">
        <v>0.20652000000000001</v>
      </c>
      <c r="W1049" s="11">
        <v>0.18</v>
      </c>
      <c r="X1049" s="11">
        <v>0.189</v>
      </c>
      <c r="Y1049" s="146">
        <v>0.12</v>
      </c>
      <c r="Z1049" s="11">
        <v>0.17</v>
      </c>
      <c r="AA1049" s="11">
        <v>0.18</v>
      </c>
      <c r="AB1049" s="11">
        <v>0.17</v>
      </c>
      <c r="AC1049" s="150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26</v>
      </c>
    </row>
    <row r="1050" spans="1:65">
      <c r="A1050" s="30"/>
      <c r="B1050" s="19">
        <v>1</v>
      </c>
      <c r="C1050" s="9">
        <v>3</v>
      </c>
      <c r="D1050" s="11">
        <v>0.18</v>
      </c>
      <c r="E1050" s="11">
        <v>0.19</v>
      </c>
      <c r="F1050" s="11">
        <v>0.18164471562551801</v>
      </c>
      <c r="G1050" s="11">
        <v>0.18</v>
      </c>
      <c r="H1050" s="11">
        <v>0.19</v>
      </c>
      <c r="I1050" s="11">
        <v>0.18</v>
      </c>
      <c r="J1050" s="146" t="s">
        <v>97</v>
      </c>
      <c r="K1050" s="11">
        <v>0.19</v>
      </c>
      <c r="L1050" s="11">
        <v>0.19</v>
      </c>
      <c r="M1050" s="11">
        <v>0.17</v>
      </c>
      <c r="N1050" s="11">
        <v>0.18</v>
      </c>
      <c r="O1050" s="11">
        <v>0.17</v>
      </c>
      <c r="P1050" s="146" t="s">
        <v>106</v>
      </c>
      <c r="Q1050" s="11">
        <v>0.18</v>
      </c>
      <c r="R1050" s="11">
        <v>0.17</v>
      </c>
      <c r="S1050" s="11">
        <v>0.18</v>
      </c>
      <c r="T1050" s="146">
        <v>12.35</v>
      </c>
      <c r="U1050" s="146">
        <v>0.15</v>
      </c>
      <c r="V1050" s="11">
        <v>0.18271000000000001</v>
      </c>
      <c r="W1050" s="11">
        <v>0.18</v>
      </c>
      <c r="X1050" s="11">
        <v>0.192</v>
      </c>
      <c r="Y1050" s="146">
        <v>0.12</v>
      </c>
      <c r="Z1050" s="11">
        <v>0.17</v>
      </c>
      <c r="AA1050" s="11">
        <v>0.18</v>
      </c>
      <c r="AB1050" s="11">
        <v>0.16</v>
      </c>
      <c r="AC1050" s="150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16</v>
      </c>
    </row>
    <row r="1051" spans="1:65">
      <c r="A1051" s="30"/>
      <c r="B1051" s="19">
        <v>1</v>
      </c>
      <c r="C1051" s="9">
        <v>4</v>
      </c>
      <c r="D1051" s="11">
        <v>0.18</v>
      </c>
      <c r="E1051" s="11">
        <v>0.19</v>
      </c>
      <c r="F1051" s="152">
        <v>0.20583436764541085</v>
      </c>
      <c r="G1051" s="11">
        <v>0.17</v>
      </c>
      <c r="H1051" s="11">
        <v>0.18</v>
      </c>
      <c r="I1051" s="11">
        <v>0.17</v>
      </c>
      <c r="J1051" s="146" t="s">
        <v>97</v>
      </c>
      <c r="K1051" s="11">
        <v>0.19</v>
      </c>
      <c r="L1051" s="11">
        <v>0.2</v>
      </c>
      <c r="M1051" s="11">
        <v>0.18</v>
      </c>
      <c r="N1051" s="11">
        <v>0.16</v>
      </c>
      <c r="O1051" s="11">
        <v>0.18</v>
      </c>
      <c r="P1051" s="146" t="s">
        <v>106</v>
      </c>
      <c r="Q1051" s="11">
        <v>0.16</v>
      </c>
      <c r="R1051" s="11">
        <v>0.15</v>
      </c>
      <c r="S1051" s="11">
        <v>0.18</v>
      </c>
      <c r="T1051" s="146">
        <v>8.09</v>
      </c>
      <c r="U1051" s="146">
        <v>0.15</v>
      </c>
      <c r="V1051" s="11">
        <v>0.19674</v>
      </c>
      <c r="W1051" s="11">
        <v>0.19</v>
      </c>
      <c r="X1051" s="11">
        <v>0.18099999999999999</v>
      </c>
      <c r="Y1051" s="146">
        <v>0.1</v>
      </c>
      <c r="Z1051" s="11">
        <v>0.17</v>
      </c>
      <c r="AA1051" s="11">
        <v>0.18</v>
      </c>
      <c r="AB1051" s="11">
        <v>0.17</v>
      </c>
      <c r="AC1051" s="150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0.18026847029013895</v>
      </c>
    </row>
    <row r="1052" spans="1:65">
      <c r="A1052" s="30"/>
      <c r="B1052" s="19">
        <v>1</v>
      </c>
      <c r="C1052" s="9">
        <v>5</v>
      </c>
      <c r="D1052" s="11">
        <v>0.17</v>
      </c>
      <c r="E1052" s="11">
        <v>0.19</v>
      </c>
      <c r="F1052" s="11">
        <v>0.18834795860296386</v>
      </c>
      <c r="G1052" s="11">
        <v>0.17</v>
      </c>
      <c r="H1052" s="11">
        <v>0.18</v>
      </c>
      <c r="I1052" s="11">
        <v>0.17</v>
      </c>
      <c r="J1052" s="146" t="s">
        <v>97</v>
      </c>
      <c r="K1052" s="11">
        <v>0.21</v>
      </c>
      <c r="L1052" s="11">
        <v>0.17</v>
      </c>
      <c r="M1052" s="11">
        <v>0.18</v>
      </c>
      <c r="N1052" s="11">
        <v>0.19</v>
      </c>
      <c r="O1052" s="11">
        <v>0.18</v>
      </c>
      <c r="P1052" s="146" t="s">
        <v>106</v>
      </c>
      <c r="Q1052" s="11">
        <v>0.17</v>
      </c>
      <c r="R1052" s="11">
        <v>0.17</v>
      </c>
      <c r="S1052" s="11">
        <v>0.18</v>
      </c>
      <c r="T1052" s="146">
        <v>3.82</v>
      </c>
      <c r="U1052" s="146">
        <v>0.15</v>
      </c>
      <c r="V1052" s="11">
        <v>0.18335000000000001</v>
      </c>
      <c r="W1052" s="11">
        <v>0.18</v>
      </c>
      <c r="X1052" s="11">
        <v>0.19700000000000001</v>
      </c>
      <c r="Y1052" s="146">
        <v>0.1</v>
      </c>
      <c r="Z1052" s="11">
        <v>0.17</v>
      </c>
      <c r="AA1052" s="11">
        <v>0.18</v>
      </c>
      <c r="AB1052" s="11">
        <v>0.18</v>
      </c>
      <c r="AC1052" s="150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125</v>
      </c>
    </row>
    <row r="1053" spans="1:65">
      <c r="A1053" s="30"/>
      <c r="B1053" s="19">
        <v>1</v>
      </c>
      <c r="C1053" s="9">
        <v>6</v>
      </c>
      <c r="D1053" s="11">
        <v>0.18</v>
      </c>
      <c r="E1053" s="11">
        <v>0.19</v>
      </c>
      <c r="F1053" s="11">
        <v>0.18932403448403279</v>
      </c>
      <c r="G1053" s="11">
        <v>0.18</v>
      </c>
      <c r="H1053" s="11">
        <v>0.19</v>
      </c>
      <c r="I1053" s="11">
        <v>0.17</v>
      </c>
      <c r="J1053" s="146" t="s">
        <v>97</v>
      </c>
      <c r="K1053" s="11">
        <v>0.2</v>
      </c>
      <c r="L1053" s="11">
        <v>0.18</v>
      </c>
      <c r="M1053" s="11">
        <v>0.18</v>
      </c>
      <c r="N1053" s="11">
        <v>0.16</v>
      </c>
      <c r="O1053" s="11">
        <v>0.17</v>
      </c>
      <c r="P1053" s="146" t="s">
        <v>106</v>
      </c>
      <c r="Q1053" s="11">
        <v>0.18</v>
      </c>
      <c r="R1053" s="11">
        <v>0.17</v>
      </c>
      <c r="S1053" s="11">
        <v>0.19</v>
      </c>
      <c r="T1053" s="146">
        <v>3.9899999999999998</v>
      </c>
      <c r="U1053" s="146">
        <v>0.15</v>
      </c>
      <c r="V1053" s="11">
        <v>0.18828</v>
      </c>
      <c r="W1053" s="11">
        <v>0.18</v>
      </c>
      <c r="X1053" s="11">
        <v>0.19600000000000001</v>
      </c>
      <c r="Y1053" s="146">
        <v>0.1</v>
      </c>
      <c r="Z1053" s="11">
        <v>0.16</v>
      </c>
      <c r="AA1053" s="11">
        <v>0.18</v>
      </c>
      <c r="AB1053" s="11">
        <v>0.18</v>
      </c>
      <c r="AC1053" s="150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20" t="s">
        <v>273</v>
      </c>
      <c r="C1054" s="12"/>
      <c r="D1054" s="23">
        <v>0.17833333333333334</v>
      </c>
      <c r="E1054" s="23">
        <v>0.18833333333333332</v>
      </c>
      <c r="F1054" s="23">
        <v>0.18922189944321754</v>
      </c>
      <c r="G1054" s="23">
        <v>0.17666666666666667</v>
      </c>
      <c r="H1054" s="23">
        <v>0.18499999999999997</v>
      </c>
      <c r="I1054" s="23">
        <v>0.17333333333333334</v>
      </c>
      <c r="J1054" s="23" t="s">
        <v>712</v>
      </c>
      <c r="K1054" s="23">
        <v>0.19833333333333333</v>
      </c>
      <c r="L1054" s="23">
        <v>0.18500000000000003</v>
      </c>
      <c r="M1054" s="23">
        <v>0.17666666666666664</v>
      </c>
      <c r="N1054" s="23">
        <v>0.18000000000000002</v>
      </c>
      <c r="O1054" s="23">
        <v>0.17499999999999996</v>
      </c>
      <c r="P1054" s="23" t="s">
        <v>712</v>
      </c>
      <c r="Q1054" s="23">
        <v>0.17166666666666666</v>
      </c>
      <c r="R1054" s="23">
        <v>0.16833333333333333</v>
      </c>
      <c r="S1054" s="23">
        <v>0.18166666666666664</v>
      </c>
      <c r="T1054" s="23">
        <v>7.1516666666666664</v>
      </c>
      <c r="U1054" s="23">
        <v>0.15</v>
      </c>
      <c r="V1054" s="23">
        <v>0.19047</v>
      </c>
      <c r="W1054" s="23">
        <v>0.18333333333333332</v>
      </c>
      <c r="X1054" s="23">
        <v>0.19066666666666668</v>
      </c>
      <c r="Y1054" s="23">
        <v>0.11333333333333333</v>
      </c>
      <c r="Z1054" s="23">
        <v>0.16666666666666666</v>
      </c>
      <c r="AA1054" s="23">
        <v>0.17833333333333332</v>
      </c>
      <c r="AB1054" s="23">
        <v>0.17166666666666666</v>
      </c>
      <c r="AC1054" s="150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3" t="s">
        <v>274</v>
      </c>
      <c r="C1055" s="29"/>
      <c r="D1055" s="11">
        <v>0.18</v>
      </c>
      <c r="E1055" s="11">
        <v>0.19</v>
      </c>
      <c r="F1055" s="11">
        <v>0.18813675221128984</v>
      </c>
      <c r="G1055" s="11">
        <v>0.18</v>
      </c>
      <c r="H1055" s="11">
        <v>0.185</v>
      </c>
      <c r="I1055" s="11">
        <v>0.17</v>
      </c>
      <c r="J1055" s="11" t="s">
        <v>712</v>
      </c>
      <c r="K1055" s="11">
        <v>0.2</v>
      </c>
      <c r="L1055" s="11">
        <v>0.185</v>
      </c>
      <c r="M1055" s="11">
        <v>0.18</v>
      </c>
      <c r="N1055" s="11">
        <v>0.185</v>
      </c>
      <c r="O1055" s="11">
        <v>0.17499999999999999</v>
      </c>
      <c r="P1055" s="11" t="s">
        <v>712</v>
      </c>
      <c r="Q1055" s="11">
        <v>0.17499999999999999</v>
      </c>
      <c r="R1055" s="11">
        <v>0.17</v>
      </c>
      <c r="S1055" s="11">
        <v>0.18</v>
      </c>
      <c r="T1055" s="11">
        <v>6.7050000000000001</v>
      </c>
      <c r="U1055" s="11">
        <v>0.15</v>
      </c>
      <c r="V1055" s="11">
        <v>0.18675</v>
      </c>
      <c r="W1055" s="11">
        <v>0.18</v>
      </c>
      <c r="X1055" s="11">
        <v>0.1905</v>
      </c>
      <c r="Y1055" s="11">
        <v>0.11</v>
      </c>
      <c r="Z1055" s="11">
        <v>0.17</v>
      </c>
      <c r="AA1055" s="11">
        <v>0.18</v>
      </c>
      <c r="AB1055" s="11">
        <v>0.17</v>
      </c>
      <c r="AC1055" s="150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275</v>
      </c>
      <c r="C1056" s="29"/>
      <c r="D1056" s="24">
        <v>4.0824829046386219E-3</v>
      </c>
      <c r="E1056" s="24">
        <v>4.0824829046386341E-3</v>
      </c>
      <c r="F1056" s="24">
        <v>8.7679345513165408E-3</v>
      </c>
      <c r="G1056" s="24">
        <v>5.163977794943213E-3</v>
      </c>
      <c r="H1056" s="24">
        <v>5.4772255750516665E-3</v>
      </c>
      <c r="I1056" s="24">
        <v>5.163977794943213E-3</v>
      </c>
      <c r="J1056" s="24" t="s">
        <v>712</v>
      </c>
      <c r="K1056" s="24">
        <v>7.5277265270908078E-3</v>
      </c>
      <c r="L1056" s="24">
        <v>1.0488088481701517E-2</v>
      </c>
      <c r="M1056" s="24">
        <v>5.163977794943213E-3</v>
      </c>
      <c r="N1056" s="24">
        <v>1.6733200530681513E-2</v>
      </c>
      <c r="O1056" s="24">
        <v>5.4772255750516509E-3</v>
      </c>
      <c r="P1056" s="24" t="s">
        <v>712</v>
      </c>
      <c r="Q1056" s="24">
        <v>9.8319208025017448E-3</v>
      </c>
      <c r="R1056" s="24">
        <v>9.8319208025017535E-3</v>
      </c>
      <c r="S1056" s="24">
        <v>4.0824829046386332E-3</v>
      </c>
      <c r="T1056" s="24">
        <v>3.3806237097119629</v>
      </c>
      <c r="U1056" s="24">
        <v>0</v>
      </c>
      <c r="V1056" s="24">
        <v>9.3828140768108578E-3</v>
      </c>
      <c r="W1056" s="24">
        <v>5.1639777949432277E-3</v>
      </c>
      <c r="X1056" s="24">
        <v>5.8195074247453906E-3</v>
      </c>
      <c r="Y1056" s="24">
        <v>1.6329931618554557E-2</v>
      </c>
      <c r="Z1056" s="24">
        <v>5.1639777949432277E-3</v>
      </c>
      <c r="AA1056" s="24">
        <v>4.0824829046386228E-3</v>
      </c>
      <c r="AB1056" s="24">
        <v>7.5277265270908044E-3</v>
      </c>
      <c r="AC1056" s="205"/>
      <c r="AD1056" s="206"/>
      <c r="AE1056" s="206"/>
      <c r="AF1056" s="206"/>
      <c r="AG1056" s="206"/>
      <c r="AH1056" s="206"/>
      <c r="AI1056" s="206"/>
      <c r="AJ1056" s="206"/>
      <c r="AK1056" s="206"/>
      <c r="AL1056" s="206"/>
      <c r="AM1056" s="206"/>
      <c r="AN1056" s="206"/>
      <c r="AO1056" s="206"/>
      <c r="AP1056" s="206"/>
      <c r="AQ1056" s="206"/>
      <c r="AR1056" s="206"/>
      <c r="AS1056" s="206"/>
      <c r="AT1056" s="206"/>
      <c r="AU1056" s="206"/>
      <c r="AV1056" s="206"/>
      <c r="AW1056" s="206"/>
      <c r="AX1056" s="206"/>
      <c r="AY1056" s="206"/>
      <c r="AZ1056" s="206"/>
      <c r="BA1056" s="206"/>
      <c r="BB1056" s="206"/>
      <c r="BC1056" s="206"/>
      <c r="BD1056" s="206"/>
      <c r="BE1056" s="206"/>
      <c r="BF1056" s="206"/>
      <c r="BG1056" s="206"/>
      <c r="BH1056" s="206"/>
      <c r="BI1056" s="206"/>
      <c r="BJ1056" s="206"/>
      <c r="BK1056" s="206"/>
      <c r="BL1056" s="206"/>
      <c r="BM1056" s="56"/>
    </row>
    <row r="1057" spans="1:65">
      <c r="A1057" s="30"/>
      <c r="B1057" s="3" t="s">
        <v>87</v>
      </c>
      <c r="C1057" s="29"/>
      <c r="D1057" s="13">
        <v>2.2892427502646476E-2</v>
      </c>
      <c r="E1057" s="13">
        <v>2.1676900378612217E-2</v>
      </c>
      <c r="F1057" s="13">
        <v>4.6336785420271386E-2</v>
      </c>
      <c r="G1057" s="13">
        <v>2.9230062990244603E-2</v>
      </c>
      <c r="H1057" s="13">
        <v>2.9606624730009013E-2</v>
      </c>
      <c r="I1057" s="13">
        <v>2.9792179586210842E-2</v>
      </c>
      <c r="J1057" s="13" t="s">
        <v>712</v>
      </c>
      <c r="K1057" s="13">
        <v>3.7954923666004073E-2</v>
      </c>
      <c r="L1057" s="13">
        <v>5.6692370171359543E-2</v>
      </c>
      <c r="M1057" s="13">
        <v>2.9230062990244606E-2</v>
      </c>
      <c r="N1057" s="13">
        <v>9.2962225170452842E-2</v>
      </c>
      <c r="O1057" s="13">
        <v>3.1298431857438011E-2</v>
      </c>
      <c r="P1057" s="13" t="s">
        <v>712</v>
      </c>
      <c r="Q1057" s="13">
        <v>5.7273325063116963E-2</v>
      </c>
      <c r="R1057" s="13">
        <v>5.8407450311891602E-2</v>
      </c>
      <c r="S1057" s="13">
        <v>2.247238296131358E-2</v>
      </c>
      <c r="T1057" s="13">
        <v>0.47270431736825397</v>
      </c>
      <c r="U1057" s="13">
        <v>0</v>
      </c>
      <c r="V1057" s="13">
        <v>4.9261374897941183E-2</v>
      </c>
      <c r="W1057" s="13">
        <v>2.8167151608781246E-2</v>
      </c>
      <c r="X1057" s="13">
        <v>3.0521892087825474E-2</v>
      </c>
      <c r="Y1057" s="13">
        <v>0.14408763192842258</v>
      </c>
      <c r="Z1057" s="13">
        <v>3.0983866769659366E-2</v>
      </c>
      <c r="AA1057" s="13">
        <v>2.2892427502646487E-2</v>
      </c>
      <c r="AB1057" s="13">
        <v>4.3850834138393038E-2</v>
      </c>
      <c r="AC1057" s="150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276</v>
      </c>
      <c r="C1058" s="29"/>
      <c r="D1058" s="13">
        <v>-1.07347499742525E-2</v>
      </c>
      <c r="E1058" s="13">
        <v>4.4738067784200419E-2</v>
      </c>
      <c r="F1058" s="13">
        <v>4.9667194372194912E-2</v>
      </c>
      <c r="G1058" s="13">
        <v>-1.9980219600661431E-2</v>
      </c>
      <c r="H1058" s="13">
        <v>2.624712853138278E-2</v>
      </c>
      <c r="I1058" s="13">
        <v>-3.847115885347907E-2</v>
      </c>
      <c r="J1058" s="13" t="s">
        <v>712</v>
      </c>
      <c r="K1058" s="13">
        <v>0.10021088554265378</v>
      </c>
      <c r="L1058" s="13">
        <v>2.6247128531383002E-2</v>
      </c>
      <c r="M1058" s="13">
        <v>-1.9980219600661542E-2</v>
      </c>
      <c r="N1058" s="13">
        <v>-1.489280347843569E-3</v>
      </c>
      <c r="O1058" s="13">
        <v>-2.9225689227070473E-2</v>
      </c>
      <c r="P1058" s="13" t="s">
        <v>712</v>
      </c>
      <c r="Q1058" s="13">
        <v>-4.7716628479888001E-2</v>
      </c>
      <c r="R1058" s="13">
        <v>-6.6207567732705752E-2</v>
      </c>
      <c r="S1058" s="13">
        <v>7.7561892785649178E-3</v>
      </c>
      <c r="T1058" s="13">
        <v>38.67231016692039</v>
      </c>
      <c r="U1058" s="13">
        <v>-0.1679077336232031</v>
      </c>
      <c r="V1058" s="13">
        <v>5.6590759845256633E-2</v>
      </c>
      <c r="W1058" s="13">
        <v>1.700165890497396E-2</v>
      </c>
      <c r="X1058" s="13">
        <v>5.7681725261172989E-2</v>
      </c>
      <c r="Y1058" s="13">
        <v>-0.37130806540419792</v>
      </c>
      <c r="Z1058" s="13">
        <v>-7.5453037359114572E-2</v>
      </c>
      <c r="AA1058" s="13">
        <v>-1.0734749974252722E-2</v>
      </c>
      <c r="AB1058" s="13">
        <v>-4.7716628479888001E-2</v>
      </c>
      <c r="AC1058" s="150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46" t="s">
        <v>277</v>
      </c>
      <c r="C1059" s="47"/>
      <c r="D1059" s="45">
        <v>0.13</v>
      </c>
      <c r="E1059" s="45">
        <v>0.67</v>
      </c>
      <c r="F1059" s="45">
        <v>0.75</v>
      </c>
      <c r="G1059" s="45">
        <v>0.27</v>
      </c>
      <c r="H1059" s="45">
        <v>0.4</v>
      </c>
      <c r="I1059" s="45">
        <v>0.54</v>
      </c>
      <c r="J1059" s="45">
        <v>390.02</v>
      </c>
      <c r="K1059" s="45">
        <v>1.48</v>
      </c>
      <c r="L1059" s="45">
        <v>0.4</v>
      </c>
      <c r="M1059" s="45">
        <v>0.27</v>
      </c>
      <c r="N1059" s="45">
        <v>0</v>
      </c>
      <c r="O1059" s="45">
        <v>0.4</v>
      </c>
      <c r="P1059" s="45">
        <v>187.73</v>
      </c>
      <c r="Q1059" s="45">
        <v>0.67</v>
      </c>
      <c r="R1059" s="45">
        <v>0.94</v>
      </c>
      <c r="S1059" s="45">
        <v>0.13</v>
      </c>
      <c r="T1059" s="45">
        <v>564.13</v>
      </c>
      <c r="U1059" s="45">
        <v>2.4300000000000002</v>
      </c>
      <c r="V1059" s="45">
        <v>0.85</v>
      </c>
      <c r="W1059" s="45">
        <v>0.27</v>
      </c>
      <c r="X1059" s="45">
        <v>0.86</v>
      </c>
      <c r="Y1059" s="45">
        <v>5.39</v>
      </c>
      <c r="Z1059" s="45">
        <v>1.08</v>
      </c>
      <c r="AA1059" s="45">
        <v>0.13</v>
      </c>
      <c r="AB1059" s="45">
        <v>0.67</v>
      </c>
      <c r="AC1059" s="150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B1060" s="31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BM1060" s="55"/>
    </row>
    <row r="1061" spans="1:65" ht="15">
      <c r="B1061" s="8" t="s">
        <v>639</v>
      </c>
      <c r="BM1061" s="28" t="s">
        <v>67</v>
      </c>
    </row>
    <row r="1062" spans="1:65" ht="15">
      <c r="A1062" s="25" t="s">
        <v>65</v>
      </c>
      <c r="B1062" s="18" t="s">
        <v>112</v>
      </c>
      <c r="C1062" s="15" t="s">
        <v>113</v>
      </c>
      <c r="D1062" s="16" t="s">
        <v>231</v>
      </c>
      <c r="E1062" s="17" t="s">
        <v>231</v>
      </c>
      <c r="F1062" s="17" t="s">
        <v>231</v>
      </c>
      <c r="G1062" s="17" t="s">
        <v>231</v>
      </c>
      <c r="H1062" s="17" t="s">
        <v>231</v>
      </c>
      <c r="I1062" s="150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</v>
      </c>
    </row>
    <row r="1063" spans="1:65">
      <c r="A1063" s="30"/>
      <c r="B1063" s="19" t="s">
        <v>232</v>
      </c>
      <c r="C1063" s="9" t="s">
        <v>232</v>
      </c>
      <c r="D1063" s="148" t="s">
        <v>235</v>
      </c>
      <c r="E1063" s="149" t="s">
        <v>236</v>
      </c>
      <c r="F1063" s="149" t="s">
        <v>237</v>
      </c>
      <c r="G1063" s="149" t="s">
        <v>240</v>
      </c>
      <c r="H1063" s="149" t="s">
        <v>258</v>
      </c>
      <c r="I1063" s="150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 t="s">
        <v>3</v>
      </c>
    </row>
    <row r="1064" spans="1:65">
      <c r="A1064" s="30"/>
      <c r="B1064" s="19"/>
      <c r="C1064" s="9"/>
      <c r="D1064" s="10" t="s">
        <v>307</v>
      </c>
      <c r="E1064" s="11" t="s">
        <v>307</v>
      </c>
      <c r="F1064" s="11" t="s">
        <v>307</v>
      </c>
      <c r="G1064" s="11" t="s">
        <v>308</v>
      </c>
      <c r="H1064" s="11" t="s">
        <v>307</v>
      </c>
      <c r="I1064" s="150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9"/>
      <c r="C1065" s="9"/>
      <c r="D1065" s="26" t="s">
        <v>349</v>
      </c>
      <c r="E1065" s="26" t="s">
        <v>349</v>
      </c>
      <c r="F1065" s="26" t="s">
        <v>349</v>
      </c>
      <c r="G1065" s="26" t="s">
        <v>349</v>
      </c>
      <c r="H1065" s="26" t="s">
        <v>118</v>
      </c>
      <c r="I1065" s="150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2</v>
      </c>
    </row>
    <row r="1066" spans="1:65">
      <c r="A1066" s="30"/>
      <c r="B1066" s="18">
        <v>1</v>
      </c>
      <c r="C1066" s="14">
        <v>1</v>
      </c>
      <c r="D1066" s="22">
        <v>0.152</v>
      </c>
      <c r="E1066" s="22">
        <v>0.14599999999999999</v>
      </c>
      <c r="F1066" s="22">
        <v>0.13358540319074</v>
      </c>
      <c r="G1066" s="22">
        <v>0.2</v>
      </c>
      <c r="H1066" s="22">
        <v>0.1</v>
      </c>
      <c r="I1066" s="150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>
        <v>1</v>
      </c>
      <c r="C1067" s="9">
        <v>2</v>
      </c>
      <c r="D1067" s="11">
        <v>0.158</v>
      </c>
      <c r="E1067" s="11">
        <v>0.14000000000000001</v>
      </c>
      <c r="F1067" s="11">
        <v>0.12766070683150399</v>
      </c>
      <c r="G1067" s="11">
        <v>0.2</v>
      </c>
      <c r="H1067" s="11">
        <v>0.1</v>
      </c>
      <c r="I1067" s="150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27</v>
      </c>
    </row>
    <row r="1068" spans="1:65">
      <c r="A1068" s="30"/>
      <c r="B1068" s="19">
        <v>1</v>
      </c>
      <c r="C1068" s="9">
        <v>3</v>
      </c>
      <c r="D1068" s="11">
        <v>0.159</v>
      </c>
      <c r="E1068" s="11">
        <v>0.14899999999999999</v>
      </c>
      <c r="F1068" s="11">
        <v>0.133111832311646</v>
      </c>
      <c r="G1068" s="11">
        <v>0.2</v>
      </c>
      <c r="H1068" s="11">
        <v>0.1</v>
      </c>
      <c r="I1068" s="150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16</v>
      </c>
    </row>
    <row r="1069" spans="1:65">
      <c r="A1069" s="30"/>
      <c r="B1069" s="19">
        <v>1</v>
      </c>
      <c r="C1069" s="9">
        <v>4</v>
      </c>
      <c r="D1069" s="11">
        <v>0.161</v>
      </c>
      <c r="E1069" s="11">
        <v>0.14299999999999999</v>
      </c>
      <c r="F1069" s="11">
        <v>0.12904100905443899</v>
      </c>
      <c r="G1069" s="11">
        <v>0.1</v>
      </c>
      <c r="H1069" s="11">
        <v>0.1</v>
      </c>
      <c r="I1069" s="150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0.14057785710668744</v>
      </c>
    </row>
    <row r="1070" spans="1:65">
      <c r="A1070" s="30"/>
      <c r="B1070" s="19">
        <v>1</v>
      </c>
      <c r="C1070" s="9">
        <v>5</v>
      </c>
      <c r="D1070" s="11">
        <v>0.16300000000000001</v>
      </c>
      <c r="E1070" s="11">
        <v>0.155</v>
      </c>
      <c r="F1070" s="11">
        <v>0.12962278843083999</v>
      </c>
      <c r="G1070" s="11">
        <v>0.2</v>
      </c>
      <c r="H1070" s="11">
        <v>0.1</v>
      </c>
      <c r="I1070" s="150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126</v>
      </c>
    </row>
    <row r="1071" spans="1:65">
      <c r="A1071" s="30"/>
      <c r="B1071" s="19">
        <v>1</v>
      </c>
      <c r="C1071" s="9">
        <v>6</v>
      </c>
      <c r="D1071" s="11">
        <v>0.151</v>
      </c>
      <c r="E1071" s="11">
        <v>0.157</v>
      </c>
      <c r="F1071" s="11">
        <v>0.13031397338145401</v>
      </c>
      <c r="G1071" s="11">
        <v>0.1</v>
      </c>
      <c r="H1071" s="11">
        <v>0.1</v>
      </c>
      <c r="I1071" s="150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20" t="s">
        <v>273</v>
      </c>
      <c r="C1072" s="12"/>
      <c r="D1072" s="23">
        <v>0.15733333333333335</v>
      </c>
      <c r="E1072" s="23">
        <v>0.14833333333333334</v>
      </c>
      <c r="F1072" s="23">
        <v>0.13055595220010383</v>
      </c>
      <c r="G1072" s="23">
        <v>0.16666666666666671</v>
      </c>
      <c r="H1072" s="23">
        <v>9.9999999999999992E-2</v>
      </c>
      <c r="I1072" s="150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274</v>
      </c>
      <c r="C1073" s="29"/>
      <c r="D1073" s="11">
        <v>0.1585</v>
      </c>
      <c r="E1073" s="11">
        <v>0.14749999999999999</v>
      </c>
      <c r="F1073" s="11">
        <v>0.12996838090614699</v>
      </c>
      <c r="G1073" s="11">
        <v>0.2</v>
      </c>
      <c r="H1073" s="11">
        <v>0.1</v>
      </c>
      <c r="I1073" s="150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275</v>
      </c>
      <c r="C1074" s="29"/>
      <c r="D1074" s="24">
        <v>4.844240566555991E-3</v>
      </c>
      <c r="E1074" s="24">
        <v>6.6833125519211401E-3</v>
      </c>
      <c r="F1074" s="24">
        <v>2.3373892828187962E-3</v>
      </c>
      <c r="G1074" s="24">
        <v>5.1639777949432177E-2</v>
      </c>
      <c r="H1074" s="24">
        <v>1.5202354861220293E-17</v>
      </c>
      <c r="I1074" s="150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87</v>
      </c>
      <c r="C1075" s="29"/>
      <c r="D1075" s="13">
        <v>3.0789664617940617E-2</v>
      </c>
      <c r="E1075" s="13">
        <v>4.505603967587285E-2</v>
      </c>
      <c r="F1075" s="13">
        <v>1.7903352879968786E-2</v>
      </c>
      <c r="G1075" s="13">
        <v>0.30983866769659296</v>
      </c>
      <c r="H1075" s="13">
        <v>1.5202354861220294E-16</v>
      </c>
      <c r="I1075" s="150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3" t="s">
        <v>276</v>
      </c>
      <c r="C1076" s="29"/>
      <c r="D1076" s="13">
        <v>0.11919001022991726</v>
      </c>
      <c r="E1076" s="13">
        <v>5.5168547780324539E-2</v>
      </c>
      <c r="F1076" s="13">
        <v>-7.1290778738914651E-2</v>
      </c>
      <c r="G1076" s="13">
        <v>0.18558263795542085</v>
      </c>
      <c r="H1076" s="13">
        <v>-0.28865041722674767</v>
      </c>
      <c r="I1076" s="150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46" t="s">
        <v>277</v>
      </c>
      <c r="C1077" s="47"/>
      <c r="D1077" s="45">
        <v>0.34</v>
      </c>
      <c r="E1077" s="45">
        <v>0</v>
      </c>
      <c r="F1077" s="45">
        <v>0.67</v>
      </c>
      <c r="G1077" s="45">
        <v>0.7</v>
      </c>
      <c r="H1077" s="45">
        <v>1.83</v>
      </c>
      <c r="I1077" s="150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B1078" s="31"/>
      <c r="C1078" s="20"/>
      <c r="D1078" s="20"/>
      <c r="E1078" s="20"/>
      <c r="F1078" s="20"/>
      <c r="G1078" s="20"/>
      <c r="H1078" s="20"/>
      <c r="BM1078" s="55"/>
    </row>
    <row r="1079" spans="1:65" ht="15">
      <c r="B1079" s="8" t="s">
        <v>640</v>
      </c>
      <c r="BM1079" s="28" t="s">
        <v>67</v>
      </c>
    </row>
    <row r="1080" spans="1:65" ht="15">
      <c r="A1080" s="25" t="s">
        <v>32</v>
      </c>
      <c r="B1080" s="18" t="s">
        <v>112</v>
      </c>
      <c r="C1080" s="15" t="s">
        <v>113</v>
      </c>
      <c r="D1080" s="16" t="s">
        <v>231</v>
      </c>
      <c r="E1080" s="17" t="s">
        <v>231</v>
      </c>
      <c r="F1080" s="17" t="s">
        <v>231</v>
      </c>
      <c r="G1080" s="17" t="s">
        <v>231</v>
      </c>
      <c r="H1080" s="17" t="s">
        <v>231</v>
      </c>
      <c r="I1080" s="17" t="s">
        <v>231</v>
      </c>
      <c r="J1080" s="17" t="s">
        <v>231</v>
      </c>
      <c r="K1080" s="17" t="s">
        <v>231</v>
      </c>
      <c r="L1080" s="17" t="s">
        <v>231</v>
      </c>
      <c r="M1080" s="17" t="s">
        <v>231</v>
      </c>
      <c r="N1080" s="17" t="s">
        <v>231</v>
      </c>
      <c r="O1080" s="17" t="s">
        <v>231</v>
      </c>
      <c r="P1080" s="17" t="s">
        <v>231</v>
      </c>
      <c r="Q1080" s="17" t="s">
        <v>231</v>
      </c>
      <c r="R1080" s="17" t="s">
        <v>231</v>
      </c>
      <c r="S1080" s="17" t="s">
        <v>231</v>
      </c>
      <c r="T1080" s="17" t="s">
        <v>231</v>
      </c>
      <c r="U1080" s="17" t="s">
        <v>231</v>
      </c>
      <c r="V1080" s="17" t="s">
        <v>231</v>
      </c>
      <c r="W1080" s="17" t="s">
        <v>231</v>
      </c>
      <c r="X1080" s="17" t="s">
        <v>231</v>
      </c>
      <c r="Y1080" s="17" t="s">
        <v>231</v>
      </c>
      <c r="Z1080" s="17" t="s">
        <v>231</v>
      </c>
      <c r="AA1080" s="17" t="s">
        <v>231</v>
      </c>
      <c r="AB1080" s="17" t="s">
        <v>231</v>
      </c>
      <c r="AC1080" s="17" t="s">
        <v>231</v>
      </c>
      <c r="AD1080" s="150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9" t="s">
        <v>232</v>
      </c>
      <c r="C1081" s="9" t="s">
        <v>232</v>
      </c>
      <c r="D1081" s="148" t="s">
        <v>234</v>
      </c>
      <c r="E1081" s="149" t="s">
        <v>235</v>
      </c>
      <c r="F1081" s="149" t="s">
        <v>236</v>
      </c>
      <c r="G1081" s="149" t="s">
        <v>237</v>
      </c>
      <c r="H1081" s="149" t="s">
        <v>238</v>
      </c>
      <c r="I1081" s="149" t="s">
        <v>240</v>
      </c>
      <c r="J1081" s="149" t="s">
        <v>241</v>
      </c>
      <c r="K1081" s="149" t="s">
        <v>243</v>
      </c>
      <c r="L1081" s="149" t="s">
        <v>244</v>
      </c>
      <c r="M1081" s="149" t="s">
        <v>246</v>
      </c>
      <c r="N1081" s="149" t="s">
        <v>247</v>
      </c>
      <c r="O1081" s="149" t="s">
        <v>248</v>
      </c>
      <c r="P1081" s="149" t="s">
        <v>249</v>
      </c>
      <c r="Q1081" s="149" t="s">
        <v>250</v>
      </c>
      <c r="R1081" s="149" t="s">
        <v>251</v>
      </c>
      <c r="S1081" s="149" t="s">
        <v>252</v>
      </c>
      <c r="T1081" s="149" t="s">
        <v>253</v>
      </c>
      <c r="U1081" s="149" t="s">
        <v>254</v>
      </c>
      <c r="V1081" s="149" t="s">
        <v>255</v>
      </c>
      <c r="W1081" s="149" t="s">
        <v>258</v>
      </c>
      <c r="X1081" s="149" t="s">
        <v>305</v>
      </c>
      <c r="Y1081" s="149" t="s">
        <v>260</v>
      </c>
      <c r="Z1081" s="149" t="s">
        <v>261</v>
      </c>
      <c r="AA1081" s="149" t="s">
        <v>262</v>
      </c>
      <c r="AB1081" s="149" t="s">
        <v>263</v>
      </c>
      <c r="AC1081" s="149" t="s">
        <v>264</v>
      </c>
      <c r="AD1081" s="150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 t="s">
        <v>3</v>
      </c>
    </row>
    <row r="1082" spans="1:65">
      <c r="A1082" s="30"/>
      <c r="B1082" s="19"/>
      <c r="C1082" s="9"/>
      <c r="D1082" s="10" t="s">
        <v>308</v>
      </c>
      <c r="E1082" s="11" t="s">
        <v>307</v>
      </c>
      <c r="F1082" s="11" t="s">
        <v>307</v>
      </c>
      <c r="G1082" s="11" t="s">
        <v>307</v>
      </c>
      <c r="H1082" s="11" t="s">
        <v>307</v>
      </c>
      <c r="I1082" s="11" t="s">
        <v>308</v>
      </c>
      <c r="J1082" s="11" t="s">
        <v>307</v>
      </c>
      <c r="K1082" s="11" t="s">
        <v>308</v>
      </c>
      <c r="L1082" s="11" t="s">
        <v>307</v>
      </c>
      <c r="M1082" s="11" t="s">
        <v>308</v>
      </c>
      <c r="N1082" s="11" t="s">
        <v>307</v>
      </c>
      <c r="O1082" s="11" t="s">
        <v>307</v>
      </c>
      <c r="P1082" s="11" t="s">
        <v>307</v>
      </c>
      <c r="Q1082" s="11" t="s">
        <v>347</v>
      </c>
      <c r="R1082" s="11" t="s">
        <v>307</v>
      </c>
      <c r="S1082" s="11" t="s">
        <v>347</v>
      </c>
      <c r="T1082" s="11" t="s">
        <v>308</v>
      </c>
      <c r="U1082" s="11" t="s">
        <v>307</v>
      </c>
      <c r="V1082" s="11" t="s">
        <v>307</v>
      </c>
      <c r="W1082" s="11" t="s">
        <v>307</v>
      </c>
      <c r="X1082" s="11" t="s">
        <v>307</v>
      </c>
      <c r="Y1082" s="11" t="s">
        <v>308</v>
      </c>
      <c r="Z1082" s="11" t="s">
        <v>308</v>
      </c>
      <c r="AA1082" s="11" t="s">
        <v>308</v>
      </c>
      <c r="AB1082" s="11" t="s">
        <v>308</v>
      </c>
      <c r="AC1082" s="11" t="s">
        <v>307</v>
      </c>
      <c r="AD1082" s="150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2</v>
      </c>
    </row>
    <row r="1083" spans="1:65">
      <c r="A1083" s="30"/>
      <c r="B1083" s="19"/>
      <c r="C1083" s="9"/>
      <c r="D1083" s="26" t="s">
        <v>348</v>
      </c>
      <c r="E1083" s="26" t="s">
        <v>349</v>
      </c>
      <c r="F1083" s="26" t="s">
        <v>349</v>
      </c>
      <c r="G1083" s="26" t="s">
        <v>349</v>
      </c>
      <c r="H1083" s="26" t="s">
        <v>350</v>
      </c>
      <c r="I1083" s="26" t="s">
        <v>349</v>
      </c>
      <c r="J1083" s="26" t="s">
        <v>349</v>
      </c>
      <c r="K1083" s="26" t="s">
        <v>351</v>
      </c>
      <c r="L1083" s="26" t="s">
        <v>351</v>
      </c>
      <c r="M1083" s="26" t="s">
        <v>348</v>
      </c>
      <c r="N1083" s="26" t="s">
        <v>349</v>
      </c>
      <c r="O1083" s="26" t="s">
        <v>349</v>
      </c>
      <c r="P1083" s="26" t="s">
        <v>349</v>
      </c>
      <c r="Q1083" s="26" t="s">
        <v>350</v>
      </c>
      <c r="R1083" s="26" t="s">
        <v>349</v>
      </c>
      <c r="S1083" s="26" t="s">
        <v>352</v>
      </c>
      <c r="T1083" s="26" t="s">
        <v>351</v>
      </c>
      <c r="U1083" s="26" t="s">
        <v>271</v>
      </c>
      <c r="V1083" s="26" t="s">
        <v>348</v>
      </c>
      <c r="W1083" s="26" t="s">
        <v>118</v>
      </c>
      <c r="X1083" s="26" t="s">
        <v>349</v>
      </c>
      <c r="Y1083" s="26" t="s">
        <v>349</v>
      </c>
      <c r="Z1083" s="26" t="s">
        <v>349</v>
      </c>
      <c r="AA1083" s="26" t="s">
        <v>348</v>
      </c>
      <c r="AB1083" s="26" t="s">
        <v>349</v>
      </c>
      <c r="AC1083" s="26" t="s">
        <v>349</v>
      </c>
      <c r="AD1083" s="150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3</v>
      </c>
    </row>
    <row r="1084" spans="1:65">
      <c r="A1084" s="30"/>
      <c r="B1084" s="18">
        <v>1</v>
      </c>
      <c r="C1084" s="14">
        <v>1</v>
      </c>
      <c r="D1084" s="22">
        <v>0.3</v>
      </c>
      <c r="E1084" s="22">
        <v>0.29399999999999998</v>
      </c>
      <c r="F1084" s="22">
        <v>0.27800000000000002</v>
      </c>
      <c r="G1084" s="145">
        <v>0.205895606031687</v>
      </c>
      <c r="H1084" s="22">
        <v>0.32922525326476898</v>
      </c>
      <c r="I1084" s="145">
        <v>0.3</v>
      </c>
      <c r="J1084" s="145">
        <v>0.32</v>
      </c>
      <c r="K1084" s="145">
        <v>0.37</v>
      </c>
      <c r="L1084" s="22">
        <v>0.3</v>
      </c>
      <c r="M1084" s="145">
        <v>0.3</v>
      </c>
      <c r="N1084" s="22">
        <v>0.27</v>
      </c>
      <c r="O1084" s="22">
        <v>0.27</v>
      </c>
      <c r="P1084" s="22">
        <v>0.28000000000000003</v>
      </c>
      <c r="Q1084" s="151">
        <v>1491.182</v>
      </c>
      <c r="R1084" s="22">
        <v>0.27</v>
      </c>
      <c r="S1084" s="145" t="s">
        <v>97</v>
      </c>
      <c r="T1084" s="22">
        <v>0.26</v>
      </c>
      <c r="U1084" s="145">
        <v>0.2</v>
      </c>
      <c r="V1084" s="22">
        <v>0.31</v>
      </c>
      <c r="W1084" s="145">
        <v>0.2</v>
      </c>
      <c r="X1084" s="22">
        <v>0.28999999999999998</v>
      </c>
      <c r="Y1084" s="22">
        <v>0.27600000000000002</v>
      </c>
      <c r="Z1084" s="22">
        <v>0.26</v>
      </c>
      <c r="AA1084" s="22">
        <v>0.28000000000000003</v>
      </c>
      <c r="AB1084" s="22">
        <v>0.28999999999999998</v>
      </c>
      <c r="AC1084" s="22">
        <v>0.25</v>
      </c>
      <c r="AD1084" s="150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</v>
      </c>
    </row>
    <row r="1085" spans="1:65">
      <c r="A1085" s="30"/>
      <c r="B1085" s="19">
        <v>1</v>
      </c>
      <c r="C1085" s="9">
        <v>2</v>
      </c>
      <c r="D1085" s="11">
        <v>0.28999999999999998</v>
      </c>
      <c r="E1085" s="11">
        <v>0.29699999999999999</v>
      </c>
      <c r="F1085" s="11">
        <v>0.28199999999999997</v>
      </c>
      <c r="G1085" s="146">
        <v>0.20205051661798801</v>
      </c>
      <c r="H1085" s="152">
        <v>0.341124984223238</v>
      </c>
      <c r="I1085" s="146">
        <v>0.3</v>
      </c>
      <c r="J1085" s="146">
        <v>0.37</v>
      </c>
      <c r="K1085" s="146">
        <v>0.36</v>
      </c>
      <c r="L1085" s="11">
        <v>0.32</v>
      </c>
      <c r="M1085" s="146">
        <v>0.3</v>
      </c>
      <c r="N1085" s="11">
        <v>0.27</v>
      </c>
      <c r="O1085" s="11">
        <v>0.27</v>
      </c>
      <c r="P1085" s="11">
        <v>0.27</v>
      </c>
      <c r="Q1085" s="146">
        <v>1424.2080000000001</v>
      </c>
      <c r="R1085" s="11">
        <v>0.28000000000000003</v>
      </c>
      <c r="S1085" s="146" t="s">
        <v>97</v>
      </c>
      <c r="T1085" s="11">
        <v>0.28000000000000003</v>
      </c>
      <c r="U1085" s="146">
        <v>0.2</v>
      </c>
      <c r="V1085" s="11">
        <v>0.3</v>
      </c>
      <c r="W1085" s="146">
        <v>0.2</v>
      </c>
      <c r="X1085" s="11">
        <v>0.28000000000000003</v>
      </c>
      <c r="Y1085" s="11">
        <v>0.27100000000000002</v>
      </c>
      <c r="Z1085" s="11">
        <v>0.26</v>
      </c>
      <c r="AA1085" s="11">
        <v>0.28999999999999998</v>
      </c>
      <c r="AB1085" s="11">
        <v>0.3</v>
      </c>
      <c r="AC1085" s="11">
        <v>0.26</v>
      </c>
      <c r="AD1085" s="150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28</v>
      </c>
    </row>
    <row r="1086" spans="1:65">
      <c r="A1086" s="30"/>
      <c r="B1086" s="19">
        <v>1</v>
      </c>
      <c r="C1086" s="9">
        <v>3</v>
      </c>
      <c r="D1086" s="11">
        <v>0.28999999999999998</v>
      </c>
      <c r="E1086" s="11">
        <v>0.29399999999999998</v>
      </c>
      <c r="F1086" s="11">
        <v>0.28299999999999997</v>
      </c>
      <c r="G1086" s="146">
        <v>0.210738096655222</v>
      </c>
      <c r="H1086" s="11">
        <v>0.319330387147233</v>
      </c>
      <c r="I1086" s="146">
        <v>0.3</v>
      </c>
      <c r="J1086" s="146">
        <v>0.37</v>
      </c>
      <c r="K1086" s="146">
        <v>0.36</v>
      </c>
      <c r="L1086" s="11">
        <v>0.3</v>
      </c>
      <c r="M1086" s="146">
        <v>0.3</v>
      </c>
      <c r="N1086" s="11">
        <v>0.26</v>
      </c>
      <c r="O1086" s="11">
        <v>0.27</v>
      </c>
      <c r="P1086" s="11">
        <v>0.28000000000000003</v>
      </c>
      <c r="Q1086" s="146">
        <v>1341.37</v>
      </c>
      <c r="R1086" s="11">
        <v>0.27</v>
      </c>
      <c r="S1086" s="146" t="s">
        <v>97</v>
      </c>
      <c r="T1086" s="11">
        <v>0.28999999999999998</v>
      </c>
      <c r="U1086" s="146">
        <v>0.2</v>
      </c>
      <c r="V1086" s="11">
        <v>0.28999999999999998</v>
      </c>
      <c r="W1086" s="146">
        <v>0.2</v>
      </c>
      <c r="X1086" s="11">
        <v>0.27</v>
      </c>
      <c r="Y1086" s="11">
        <v>0.27400000000000002</v>
      </c>
      <c r="Z1086" s="11">
        <v>0.27</v>
      </c>
      <c r="AA1086" s="11">
        <v>0.28000000000000003</v>
      </c>
      <c r="AB1086" s="11">
        <v>0.31</v>
      </c>
      <c r="AC1086" s="11">
        <v>0.25</v>
      </c>
      <c r="AD1086" s="150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16</v>
      </c>
    </row>
    <row r="1087" spans="1:65">
      <c r="A1087" s="30"/>
      <c r="B1087" s="19">
        <v>1</v>
      </c>
      <c r="C1087" s="9">
        <v>4</v>
      </c>
      <c r="D1087" s="11">
        <v>0.28999999999999998</v>
      </c>
      <c r="E1087" s="152">
        <v>0.31</v>
      </c>
      <c r="F1087" s="11">
        <v>0.27800000000000002</v>
      </c>
      <c r="G1087" s="146">
        <v>0.20563821058151199</v>
      </c>
      <c r="H1087" s="11">
        <v>0.31358605040430937</v>
      </c>
      <c r="I1087" s="146">
        <v>0.3</v>
      </c>
      <c r="J1087" s="146">
        <v>0.34</v>
      </c>
      <c r="K1087" s="146">
        <v>0.38</v>
      </c>
      <c r="L1087" s="11">
        <v>0.31</v>
      </c>
      <c r="M1087" s="146">
        <v>0.3</v>
      </c>
      <c r="N1087" s="11">
        <v>0.27</v>
      </c>
      <c r="O1087" s="11">
        <v>0.27</v>
      </c>
      <c r="P1087" s="11">
        <v>0.28999999999999998</v>
      </c>
      <c r="Q1087" s="146">
        <v>1355.5619999999999</v>
      </c>
      <c r="R1087" s="11">
        <v>0.28000000000000003</v>
      </c>
      <c r="S1087" s="146" t="s">
        <v>97</v>
      </c>
      <c r="T1087" s="11">
        <v>0.3</v>
      </c>
      <c r="U1087" s="146">
        <v>0.2</v>
      </c>
      <c r="V1087" s="11">
        <v>0.3</v>
      </c>
      <c r="W1087" s="146">
        <v>0.3</v>
      </c>
      <c r="X1087" s="11">
        <v>0.28000000000000003</v>
      </c>
      <c r="Y1087" s="11">
        <v>0.26</v>
      </c>
      <c r="Z1087" s="11">
        <v>0.26</v>
      </c>
      <c r="AA1087" s="11">
        <v>0.28000000000000003</v>
      </c>
      <c r="AB1087" s="11">
        <v>0.28999999999999998</v>
      </c>
      <c r="AC1087" s="11">
        <v>0.26</v>
      </c>
      <c r="AD1087" s="150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0.28383899444327099</v>
      </c>
    </row>
    <row r="1088" spans="1:65">
      <c r="A1088" s="30"/>
      <c r="B1088" s="19">
        <v>1</v>
      </c>
      <c r="C1088" s="9">
        <v>5</v>
      </c>
      <c r="D1088" s="11">
        <v>0.28999999999999998</v>
      </c>
      <c r="E1088" s="11">
        <v>0.29499999999999998</v>
      </c>
      <c r="F1088" s="11">
        <v>0.29199999999999998</v>
      </c>
      <c r="G1088" s="146">
        <v>0.20395572203095</v>
      </c>
      <c r="H1088" s="11">
        <v>0.309502155885025</v>
      </c>
      <c r="I1088" s="146">
        <v>0.3</v>
      </c>
      <c r="J1088" s="146">
        <v>0.35</v>
      </c>
      <c r="K1088" s="146">
        <v>0.36</v>
      </c>
      <c r="L1088" s="11">
        <v>0.31</v>
      </c>
      <c r="M1088" s="146">
        <v>0.3</v>
      </c>
      <c r="N1088" s="11">
        <v>0.27</v>
      </c>
      <c r="O1088" s="11">
        <v>0.28999999999999998</v>
      </c>
      <c r="P1088" s="11">
        <v>0.28000000000000003</v>
      </c>
      <c r="Q1088" s="146">
        <v>1339.374</v>
      </c>
      <c r="R1088" s="11">
        <v>0.28999999999999998</v>
      </c>
      <c r="S1088" s="146" t="s">
        <v>97</v>
      </c>
      <c r="T1088" s="11">
        <v>0.3</v>
      </c>
      <c r="U1088" s="146">
        <v>0.2</v>
      </c>
      <c r="V1088" s="11">
        <v>0.28999999999999998</v>
      </c>
      <c r="W1088" s="146">
        <v>0.2</v>
      </c>
      <c r="X1088" s="11">
        <v>0.27</v>
      </c>
      <c r="Y1088" s="11">
        <v>0.28499999999999998</v>
      </c>
      <c r="Z1088" s="11">
        <v>0.26</v>
      </c>
      <c r="AA1088" s="11">
        <v>0.28000000000000003</v>
      </c>
      <c r="AB1088" s="11">
        <v>0.3</v>
      </c>
      <c r="AC1088" s="11">
        <v>0.25</v>
      </c>
      <c r="AD1088" s="150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127</v>
      </c>
    </row>
    <row r="1089" spans="1:65">
      <c r="A1089" s="30"/>
      <c r="B1089" s="19">
        <v>1</v>
      </c>
      <c r="C1089" s="9">
        <v>6</v>
      </c>
      <c r="D1089" s="11">
        <v>0.28999999999999998</v>
      </c>
      <c r="E1089" s="11">
        <v>0.29399999999999998</v>
      </c>
      <c r="F1089" s="11">
        <v>0.29899999999999999</v>
      </c>
      <c r="G1089" s="146">
        <v>0.20272375819601099</v>
      </c>
      <c r="H1089" s="11">
        <v>0.31067068097669731</v>
      </c>
      <c r="I1089" s="146">
        <v>0.3</v>
      </c>
      <c r="J1089" s="146">
        <v>0.33</v>
      </c>
      <c r="K1089" s="146">
        <v>0.37</v>
      </c>
      <c r="L1089" s="11">
        <v>0.3</v>
      </c>
      <c r="M1089" s="146">
        <v>0.3</v>
      </c>
      <c r="N1089" s="11">
        <v>0.26</v>
      </c>
      <c r="O1089" s="11">
        <v>0.28000000000000003</v>
      </c>
      <c r="P1089" s="11">
        <v>0.28000000000000003</v>
      </c>
      <c r="Q1089" s="146">
        <v>1346.2</v>
      </c>
      <c r="R1089" s="11">
        <v>0.28999999999999998</v>
      </c>
      <c r="S1089" s="146" t="s">
        <v>97</v>
      </c>
      <c r="T1089" s="11">
        <v>0.26</v>
      </c>
      <c r="U1089" s="146">
        <v>0.3</v>
      </c>
      <c r="V1089" s="11">
        <v>0.3</v>
      </c>
      <c r="W1089" s="146">
        <v>0.2</v>
      </c>
      <c r="X1089" s="11">
        <v>0.28000000000000003</v>
      </c>
      <c r="Y1089" s="11">
        <v>0.30599999999999999</v>
      </c>
      <c r="Z1089" s="11">
        <v>0.25</v>
      </c>
      <c r="AA1089" s="11">
        <v>0.27</v>
      </c>
      <c r="AB1089" s="11">
        <v>0.3</v>
      </c>
      <c r="AC1089" s="11">
        <v>0.25</v>
      </c>
      <c r="AD1089" s="150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20" t="s">
        <v>273</v>
      </c>
      <c r="C1090" s="12"/>
      <c r="D1090" s="23">
        <v>0.29166666666666669</v>
      </c>
      <c r="E1090" s="23">
        <v>0.29733333333333334</v>
      </c>
      <c r="F1090" s="23">
        <v>0.28533333333333333</v>
      </c>
      <c r="G1090" s="23">
        <v>0.20516698501889499</v>
      </c>
      <c r="H1090" s="23">
        <v>0.3205732519835453</v>
      </c>
      <c r="I1090" s="23">
        <v>0.3</v>
      </c>
      <c r="J1090" s="23">
        <v>0.34666666666666668</v>
      </c>
      <c r="K1090" s="23">
        <v>0.36666666666666664</v>
      </c>
      <c r="L1090" s="23">
        <v>0.3066666666666667</v>
      </c>
      <c r="M1090" s="23">
        <v>0.3</v>
      </c>
      <c r="N1090" s="23">
        <v>0.26666666666666666</v>
      </c>
      <c r="O1090" s="23">
        <v>0.27500000000000002</v>
      </c>
      <c r="P1090" s="23">
        <v>0.28000000000000003</v>
      </c>
      <c r="Q1090" s="23">
        <v>1382.9826666666668</v>
      </c>
      <c r="R1090" s="23">
        <v>0.28000000000000003</v>
      </c>
      <c r="S1090" s="23" t="s">
        <v>712</v>
      </c>
      <c r="T1090" s="23">
        <v>0.28166666666666668</v>
      </c>
      <c r="U1090" s="23">
        <v>0.21666666666666667</v>
      </c>
      <c r="V1090" s="23">
        <v>0.29833333333333334</v>
      </c>
      <c r="W1090" s="23">
        <v>0.21666666666666667</v>
      </c>
      <c r="X1090" s="23">
        <v>0.27833333333333338</v>
      </c>
      <c r="Y1090" s="23">
        <v>0.27866666666666667</v>
      </c>
      <c r="Z1090" s="23">
        <v>0.26</v>
      </c>
      <c r="AA1090" s="23">
        <v>0.28000000000000003</v>
      </c>
      <c r="AB1090" s="23">
        <v>0.29833333333333334</v>
      </c>
      <c r="AC1090" s="23">
        <v>0.25333333333333335</v>
      </c>
      <c r="AD1090" s="150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274</v>
      </c>
      <c r="C1091" s="29"/>
      <c r="D1091" s="11">
        <v>0.28999999999999998</v>
      </c>
      <c r="E1091" s="11">
        <v>0.29449999999999998</v>
      </c>
      <c r="F1091" s="11">
        <v>0.28249999999999997</v>
      </c>
      <c r="G1091" s="11">
        <v>0.20479696630623101</v>
      </c>
      <c r="H1091" s="11">
        <v>0.31645821877577118</v>
      </c>
      <c r="I1091" s="11">
        <v>0.3</v>
      </c>
      <c r="J1091" s="11">
        <v>0.34499999999999997</v>
      </c>
      <c r="K1091" s="11">
        <v>0.36499999999999999</v>
      </c>
      <c r="L1091" s="11">
        <v>0.30499999999999999</v>
      </c>
      <c r="M1091" s="11">
        <v>0.3</v>
      </c>
      <c r="N1091" s="11">
        <v>0.27</v>
      </c>
      <c r="O1091" s="11">
        <v>0.27</v>
      </c>
      <c r="P1091" s="11">
        <v>0.28000000000000003</v>
      </c>
      <c r="Q1091" s="11">
        <v>1350.8809999999999</v>
      </c>
      <c r="R1091" s="11">
        <v>0.28000000000000003</v>
      </c>
      <c r="S1091" s="11" t="s">
        <v>712</v>
      </c>
      <c r="T1091" s="11">
        <v>0.28500000000000003</v>
      </c>
      <c r="U1091" s="11">
        <v>0.2</v>
      </c>
      <c r="V1091" s="11">
        <v>0.3</v>
      </c>
      <c r="W1091" s="11">
        <v>0.2</v>
      </c>
      <c r="X1091" s="11">
        <v>0.28000000000000003</v>
      </c>
      <c r="Y1091" s="11">
        <v>0.27500000000000002</v>
      </c>
      <c r="Z1091" s="11">
        <v>0.26</v>
      </c>
      <c r="AA1091" s="11">
        <v>0.28000000000000003</v>
      </c>
      <c r="AB1091" s="11">
        <v>0.3</v>
      </c>
      <c r="AC1091" s="11">
        <v>0.25</v>
      </c>
      <c r="AD1091" s="150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275</v>
      </c>
      <c r="C1092" s="29"/>
      <c r="D1092" s="24">
        <v>4.0824829046386341E-3</v>
      </c>
      <c r="E1092" s="24">
        <v>6.3140055960275122E-3</v>
      </c>
      <c r="F1092" s="24">
        <v>8.4301047838485649E-3</v>
      </c>
      <c r="G1092" s="24">
        <v>3.1285497471972854E-3</v>
      </c>
      <c r="H1092" s="24">
        <v>1.239537498021643E-2</v>
      </c>
      <c r="I1092" s="24">
        <v>0</v>
      </c>
      <c r="J1092" s="24">
        <v>2.065591117977288E-2</v>
      </c>
      <c r="K1092" s="24">
        <v>8.1649658092772665E-3</v>
      </c>
      <c r="L1092" s="24">
        <v>8.1649658092772665E-3</v>
      </c>
      <c r="M1092" s="24">
        <v>0</v>
      </c>
      <c r="N1092" s="24">
        <v>5.1639777949432277E-3</v>
      </c>
      <c r="O1092" s="24">
        <v>8.3666002653407425E-3</v>
      </c>
      <c r="P1092" s="24">
        <v>6.3245553203367466E-3</v>
      </c>
      <c r="Q1092" s="24">
        <v>61.878608913474054</v>
      </c>
      <c r="R1092" s="24">
        <v>8.9442719099991422E-3</v>
      </c>
      <c r="S1092" s="24" t="s">
        <v>712</v>
      </c>
      <c r="T1092" s="24">
        <v>1.8348478592697167E-2</v>
      </c>
      <c r="U1092" s="24">
        <v>4.0824829046386367E-2</v>
      </c>
      <c r="V1092" s="24">
        <v>7.5277265270908165E-3</v>
      </c>
      <c r="W1092" s="24">
        <v>4.0824829046386367E-2</v>
      </c>
      <c r="X1092" s="24">
        <v>7.5277265270907992E-3</v>
      </c>
      <c r="Y1092" s="24">
        <v>1.5641824275533411E-2</v>
      </c>
      <c r="Z1092" s="24">
        <v>6.324555320336764E-3</v>
      </c>
      <c r="AA1092" s="24">
        <v>6.3245553203367466E-3</v>
      </c>
      <c r="AB1092" s="24">
        <v>7.5277265270908156E-3</v>
      </c>
      <c r="AC1092" s="24">
        <v>5.1639777949432277E-3</v>
      </c>
      <c r="AD1092" s="205"/>
      <c r="AE1092" s="206"/>
      <c r="AF1092" s="206"/>
      <c r="AG1092" s="206"/>
      <c r="AH1092" s="206"/>
      <c r="AI1092" s="206"/>
      <c r="AJ1092" s="206"/>
      <c r="AK1092" s="206"/>
      <c r="AL1092" s="206"/>
      <c r="AM1092" s="206"/>
      <c r="AN1092" s="206"/>
      <c r="AO1092" s="206"/>
      <c r="AP1092" s="206"/>
      <c r="AQ1092" s="206"/>
      <c r="AR1092" s="206"/>
      <c r="AS1092" s="206"/>
      <c r="AT1092" s="206"/>
      <c r="AU1092" s="206"/>
      <c r="AV1092" s="206"/>
      <c r="AW1092" s="206"/>
      <c r="AX1092" s="206"/>
      <c r="AY1092" s="206"/>
      <c r="AZ1092" s="206"/>
      <c r="BA1092" s="206"/>
      <c r="BB1092" s="206"/>
      <c r="BC1092" s="206"/>
      <c r="BD1092" s="206"/>
      <c r="BE1092" s="206"/>
      <c r="BF1092" s="206"/>
      <c r="BG1092" s="206"/>
      <c r="BH1092" s="206"/>
      <c r="BI1092" s="206"/>
      <c r="BJ1092" s="206"/>
      <c r="BK1092" s="206"/>
      <c r="BL1092" s="206"/>
      <c r="BM1092" s="56"/>
    </row>
    <row r="1093" spans="1:65">
      <c r="A1093" s="30"/>
      <c r="B1093" s="3" t="s">
        <v>87</v>
      </c>
      <c r="C1093" s="29"/>
      <c r="D1093" s="13">
        <v>1.3997084244475317E-2</v>
      </c>
      <c r="E1093" s="13">
        <v>2.1235444829688942E-2</v>
      </c>
      <c r="F1093" s="13">
        <v>2.9544759756478616E-2</v>
      </c>
      <c r="G1093" s="13">
        <v>1.5248797202479529E-2</v>
      </c>
      <c r="H1093" s="13">
        <v>3.8666279558634768E-2</v>
      </c>
      <c r="I1093" s="13">
        <v>0</v>
      </c>
      <c r="J1093" s="13">
        <v>5.9584359172421768E-2</v>
      </c>
      <c r="K1093" s="13">
        <v>2.2268088570756184E-2</v>
      </c>
      <c r="L1093" s="13">
        <v>2.6624888508512821E-2</v>
      </c>
      <c r="M1093" s="13">
        <v>0</v>
      </c>
      <c r="N1093" s="13">
        <v>1.9364916731037105E-2</v>
      </c>
      <c r="O1093" s="13">
        <v>3.0424000964875426E-2</v>
      </c>
      <c r="P1093" s="13">
        <v>2.2587697572631234E-2</v>
      </c>
      <c r="Q1093" s="13">
        <v>4.4742866562902731E-2</v>
      </c>
      <c r="R1093" s="13">
        <v>3.1943828249996933E-2</v>
      </c>
      <c r="S1093" s="13" t="s">
        <v>712</v>
      </c>
      <c r="T1093" s="13">
        <v>6.5142527548037274E-2</v>
      </c>
      <c r="U1093" s="13">
        <v>0.18842228790639862</v>
      </c>
      <c r="V1093" s="13">
        <v>2.5232602884103294E-2</v>
      </c>
      <c r="W1093" s="13">
        <v>0.18842228790639862</v>
      </c>
      <c r="X1093" s="13">
        <v>2.7045724049428017E-2</v>
      </c>
      <c r="Y1093" s="13">
        <v>5.6130948357177309E-2</v>
      </c>
      <c r="Z1093" s="13">
        <v>2.4325212770526013E-2</v>
      </c>
      <c r="AA1093" s="13">
        <v>2.2587697572631234E-2</v>
      </c>
      <c r="AB1093" s="13">
        <v>2.5232602884103294E-2</v>
      </c>
      <c r="AC1093" s="13">
        <v>2.0384122874775899E-2</v>
      </c>
      <c r="AD1093" s="150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3" t="s">
        <v>276</v>
      </c>
      <c r="C1094" s="29"/>
      <c r="D1094" s="13">
        <v>2.7577860606323945E-2</v>
      </c>
      <c r="E1094" s="13">
        <v>4.7542230469532543E-2</v>
      </c>
      <c r="F1094" s="13">
        <v>5.2647413474438132E-3</v>
      </c>
      <c r="G1094" s="13">
        <v>-0.27717125188766001</v>
      </c>
      <c r="H1094" s="13">
        <v>0.12941934779724629</v>
      </c>
      <c r="I1094" s="13">
        <v>5.6937228052218902E-2</v>
      </c>
      <c r="J1094" s="13">
        <v>0.22134968574923075</v>
      </c>
      <c r="K1094" s="13">
        <v>0.29181216761937856</v>
      </c>
      <c r="L1094" s="13">
        <v>8.0424722008934912E-2</v>
      </c>
      <c r="M1094" s="13">
        <v>5.6937228052218902E-2</v>
      </c>
      <c r="N1094" s="13">
        <v>-6.0500241731361037E-2</v>
      </c>
      <c r="O1094" s="13">
        <v>-3.1140874285465969E-2</v>
      </c>
      <c r="P1094" s="13">
        <v>-1.3525253817928906E-2</v>
      </c>
      <c r="Q1094" s="13">
        <v>4871.419553836442</v>
      </c>
      <c r="R1094" s="13">
        <v>-1.3525253817928906E-2</v>
      </c>
      <c r="S1094" s="13" t="s">
        <v>712</v>
      </c>
      <c r="T1094" s="13">
        <v>-7.6533803287499591E-3</v>
      </c>
      <c r="U1094" s="13">
        <v>-0.23665644640673078</v>
      </c>
      <c r="V1094" s="13">
        <v>5.1065354563039955E-2</v>
      </c>
      <c r="W1094" s="13">
        <v>-0.23665644640673078</v>
      </c>
      <c r="X1094" s="13">
        <v>-1.9397127307107853E-2</v>
      </c>
      <c r="Y1094" s="13">
        <v>-1.8222752609272197E-2</v>
      </c>
      <c r="Z1094" s="13">
        <v>-8.3987735688076937E-2</v>
      </c>
      <c r="AA1094" s="13">
        <v>-1.3525253817928906E-2</v>
      </c>
      <c r="AB1094" s="13">
        <v>5.1065354563039955E-2</v>
      </c>
      <c r="AC1094" s="13">
        <v>-0.10747522964479284</v>
      </c>
      <c r="AD1094" s="150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46" t="s">
        <v>277</v>
      </c>
      <c r="C1095" s="47"/>
      <c r="D1095" s="45">
        <v>0.37</v>
      </c>
      <c r="E1095" s="45">
        <v>0.63</v>
      </c>
      <c r="F1095" s="45">
        <v>0.08</v>
      </c>
      <c r="G1095" s="45">
        <v>3.56</v>
      </c>
      <c r="H1095" s="45">
        <v>1.69</v>
      </c>
      <c r="I1095" s="45" t="s">
        <v>278</v>
      </c>
      <c r="J1095" s="45">
        <v>2.87</v>
      </c>
      <c r="K1095" s="45">
        <v>3.78</v>
      </c>
      <c r="L1095" s="45">
        <v>1.05</v>
      </c>
      <c r="M1095" s="45" t="s">
        <v>278</v>
      </c>
      <c r="N1095" s="45">
        <v>0.77</v>
      </c>
      <c r="O1095" s="45">
        <v>0.39</v>
      </c>
      <c r="P1095" s="45">
        <v>0.16</v>
      </c>
      <c r="Q1095" s="45">
        <v>62856.15</v>
      </c>
      <c r="R1095" s="45">
        <v>0.16</v>
      </c>
      <c r="S1095" s="45">
        <v>214.41</v>
      </c>
      <c r="T1095" s="45">
        <v>0.08</v>
      </c>
      <c r="U1095" s="45" t="s">
        <v>278</v>
      </c>
      <c r="V1095" s="45">
        <v>0.67</v>
      </c>
      <c r="W1095" s="45" t="s">
        <v>278</v>
      </c>
      <c r="X1095" s="45">
        <v>0.23</v>
      </c>
      <c r="Y1095" s="45">
        <v>0.22</v>
      </c>
      <c r="Z1095" s="45">
        <v>1.07</v>
      </c>
      <c r="AA1095" s="45">
        <v>0.16</v>
      </c>
      <c r="AB1095" s="45">
        <v>0.67</v>
      </c>
      <c r="AC1095" s="45">
        <v>1.37</v>
      </c>
      <c r="AD1095" s="150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B1096" s="31" t="s">
        <v>370</v>
      </c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BM1096" s="55"/>
    </row>
    <row r="1097" spans="1:65">
      <c r="BM1097" s="55"/>
    </row>
    <row r="1098" spans="1:65" ht="15">
      <c r="B1098" s="8" t="s">
        <v>641</v>
      </c>
      <c r="BM1098" s="28" t="s">
        <v>67</v>
      </c>
    </row>
    <row r="1099" spans="1:65" ht="15">
      <c r="A1099" s="25" t="s">
        <v>66</v>
      </c>
      <c r="B1099" s="18" t="s">
        <v>112</v>
      </c>
      <c r="C1099" s="15" t="s">
        <v>113</v>
      </c>
      <c r="D1099" s="16" t="s">
        <v>231</v>
      </c>
      <c r="E1099" s="17" t="s">
        <v>231</v>
      </c>
      <c r="F1099" s="17" t="s">
        <v>231</v>
      </c>
      <c r="G1099" s="17" t="s">
        <v>231</v>
      </c>
      <c r="H1099" s="17" t="s">
        <v>231</v>
      </c>
      <c r="I1099" s="17" t="s">
        <v>231</v>
      </c>
      <c r="J1099" s="17" t="s">
        <v>231</v>
      </c>
      <c r="K1099" s="17" t="s">
        <v>231</v>
      </c>
      <c r="L1099" s="17" t="s">
        <v>231</v>
      </c>
      <c r="M1099" s="17" t="s">
        <v>231</v>
      </c>
      <c r="N1099" s="17" t="s">
        <v>231</v>
      </c>
      <c r="O1099" s="17" t="s">
        <v>231</v>
      </c>
      <c r="P1099" s="17" t="s">
        <v>231</v>
      </c>
      <c r="Q1099" s="17" t="s">
        <v>231</v>
      </c>
      <c r="R1099" s="17" t="s">
        <v>231</v>
      </c>
      <c r="S1099" s="17" t="s">
        <v>231</v>
      </c>
      <c r="T1099" s="17" t="s">
        <v>231</v>
      </c>
      <c r="U1099" s="17" t="s">
        <v>231</v>
      </c>
      <c r="V1099" s="17" t="s">
        <v>231</v>
      </c>
      <c r="W1099" s="17" t="s">
        <v>231</v>
      </c>
      <c r="X1099" s="17" t="s">
        <v>231</v>
      </c>
      <c r="Y1099" s="17" t="s">
        <v>231</v>
      </c>
      <c r="Z1099" s="17" t="s">
        <v>231</v>
      </c>
      <c r="AA1099" s="17" t="s">
        <v>231</v>
      </c>
      <c r="AB1099" s="17" t="s">
        <v>231</v>
      </c>
      <c r="AC1099" s="17" t="s">
        <v>231</v>
      </c>
      <c r="AD1099" s="17" t="s">
        <v>231</v>
      </c>
      <c r="AE1099" s="17" t="s">
        <v>231</v>
      </c>
      <c r="AF1099" s="17" t="s">
        <v>231</v>
      </c>
      <c r="AG1099" s="150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</v>
      </c>
    </row>
    <row r="1100" spans="1:65">
      <c r="A1100" s="30"/>
      <c r="B1100" s="19" t="s">
        <v>232</v>
      </c>
      <c r="C1100" s="9" t="s">
        <v>232</v>
      </c>
      <c r="D1100" s="148" t="s">
        <v>234</v>
      </c>
      <c r="E1100" s="149" t="s">
        <v>235</v>
      </c>
      <c r="F1100" s="149" t="s">
        <v>236</v>
      </c>
      <c r="G1100" s="149" t="s">
        <v>237</v>
      </c>
      <c r="H1100" s="149" t="s">
        <v>238</v>
      </c>
      <c r="I1100" s="149" t="s">
        <v>240</v>
      </c>
      <c r="J1100" s="149" t="s">
        <v>241</v>
      </c>
      <c r="K1100" s="149" t="s">
        <v>243</v>
      </c>
      <c r="L1100" s="149" t="s">
        <v>244</v>
      </c>
      <c r="M1100" s="149" t="s">
        <v>245</v>
      </c>
      <c r="N1100" s="149" t="s">
        <v>246</v>
      </c>
      <c r="O1100" s="149" t="s">
        <v>247</v>
      </c>
      <c r="P1100" s="149" t="s">
        <v>248</v>
      </c>
      <c r="Q1100" s="149" t="s">
        <v>249</v>
      </c>
      <c r="R1100" s="149" t="s">
        <v>250</v>
      </c>
      <c r="S1100" s="149" t="s">
        <v>251</v>
      </c>
      <c r="T1100" s="149" t="s">
        <v>252</v>
      </c>
      <c r="U1100" s="149" t="s">
        <v>313</v>
      </c>
      <c r="V1100" s="149" t="s">
        <v>253</v>
      </c>
      <c r="W1100" s="149" t="s">
        <v>254</v>
      </c>
      <c r="X1100" s="149" t="s">
        <v>255</v>
      </c>
      <c r="Y1100" s="149" t="s">
        <v>256</v>
      </c>
      <c r="Z1100" s="149" t="s">
        <v>257</v>
      </c>
      <c r="AA1100" s="149" t="s">
        <v>258</v>
      </c>
      <c r="AB1100" s="149" t="s">
        <v>305</v>
      </c>
      <c r="AC1100" s="149" t="s">
        <v>261</v>
      </c>
      <c r="AD1100" s="149" t="s">
        <v>262</v>
      </c>
      <c r="AE1100" s="149" t="s">
        <v>263</v>
      </c>
      <c r="AF1100" s="149" t="s">
        <v>264</v>
      </c>
      <c r="AG1100" s="150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 t="s">
        <v>3</v>
      </c>
    </row>
    <row r="1101" spans="1:65">
      <c r="A1101" s="30"/>
      <c r="B1101" s="19"/>
      <c r="C1101" s="9"/>
      <c r="D1101" s="10" t="s">
        <v>308</v>
      </c>
      <c r="E1101" s="11" t="s">
        <v>307</v>
      </c>
      <c r="F1101" s="11" t="s">
        <v>308</v>
      </c>
      <c r="G1101" s="11" t="s">
        <v>307</v>
      </c>
      <c r="H1101" s="11" t="s">
        <v>307</v>
      </c>
      <c r="I1101" s="11" t="s">
        <v>308</v>
      </c>
      <c r="J1101" s="11" t="s">
        <v>307</v>
      </c>
      <c r="K1101" s="11" t="s">
        <v>308</v>
      </c>
      <c r="L1101" s="11" t="s">
        <v>307</v>
      </c>
      <c r="M1101" s="11" t="s">
        <v>347</v>
      </c>
      <c r="N1101" s="11" t="s">
        <v>308</v>
      </c>
      <c r="O1101" s="11" t="s">
        <v>307</v>
      </c>
      <c r="P1101" s="11" t="s">
        <v>307</v>
      </c>
      <c r="Q1101" s="11" t="s">
        <v>307</v>
      </c>
      <c r="R1101" s="11" t="s">
        <v>347</v>
      </c>
      <c r="S1101" s="11" t="s">
        <v>307</v>
      </c>
      <c r="T1101" s="11" t="s">
        <v>347</v>
      </c>
      <c r="U1101" s="11" t="s">
        <v>308</v>
      </c>
      <c r="V1101" s="11" t="s">
        <v>308</v>
      </c>
      <c r="W1101" s="11" t="s">
        <v>307</v>
      </c>
      <c r="X1101" s="11" t="s">
        <v>307</v>
      </c>
      <c r="Y1101" s="11" t="s">
        <v>308</v>
      </c>
      <c r="Z1101" s="11" t="s">
        <v>308</v>
      </c>
      <c r="AA1101" s="11" t="s">
        <v>307</v>
      </c>
      <c r="AB1101" s="11" t="s">
        <v>307</v>
      </c>
      <c r="AC1101" s="11" t="s">
        <v>308</v>
      </c>
      <c r="AD1101" s="11" t="s">
        <v>308</v>
      </c>
      <c r="AE1101" s="11" t="s">
        <v>308</v>
      </c>
      <c r="AF1101" s="11" t="s">
        <v>307</v>
      </c>
      <c r="AG1101" s="150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0</v>
      </c>
    </row>
    <row r="1102" spans="1:65">
      <c r="A1102" s="30"/>
      <c r="B1102" s="19"/>
      <c r="C1102" s="9"/>
      <c r="D1102" s="26" t="s">
        <v>348</v>
      </c>
      <c r="E1102" s="26" t="s">
        <v>349</v>
      </c>
      <c r="F1102" s="26" t="s">
        <v>349</v>
      </c>
      <c r="G1102" s="26" t="s">
        <v>349</v>
      </c>
      <c r="H1102" s="26" t="s">
        <v>350</v>
      </c>
      <c r="I1102" s="26" t="s">
        <v>349</v>
      </c>
      <c r="J1102" s="26" t="s">
        <v>349</v>
      </c>
      <c r="K1102" s="26" t="s">
        <v>351</v>
      </c>
      <c r="L1102" s="26" t="s">
        <v>351</v>
      </c>
      <c r="M1102" s="26" t="s">
        <v>349</v>
      </c>
      <c r="N1102" s="26" t="s">
        <v>348</v>
      </c>
      <c r="O1102" s="26" t="s">
        <v>349</v>
      </c>
      <c r="P1102" s="26" t="s">
        <v>349</v>
      </c>
      <c r="Q1102" s="26" t="s">
        <v>349</v>
      </c>
      <c r="R1102" s="26" t="s">
        <v>350</v>
      </c>
      <c r="S1102" s="26" t="s">
        <v>349</v>
      </c>
      <c r="T1102" s="26" t="s">
        <v>352</v>
      </c>
      <c r="U1102" s="26" t="s">
        <v>348</v>
      </c>
      <c r="V1102" s="26" t="s">
        <v>351</v>
      </c>
      <c r="W1102" s="26" t="s">
        <v>271</v>
      </c>
      <c r="X1102" s="26" t="s">
        <v>348</v>
      </c>
      <c r="Y1102" s="26" t="s">
        <v>349</v>
      </c>
      <c r="Z1102" s="26" t="s">
        <v>349</v>
      </c>
      <c r="AA1102" s="26" t="s">
        <v>118</v>
      </c>
      <c r="AB1102" s="26" t="s">
        <v>349</v>
      </c>
      <c r="AC1102" s="26" t="s">
        <v>349</v>
      </c>
      <c r="AD1102" s="26" t="s">
        <v>348</v>
      </c>
      <c r="AE1102" s="26" t="s">
        <v>349</v>
      </c>
      <c r="AF1102" s="26" t="s">
        <v>349</v>
      </c>
      <c r="AG1102" s="150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0</v>
      </c>
    </row>
    <row r="1103" spans="1:65">
      <c r="A1103" s="30"/>
      <c r="B1103" s="18">
        <v>1</v>
      </c>
      <c r="C1103" s="14">
        <v>1</v>
      </c>
      <c r="D1103" s="214">
        <v>122</v>
      </c>
      <c r="E1103" s="214">
        <v>119.8</v>
      </c>
      <c r="F1103" s="214">
        <v>116.92</v>
      </c>
      <c r="G1103" s="214">
        <v>124.98217666012901</v>
      </c>
      <c r="H1103" s="214">
        <v>126.023214219875</v>
      </c>
      <c r="I1103" s="214">
        <v>126</v>
      </c>
      <c r="J1103" s="214">
        <v>142</v>
      </c>
      <c r="K1103" s="215">
        <v>154</v>
      </c>
      <c r="L1103" s="214">
        <v>144</v>
      </c>
      <c r="M1103" s="214">
        <v>119</v>
      </c>
      <c r="N1103" s="214">
        <v>117</v>
      </c>
      <c r="O1103" s="214">
        <v>111</v>
      </c>
      <c r="P1103" s="214">
        <v>113</v>
      </c>
      <c r="Q1103" s="214">
        <v>109</v>
      </c>
      <c r="R1103" s="215" t="s">
        <v>97</v>
      </c>
      <c r="S1103" s="214">
        <v>105</v>
      </c>
      <c r="T1103" s="214">
        <v>99</v>
      </c>
      <c r="U1103" s="215">
        <v>155.7908382</v>
      </c>
      <c r="V1103" s="214">
        <v>132</v>
      </c>
      <c r="W1103" s="214">
        <v>106</v>
      </c>
      <c r="X1103" s="214">
        <v>112</v>
      </c>
      <c r="Y1103" s="214">
        <v>91.8</v>
      </c>
      <c r="Z1103" s="214">
        <v>120.014</v>
      </c>
      <c r="AA1103" s="215">
        <v>80</v>
      </c>
      <c r="AB1103" s="214">
        <v>113</v>
      </c>
      <c r="AC1103" s="214">
        <v>106</v>
      </c>
      <c r="AD1103" s="214">
        <v>110</v>
      </c>
      <c r="AE1103" s="214">
        <v>121</v>
      </c>
      <c r="AF1103" s="214">
        <v>87.1</v>
      </c>
      <c r="AG1103" s="216"/>
      <c r="AH1103" s="217"/>
      <c r="AI1103" s="217"/>
      <c r="AJ1103" s="217"/>
      <c r="AK1103" s="217"/>
      <c r="AL1103" s="217"/>
      <c r="AM1103" s="217"/>
      <c r="AN1103" s="217"/>
      <c r="AO1103" s="217"/>
      <c r="AP1103" s="217"/>
      <c r="AQ1103" s="217"/>
      <c r="AR1103" s="217"/>
      <c r="AS1103" s="217"/>
      <c r="AT1103" s="217"/>
      <c r="AU1103" s="217"/>
      <c r="AV1103" s="217"/>
      <c r="AW1103" s="217"/>
      <c r="AX1103" s="217"/>
      <c r="AY1103" s="217"/>
      <c r="AZ1103" s="217"/>
      <c r="BA1103" s="217"/>
      <c r="BB1103" s="217"/>
      <c r="BC1103" s="217"/>
      <c r="BD1103" s="217"/>
      <c r="BE1103" s="217"/>
      <c r="BF1103" s="217"/>
      <c r="BG1103" s="217"/>
      <c r="BH1103" s="217"/>
      <c r="BI1103" s="217"/>
      <c r="BJ1103" s="217"/>
      <c r="BK1103" s="217"/>
      <c r="BL1103" s="217"/>
      <c r="BM1103" s="218">
        <v>1</v>
      </c>
    </row>
    <row r="1104" spans="1:65">
      <c r="A1104" s="30"/>
      <c r="B1104" s="19">
        <v>1</v>
      </c>
      <c r="C1104" s="9">
        <v>2</v>
      </c>
      <c r="D1104" s="219">
        <v>122</v>
      </c>
      <c r="E1104" s="219">
        <v>119.4</v>
      </c>
      <c r="F1104" s="219">
        <v>110.02</v>
      </c>
      <c r="G1104" s="219">
        <v>123.157727219657</v>
      </c>
      <c r="H1104" s="219">
        <v>124.4553189480515</v>
      </c>
      <c r="I1104" s="219">
        <v>131</v>
      </c>
      <c r="J1104" s="219">
        <v>151</v>
      </c>
      <c r="K1104" s="220">
        <v>155</v>
      </c>
      <c r="L1104" s="226">
        <v>151</v>
      </c>
      <c r="M1104" s="219">
        <v>121</v>
      </c>
      <c r="N1104" s="219">
        <v>118</v>
      </c>
      <c r="O1104" s="219">
        <v>108</v>
      </c>
      <c r="P1104" s="219">
        <v>108</v>
      </c>
      <c r="Q1104" s="219">
        <v>108</v>
      </c>
      <c r="R1104" s="220" t="s">
        <v>97</v>
      </c>
      <c r="S1104" s="219">
        <v>110</v>
      </c>
      <c r="T1104" s="219">
        <v>95</v>
      </c>
      <c r="U1104" s="220">
        <v>151.6031705</v>
      </c>
      <c r="V1104" s="219">
        <v>132</v>
      </c>
      <c r="W1104" s="219">
        <v>104</v>
      </c>
      <c r="X1104" s="219">
        <v>111</v>
      </c>
      <c r="Y1104" s="219">
        <v>104.06</v>
      </c>
      <c r="Z1104" s="219">
        <v>128.93800000000002</v>
      </c>
      <c r="AA1104" s="220">
        <v>75</v>
      </c>
      <c r="AB1104" s="219">
        <v>113</v>
      </c>
      <c r="AC1104" s="219">
        <v>106</v>
      </c>
      <c r="AD1104" s="219">
        <v>112</v>
      </c>
      <c r="AE1104" s="219">
        <v>119</v>
      </c>
      <c r="AF1104" s="219">
        <v>86.8</v>
      </c>
      <c r="AG1104" s="216"/>
      <c r="AH1104" s="217"/>
      <c r="AI1104" s="217"/>
      <c r="AJ1104" s="217"/>
      <c r="AK1104" s="217"/>
      <c r="AL1104" s="217"/>
      <c r="AM1104" s="217"/>
      <c r="AN1104" s="217"/>
      <c r="AO1104" s="217"/>
      <c r="AP1104" s="217"/>
      <c r="AQ1104" s="217"/>
      <c r="AR1104" s="217"/>
      <c r="AS1104" s="217"/>
      <c r="AT1104" s="217"/>
      <c r="AU1104" s="217"/>
      <c r="AV1104" s="217"/>
      <c r="AW1104" s="217"/>
      <c r="AX1104" s="217"/>
      <c r="AY1104" s="217"/>
      <c r="AZ1104" s="217"/>
      <c r="BA1104" s="217"/>
      <c r="BB1104" s="217"/>
      <c r="BC1104" s="217"/>
      <c r="BD1104" s="217"/>
      <c r="BE1104" s="217"/>
      <c r="BF1104" s="217"/>
      <c r="BG1104" s="217"/>
      <c r="BH1104" s="217"/>
      <c r="BI1104" s="217"/>
      <c r="BJ1104" s="217"/>
      <c r="BK1104" s="217"/>
      <c r="BL1104" s="217"/>
      <c r="BM1104" s="218">
        <v>29</v>
      </c>
    </row>
    <row r="1105" spans="1:65">
      <c r="A1105" s="30"/>
      <c r="B1105" s="19">
        <v>1</v>
      </c>
      <c r="C1105" s="9">
        <v>3</v>
      </c>
      <c r="D1105" s="219">
        <v>117</v>
      </c>
      <c r="E1105" s="219">
        <v>120.4</v>
      </c>
      <c r="F1105" s="219">
        <v>115.21</v>
      </c>
      <c r="G1105" s="219">
        <v>122.42954031121899</v>
      </c>
      <c r="H1105" s="219">
        <v>125.80966140817539</v>
      </c>
      <c r="I1105" s="219">
        <v>127</v>
      </c>
      <c r="J1105" s="219">
        <v>141</v>
      </c>
      <c r="K1105" s="220">
        <v>152</v>
      </c>
      <c r="L1105" s="219">
        <v>144</v>
      </c>
      <c r="M1105" s="219">
        <v>119</v>
      </c>
      <c r="N1105" s="219">
        <v>109</v>
      </c>
      <c r="O1105" s="219">
        <v>111</v>
      </c>
      <c r="P1105" s="219">
        <v>108</v>
      </c>
      <c r="Q1105" s="219">
        <v>108</v>
      </c>
      <c r="R1105" s="220" t="s">
        <v>97</v>
      </c>
      <c r="S1105" s="219">
        <v>112</v>
      </c>
      <c r="T1105" s="219">
        <v>104</v>
      </c>
      <c r="U1105" s="220">
        <v>157.3174951</v>
      </c>
      <c r="V1105" s="219">
        <v>133</v>
      </c>
      <c r="W1105" s="219">
        <v>99</v>
      </c>
      <c r="X1105" s="219">
        <v>111</v>
      </c>
      <c r="Y1105" s="219">
        <v>99.24</v>
      </c>
      <c r="Z1105" s="219">
        <v>127.41080000000001</v>
      </c>
      <c r="AA1105" s="220">
        <v>80</v>
      </c>
      <c r="AB1105" s="219">
        <v>113</v>
      </c>
      <c r="AC1105" s="219">
        <v>108</v>
      </c>
      <c r="AD1105" s="219">
        <v>111</v>
      </c>
      <c r="AE1105" s="219">
        <v>123.00000000000001</v>
      </c>
      <c r="AF1105" s="219">
        <v>87.1</v>
      </c>
      <c r="AG1105" s="216"/>
      <c r="AH1105" s="217"/>
      <c r="AI1105" s="217"/>
      <c r="AJ1105" s="217"/>
      <c r="AK1105" s="217"/>
      <c r="AL1105" s="217"/>
      <c r="AM1105" s="217"/>
      <c r="AN1105" s="217"/>
      <c r="AO1105" s="217"/>
      <c r="AP1105" s="217"/>
      <c r="AQ1105" s="217"/>
      <c r="AR1105" s="217"/>
      <c r="AS1105" s="217"/>
      <c r="AT1105" s="217"/>
      <c r="AU1105" s="217"/>
      <c r="AV1105" s="217"/>
      <c r="AW1105" s="217"/>
      <c r="AX1105" s="217"/>
      <c r="AY1105" s="217"/>
      <c r="AZ1105" s="217"/>
      <c r="BA1105" s="217"/>
      <c r="BB1105" s="217"/>
      <c r="BC1105" s="217"/>
      <c r="BD1105" s="217"/>
      <c r="BE1105" s="217"/>
      <c r="BF1105" s="217"/>
      <c r="BG1105" s="217"/>
      <c r="BH1105" s="217"/>
      <c r="BI1105" s="217"/>
      <c r="BJ1105" s="217"/>
      <c r="BK1105" s="217"/>
      <c r="BL1105" s="217"/>
      <c r="BM1105" s="218">
        <v>16</v>
      </c>
    </row>
    <row r="1106" spans="1:65">
      <c r="A1106" s="30"/>
      <c r="B1106" s="19">
        <v>1</v>
      </c>
      <c r="C1106" s="9">
        <v>4</v>
      </c>
      <c r="D1106" s="219">
        <v>117</v>
      </c>
      <c r="E1106" s="219">
        <v>120.4</v>
      </c>
      <c r="F1106" s="219">
        <v>112.51</v>
      </c>
      <c r="G1106" s="219">
        <v>120.542725647174</v>
      </c>
      <c r="H1106" s="219">
        <v>124.56315193246458</v>
      </c>
      <c r="I1106" s="219">
        <v>124</v>
      </c>
      <c r="J1106" s="219">
        <v>139</v>
      </c>
      <c r="K1106" s="220">
        <v>157</v>
      </c>
      <c r="L1106" s="219">
        <v>146</v>
      </c>
      <c r="M1106" s="219">
        <v>120</v>
      </c>
      <c r="N1106" s="219">
        <v>110</v>
      </c>
      <c r="O1106" s="219">
        <v>109</v>
      </c>
      <c r="P1106" s="219">
        <v>115</v>
      </c>
      <c r="Q1106" s="219">
        <v>108</v>
      </c>
      <c r="R1106" s="220" t="s">
        <v>97</v>
      </c>
      <c r="S1106" s="219">
        <v>110</v>
      </c>
      <c r="T1106" s="219">
        <v>106</v>
      </c>
      <c r="U1106" s="220">
        <v>151.0311078</v>
      </c>
      <c r="V1106" s="219">
        <v>135</v>
      </c>
      <c r="W1106" s="219">
        <v>92</v>
      </c>
      <c r="X1106" s="219">
        <v>113</v>
      </c>
      <c r="Y1106" s="219">
        <v>104.64</v>
      </c>
      <c r="Z1106" s="219">
        <v>116.3248</v>
      </c>
      <c r="AA1106" s="220">
        <v>75</v>
      </c>
      <c r="AB1106" s="219">
        <v>114</v>
      </c>
      <c r="AC1106" s="219">
        <v>102</v>
      </c>
      <c r="AD1106" s="219">
        <v>111</v>
      </c>
      <c r="AE1106" s="219">
        <v>119</v>
      </c>
      <c r="AF1106" s="219">
        <v>87.9</v>
      </c>
      <c r="AG1106" s="216"/>
      <c r="AH1106" s="217"/>
      <c r="AI1106" s="217"/>
      <c r="AJ1106" s="217"/>
      <c r="AK1106" s="217"/>
      <c r="AL1106" s="217"/>
      <c r="AM1106" s="217"/>
      <c r="AN1106" s="217"/>
      <c r="AO1106" s="217"/>
      <c r="AP1106" s="217"/>
      <c r="AQ1106" s="217"/>
      <c r="AR1106" s="217"/>
      <c r="AS1106" s="217"/>
      <c r="AT1106" s="217"/>
      <c r="AU1106" s="217"/>
      <c r="AV1106" s="217"/>
      <c r="AW1106" s="217"/>
      <c r="AX1106" s="217"/>
      <c r="AY1106" s="217"/>
      <c r="AZ1106" s="217"/>
      <c r="BA1106" s="217"/>
      <c r="BB1106" s="217"/>
      <c r="BC1106" s="217"/>
      <c r="BD1106" s="217"/>
      <c r="BE1106" s="217"/>
      <c r="BF1106" s="217"/>
      <c r="BG1106" s="217"/>
      <c r="BH1106" s="217"/>
      <c r="BI1106" s="217"/>
      <c r="BJ1106" s="217"/>
      <c r="BK1106" s="217"/>
      <c r="BL1106" s="217"/>
      <c r="BM1106" s="218">
        <v>115.69361291396847</v>
      </c>
    </row>
    <row r="1107" spans="1:65">
      <c r="A1107" s="30"/>
      <c r="B1107" s="19">
        <v>1</v>
      </c>
      <c r="C1107" s="9">
        <v>5</v>
      </c>
      <c r="D1107" s="219">
        <v>112</v>
      </c>
      <c r="E1107" s="219">
        <v>120.4</v>
      </c>
      <c r="F1107" s="219">
        <v>116.31</v>
      </c>
      <c r="G1107" s="219">
        <v>122.66141373181598</v>
      </c>
      <c r="H1107" s="219">
        <v>121.60739855525645</v>
      </c>
      <c r="I1107" s="219">
        <v>127</v>
      </c>
      <c r="J1107" s="219">
        <v>144</v>
      </c>
      <c r="K1107" s="220">
        <v>153</v>
      </c>
      <c r="L1107" s="219">
        <v>143</v>
      </c>
      <c r="M1107" s="219">
        <v>121</v>
      </c>
      <c r="N1107" s="219">
        <v>117</v>
      </c>
      <c r="O1107" s="219">
        <v>110</v>
      </c>
      <c r="P1107" s="219">
        <v>114</v>
      </c>
      <c r="Q1107" s="219">
        <v>106</v>
      </c>
      <c r="R1107" s="220" t="s">
        <v>97</v>
      </c>
      <c r="S1107" s="219">
        <v>113</v>
      </c>
      <c r="T1107" s="219">
        <v>105</v>
      </c>
      <c r="U1107" s="220">
        <v>147.18067049999999</v>
      </c>
      <c r="V1107" s="219">
        <v>135</v>
      </c>
      <c r="W1107" s="219">
        <v>109</v>
      </c>
      <c r="X1107" s="219">
        <v>113</v>
      </c>
      <c r="Y1107" s="219">
        <v>101.53</v>
      </c>
      <c r="Z1107" s="219">
        <v>119.82080000000002</v>
      </c>
      <c r="AA1107" s="220">
        <v>75</v>
      </c>
      <c r="AB1107" s="219">
        <v>113</v>
      </c>
      <c r="AC1107" s="219">
        <v>96.6</v>
      </c>
      <c r="AD1107" s="219">
        <v>112</v>
      </c>
      <c r="AE1107" s="219">
        <v>123.00000000000001</v>
      </c>
      <c r="AF1107" s="219">
        <v>85.6</v>
      </c>
      <c r="AG1107" s="216"/>
      <c r="AH1107" s="217"/>
      <c r="AI1107" s="217"/>
      <c r="AJ1107" s="217"/>
      <c r="AK1107" s="217"/>
      <c r="AL1107" s="217"/>
      <c r="AM1107" s="217"/>
      <c r="AN1107" s="217"/>
      <c r="AO1107" s="217"/>
      <c r="AP1107" s="217"/>
      <c r="AQ1107" s="217"/>
      <c r="AR1107" s="217"/>
      <c r="AS1107" s="217"/>
      <c r="AT1107" s="217"/>
      <c r="AU1107" s="217"/>
      <c r="AV1107" s="217"/>
      <c r="AW1107" s="217"/>
      <c r="AX1107" s="217"/>
      <c r="AY1107" s="217"/>
      <c r="AZ1107" s="217"/>
      <c r="BA1107" s="217"/>
      <c r="BB1107" s="217"/>
      <c r="BC1107" s="217"/>
      <c r="BD1107" s="217"/>
      <c r="BE1107" s="217"/>
      <c r="BF1107" s="217"/>
      <c r="BG1107" s="217"/>
      <c r="BH1107" s="217"/>
      <c r="BI1107" s="217"/>
      <c r="BJ1107" s="217"/>
      <c r="BK1107" s="217"/>
      <c r="BL1107" s="217"/>
      <c r="BM1107" s="218">
        <v>128</v>
      </c>
    </row>
    <row r="1108" spans="1:65">
      <c r="A1108" s="30"/>
      <c r="B1108" s="19">
        <v>1</v>
      </c>
      <c r="C1108" s="9">
        <v>6</v>
      </c>
      <c r="D1108" s="219">
        <v>116</v>
      </c>
      <c r="E1108" s="219">
        <v>119.8</v>
      </c>
      <c r="F1108" s="219">
        <v>108.16</v>
      </c>
      <c r="G1108" s="219">
        <v>120.562332991673</v>
      </c>
      <c r="H1108" s="219">
        <v>127.08727546978092</v>
      </c>
      <c r="I1108" s="219">
        <v>130</v>
      </c>
      <c r="J1108" s="219">
        <v>135</v>
      </c>
      <c r="K1108" s="220">
        <v>154</v>
      </c>
      <c r="L1108" s="219">
        <v>141</v>
      </c>
      <c r="M1108" s="219">
        <v>119</v>
      </c>
      <c r="N1108" s="219">
        <v>113</v>
      </c>
      <c r="O1108" s="219">
        <v>109</v>
      </c>
      <c r="P1108" s="219">
        <v>116</v>
      </c>
      <c r="Q1108" s="219">
        <v>109</v>
      </c>
      <c r="R1108" s="220" t="s">
        <v>97</v>
      </c>
      <c r="S1108" s="219">
        <v>112</v>
      </c>
      <c r="T1108" s="219">
        <v>98</v>
      </c>
      <c r="U1108" s="220">
        <v>144.75091069999999</v>
      </c>
      <c r="V1108" s="219">
        <v>133</v>
      </c>
      <c r="W1108" s="219">
        <v>101</v>
      </c>
      <c r="X1108" s="219">
        <v>116</v>
      </c>
      <c r="Y1108" s="219">
        <v>106.93</v>
      </c>
      <c r="Z1108" s="219">
        <v>119.1216</v>
      </c>
      <c r="AA1108" s="220">
        <v>70</v>
      </c>
      <c r="AB1108" s="219">
        <v>115</v>
      </c>
      <c r="AC1108" s="219">
        <v>94.4</v>
      </c>
      <c r="AD1108" s="219">
        <v>110</v>
      </c>
      <c r="AE1108" s="219">
        <v>121</v>
      </c>
      <c r="AF1108" s="219">
        <v>86.9</v>
      </c>
      <c r="AG1108" s="216"/>
      <c r="AH1108" s="217"/>
      <c r="AI1108" s="217"/>
      <c r="AJ1108" s="217"/>
      <c r="AK1108" s="217"/>
      <c r="AL1108" s="217"/>
      <c r="AM1108" s="217"/>
      <c r="AN1108" s="217"/>
      <c r="AO1108" s="217"/>
      <c r="AP1108" s="217"/>
      <c r="AQ1108" s="217"/>
      <c r="AR1108" s="217"/>
      <c r="AS1108" s="217"/>
      <c r="AT1108" s="217"/>
      <c r="AU1108" s="217"/>
      <c r="AV1108" s="217"/>
      <c r="AW1108" s="217"/>
      <c r="AX1108" s="217"/>
      <c r="AY1108" s="217"/>
      <c r="AZ1108" s="217"/>
      <c r="BA1108" s="217"/>
      <c r="BB1108" s="217"/>
      <c r="BC1108" s="217"/>
      <c r="BD1108" s="217"/>
      <c r="BE1108" s="217"/>
      <c r="BF1108" s="217"/>
      <c r="BG1108" s="217"/>
      <c r="BH1108" s="217"/>
      <c r="BI1108" s="217"/>
      <c r="BJ1108" s="217"/>
      <c r="BK1108" s="217"/>
      <c r="BL1108" s="217"/>
      <c r="BM1108" s="221"/>
    </row>
    <row r="1109" spans="1:65">
      <c r="A1109" s="30"/>
      <c r="B1109" s="20" t="s">
        <v>273</v>
      </c>
      <c r="C1109" s="12"/>
      <c r="D1109" s="222">
        <v>117.66666666666667</v>
      </c>
      <c r="E1109" s="222">
        <v>120.03333333333332</v>
      </c>
      <c r="F1109" s="222">
        <v>113.18833333333333</v>
      </c>
      <c r="G1109" s="222">
        <v>122.38931942694467</v>
      </c>
      <c r="H1109" s="222">
        <v>124.92433675560063</v>
      </c>
      <c r="I1109" s="222">
        <v>127.5</v>
      </c>
      <c r="J1109" s="222">
        <v>142</v>
      </c>
      <c r="K1109" s="222">
        <v>154.16666666666666</v>
      </c>
      <c r="L1109" s="222">
        <v>144.83333333333334</v>
      </c>
      <c r="M1109" s="222">
        <v>119.83333333333333</v>
      </c>
      <c r="N1109" s="222">
        <v>114</v>
      </c>
      <c r="O1109" s="222">
        <v>109.66666666666667</v>
      </c>
      <c r="P1109" s="222">
        <v>112.33333333333333</v>
      </c>
      <c r="Q1109" s="222">
        <v>108</v>
      </c>
      <c r="R1109" s="222" t="s">
        <v>712</v>
      </c>
      <c r="S1109" s="222">
        <v>110.33333333333333</v>
      </c>
      <c r="T1109" s="222">
        <v>101.16666666666667</v>
      </c>
      <c r="U1109" s="222">
        <v>151.27903213333332</v>
      </c>
      <c r="V1109" s="222">
        <v>133.33333333333334</v>
      </c>
      <c r="W1109" s="222">
        <v>101.83333333333333</v>
      </c>
      <c r="X1109" s="222">
        <v>112.66666666666667</v>
      </c>
      <c r="Y1109" s="222">
        <v>101.36666666666667</v>
      </c>
      <c r="Z1109" s="222">
        <v>121.93833333333332</v>
      </c>
      <c r="AA1109" s="222">
        <v>75.833333333333329</v>
      </c>
      <c r="AB1109" s="222">
        <v>113.5</v>
      </c>
      <c r="AC1109" s="222">
        <v>102.16666666666667</v>
      </c>
      <c r="AD1109" s="222">
        <v>111</v>
      </c>
      <c r="AE1109" s="222">
        <v>121</v>
      </c>
      <c r="AF1109" s="222">
        <v>86.899999999999991</v>
      </c>
      <c r="AG1109" s="216"/>
      <c r="AH1109" s="217"/>
      <c r="AI1109" s="217"/>
      <c r="AJ1109" s="217"/>
      <c r="AK1109" s="217"/>
      <c r="AL1109" s="217"/>
      <c r="AM1109" s="217"/>
      <c r="AN1109" s="217"/>
      <c r="AO1109" s="217"/>
      <c r="AP1109" s="217"/>
      <c r="AQ1109" s="217"/>
      <c r="AR1109" s="217"/>
      <c r="AS1109" s="217"/>
      <c r="AT1109" s="217"/>
      <c r="AU1109" s="217"/>
      <c r="AV1109" s="217"/>
      <c r="AW1109" s="217"/>
      <c r="AX1109" s="217"/>
      <c r="AY1109" s="217"/>
      <c r="AZ1109" s="217"/>
      <c r="BA1109" s="217"/>
      <c r="BB1109" s="217"/>
      <c r="BC1109" s="217"/>
      <c r="BD1109" s="217"/>
      <c r="BE1109" s="217"/>
      <c r="BF1109" s="217"/>
      <c r="BG1109" s="217"/>
      <c r="BH1109" s="217"/>
      <c r="BI1109" s="217"/>
      <c r="BJ1109" s="217"/>
      <c r="BK1109" s="217"/>
      <c r="BL1109" s="217"/>
      <c r="BM1109" s="221"/>
    </row>
    <row r="1110" spans="1:65">
      <c r="A1110" s="30"/>
      <c r="B1110" s="3" t="s">
        <v>274</v>
      </c>
      <c r="C1110" s="29"/>
      <c r="D1110" s="219">
        <v>117</v>
      </c>
      <c r="E1110" s="219">
        <v>120.1</v>
      </c>
      <c r="F1110" s="219">
        <v>113.86</v>
      </c>
      <c r="G1110" s="219">
        <v>122.54547702151748</v>
      </c>
      <c r="H1110" s="219">
        <v>125.18640667031998</v>
      </c>
      <c r="I1110" s="219">
        <v>127</v>
      </c>
      <c r="J1110" s="219">
        <v>141.5</v>
      </c>
      <c r="K1110" s="219">
        <v>154</v>
      </c>
      <c r="L1110" s="219">
        <v>144</v>
      </c>
      <c r="M1110" s="219">
        <v>119.5</v>
      </c>
      <c r="N1110" s="219">
        <v>115</v>
      </c>
      <c r="O1110" s="219">
        <v>109.5</v>
      </c>
      <c r="P1110" s="219">
        <v>113.5</v>
      </c>
      <c r="Q1110" s="219">
        <v>108</v>
      </c>
      <c r="R1110" s="219" t="s">
        <v>712</v>
      </c>
      <c r="S1110" s="219">
        <v>111</v>
      </c>
      <c r="T1110" s="219">
        <v>101.5</v>
      </c>
      <c r="U1110" s="219">
        <v>151.31713915</v>
      </c>
      <c r="V1110" s="219">
        <v>133</v>
      </c>
      <c r="W1110" s="219">
        <v>102.5</v>
      </c>
      <c r="X1110" s="219">
        <v>112.5</v>
      </c>
      <c r="Y1110" s="219">
        <v>102.795</v>
      </c>
      <c r="Z1110" s="219">
        <v>119.91740000000001</v>
      </c>
      <c r="AA1110" s="219">
        <v>75</v>
      </c>
      <c r="AB1110" s="219">
        <v>113</v>
      </c>
      <c r="AC1110" s="219">
        <v>104</v>
      </c>
      <c r="AD1110" s="219">
        <v>111</v>
      </c>
      <c r="AE1110" s="219">
        <v>121</v>
      </c>
      <c r="AF1110" s="219">
        <v>87</v>
      </c>
      <c r="AG1110" s="216"/>
      <c r="AH1110" s="217"/>
      <c r="AI1110" s="217"/>
      <c r="AJ1110" s="217"/>
      <c r="AK1110" s="217"/>
      <c r="AL1110" s="217"/>
      <c r="AM1110" s="217"/>
      <c r="AN1110" s="217"/>
      <c r="AO1110" s="217"/>
      <c r="AP1110" s="217"/>
      <c r="AQ1110" s="217"/>
      <c r="AR1110" s="217"/>
      <c r="AS1110" s="217"/>
      <c r="AT1110" s="217"/>
      <c r="AU1110" s="217"/>
      <c r="AV1110" s="217"/>
      <c r="AW1110" s="217"/>
      <c r="AX1110" s="217"/>
      <c r="AY1110" s="217"/>
      <c r="AZ1110" s="217"/>
      <c r="BA1110" s="217"/>
      <c r="BB1110" s="217"/>
      <c r="BC1110" s="217"/>
      <c r="BD1110" s="217"/>
      <c r="BE1110" s="217"/>
      <c r="BF1110" s="217"/>
      <c r="BG1110" s="217"/>
      <c r="BH1110" s="217"/>
      <c r="BI1110" s="217"/>
      <c r="BJ1110" s="217"/>
      <c r="BK1110" s="217"/>
      <c r="BL1110" s="217"/>
      <c r="BM1110" s="221"/>
    </row>
    <row r="1111" spans="1:65">
      <c r="A1111" s="30"/>
      <c r="B1111" s="3" t="s">
        <v>275</v>
      </c>
      <c r="C1111" s="29"/>
      <c r="D1111" s="219">
        <v>3.8297084310253524</v>
      </c>
      <c r="E1111" s="219">
        <v>0.42739521132865804</v>
      </c>
      <c r="F1111" s="219">
        <v>3.5648249138866102</v>
      </c>
      <c r="G1111" s="219">
        <v>1.6814755555765324</v>
      </c>
      <c r="H1111" s="219">
        <v>1.8985334607749773</v>
      </c>
      <c r="I1111" s="219">
        <v>2.5884358211089569</v>
      </c>
      <c r="J1111" s="219">
        <v>5.3665631459994954</v>
      </c>
      <c r="K1111" s="219">
        <v>1.7224014243685086</v>
      </c>
      <c r="L1111" s="219">
        <v>3.4302575219167819</v>
      </c>
      <c r="M1111" s="219">
        <v>0.98319208025017513</v>
      </c>
      <c r="N1111" s="219">
        <v>3.8987177379235853</v>
      </c>
      <c r="O1111" s="219">
        <v>1.2110601416389968</v>
      </c>
      <c r="P1111" s="219">
        <v>3.5023801430836525</v>
      </c>
      <c r="Q1111" s="219">
        <v>1.0954451150103321</v>
      </c>
      <c r="R1111" s="219" t="s">
        <v>712</v>
      </c>
      <c r="S1111" s="219">
        <v>2.8751811537130432</v>
      </c>
      <c r="T1111" s="219">
        <v>4.4459719597256413</v>
      </c>
      <c r="U1111" s="219">
        <v>4.8249124067643745</v>
      </c>
      <c r="V1111" s="219">
        <v>1.3662601021279464</v>
      </c>
      <c r="W1111" s="219">
        <v>5.9805239458317248</v>
      </c>
      <c r="X1111" s="219">
        <v>1.8618986725025255</v>
      </c>
      <c r="Y1111" s="219">
        <v>5.384977870582822</v>
      </c>
      <c r="Z1111" s="219">
        <v>5.031420757864197</v>
      </c>
      <c r="AA1111" s="219">
        <v>3.7638632635454048</v>
      </c>
      <c r="AB1111" s="219">
        <v>0.83666002653407556</v>
      </c>
      <c r="AC1111" s="219">
        <v>5.5633323347312862</v>
      </c>
      <c r="AD1111" s="219">
        <v>0.89442719099991586</v>
      </c>
      <c r="AE1111" s="219">
        <v>1.7888543819998382</v>
      </c>
      <c r="AF1111" s="219">
        <v>0.74565407529229299</v>
      </c>
      <c r="AG1111" s="216"/>
      <c r="AH1111" s="217"/>
      <c r="AI1111" s="217"/>
      <c r="AJ1111" s="217"/>
      <c r="AK1111" s="217"/>
      <c r="AL1111" s="217"/>
      <c r="AM1111" s="217"/>
      <c r="AN1111" s="217"/>
      <c r="AO1111" s="217"/>
      <c r="AP1111" s="217"/>
      <c r="AQ1111" s="217"/>
      <c r="AR1111" s="217"/>
      <c r="AS1111" s="217"/>
      <c r="AT1111" s="217"/>
      <c r="AU1111" s="217"/>
      <c r="AV1111" s="217"/>
      <c r="AW1111" s="217"/>
      <c r="AX1111" s="217"/>
      <c r="AY1111" s="217"/>
      <c r="AZ1111" s="217"/>
      <c r="BA1111" s="217"/>
      <c r="BB1111" s="217"/>
      <c r="BC1111" s="217"/>
      <c r="BD1111" s="217"/>
      <c r="BE1111" s="217"/>
      <c r="BF1111" s="217"/>
      <c r="BG1111" s="217"/>
      <c r="BH1111" s="217"/>
      <c r="BI1111" s="217"/>
      <c r="BJ1111" s="217"/>
      <c r="BK1111" s="217"/>
      <c r="BL1111" s="217"/>
      <c r="BM1111" s="221"/>
    </row>
    <row r="1112" spans="1:65">
      <c r="A1112" s="30"/>
      <c r="B1112" s="3" t="s">
        <v>87</v>
      </c>
      <c r="C1112" s="29"/>
      <c r="D1112" s="13">
        <v>3.254709714752424E-2</v>
      </c>
      <c r="E1112" s="13">
        <v>3.5606376950457494E-3</v>
      </c>
      <c r="F1112" s="13">
        <v>3.1494632078276116E-2</v>
      </c>
      <c r="G1112" s="13">
        <v>1.3738744225800037E-2</v>
      </c>
      <c r="H1112" s="13">
        <v>1.5197466803359769E-2</v>
      </c>
      <c r="I1112" s="13">
        <v>2.0301457420462406E-2</v>
      </c>
      <c r="J1112" s="13">
        <v>3.7792698211264054E-2</v>
      </c>
      <c r="K1112" s="13">
        <v>1.1172333563471408E-2</v>
      </c>
      <c r="L1112" s="13">
        <v>2.3684171612774096E-2</v>
      </c>
      <c r="M1112" s="13">
        <v>8.2046627002796257E-3</v>
      </c>
      <c r="N1112" s="13">
        <v>3.4199278402838471E-2</v>
      </c>
      <c r="O1112" s="13">
        <v>1.1043101595492372E-2</v>
      </c>
      <c r="P1112" s="13">
        <v>3.1178458247035485E-2</v>
      </c>
      <c r="Q1112" s="13">
        <v>1.0143010324169742E-2</v>
      </c>
      <c r="R1112" s="13" t="s">
        <v>712</v>
      </c>
      <c r="S1112" s="13">
        <v>2.6059043689242084E-2</v>
      </c>
      <c r="T1112" s="13">
        <v>4.3947004544240276E-2</v>
      </c>
      <c r="U1112" s="13">
        <v>3.1894125304237964E-2</v>
      </c>
      <c r="V1112" s="13">
        <v>1.0246950765959597E-2</v>
      </c>
      <c r="W1112" s="13">
        <v>5.8728549386236249E-2</v>
      </c>
      <c r="X1112" s="13">
        <v>1.652572786244845E-2</v>
      </c>
      <c r="Y1112" s="13">
        <v>5.3123754066913727E-2</v>
      </c>
      <c r="Z1112" s="13">
        <v>4.1262010233567764E-2</v>
      </c>
      <c r="AA1112" s="13">
        <v>4.9633361717082262E-2</v>
      </c>
      <c r="AB1112" s="13">
        <v>7.3714539782737936E-3</v>
      </c>
      <c r="AC1112" s="13">
        <v>5.4453497566701002E-2</v>
      </c>
      <c r="AD1112" s="13">
        <v>8.0579026216208629E-3</v>
      </c>
      <c r="AE1112" s="13">
        <v>1.4783920512395356E-2</v>
      </c>
      <c r="AF1112" s="13">
        <v>8.5805992553773663E-3</v>
      </c>
      <c r="AG1112" s="150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276</v>
      </c>
      <c r="C1113" s="29"/>
      <c r="D1113" s="13">
        <v>1.7054128598831042E-2</v>
      </c>
      <c r="E1113" s="13">
        <v>3.7510458097560928E-2</v>
      </c>
      <c r="F1113" s="13">
        <v>-2.1654432924470002E-2</v>
      </c>
      <c r="G1113" s="13">
        <v>5.7874469854746646E-2</v>
      </c>
      <c r="H1113" s="13">
        <v>7.9785941584314291E-2</v>
      </c>
      <c r="I1113" s="13">
        <v>0.10204873707946982</v>
      </c>
      <c r="J1113" s="13">
        <v>0.22737976992380182</v>
      </c>
      <c r="K1113" s="13">
        <v>0.3325425905862871</v>
      </c>
      <c r="L1113" s="13">
        <v>0.25186974185890132</v>
      </c>
      <c r="M1113" s="13">
        <v>3.5781754196259952E-2</v>
      </c>
      <c r="N1113" s="13">
        <v>-1.4638776258356301E-2</v>
      </c>
      <c r="O1113" s="13">
        <v>-5.2094027453214009E-2</v>
      </c>
      <c r="P1113" s="13">
        <v>-2.9044642102532436E-2</v>
      </c>
      <c r="Q1113" s="13">
        <v>-6.6499893297390145E-2</v>
      </c>
      <c r="R1113" s="13" t="s">
        <v>712</v>
      </c>
      <c r="S1113" s="13">
        <v>-4.6331681115543755E-2</v>
      </c>
      <c r="T1113" s="13">
        <v>-0.12556394325851206</v>
      </c>
      <c r="U1113" s="13">
        <v>0.30758326516976098</v>
      </c>
      <c r="V1113" s="13">
        <v>0.15246926753408618</v>
      </c>
      <c r="W1113" s="13">
        <v>-0.11980159692084169</v>
      </c>
      <c r="X1113" s="13">
        <v>-2.6163468933697143E-2</v>
      </c>
      <c r="Y1113" s="13">
        <v>-0.12383523935721086</v>
      </c>
      <c r="Z1113" s="13">
        <v>5.3976362757454321E-2</v>
      </c>
      <c r="AA1113" s="13">
        <v>-0.3445331040899885</v>
      </c>
      <c r="AB1113" s="13">
        <v>-1.8960536011609075E-2</v>
      </c>
      <c r="AC1113" s="13">
        <v>-0.1169204237520064</v>
      </c>
      <c r="AD1113" s="13">
        <v>-4.0569334777873278E-2</v>
      </c>
      <c r="AE1113" s="13">
        <v>4.5865860287183313E-2</v>
      </c>
      <c r="AF1113" s="13">
        <v>-0.24887815488465936</v>
      </c>
      <c r="AG1113" s="150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46" t="s">
        <v>277</v>
      </c>
      <c r="C1114" s="47"/>
      <c r="D1114" s="45">
        <v>0.32</v>
      </c>
      <c r="E1114" s="45">
        <v>0.5</v>
      </c>
      <c r="F1114" s="45">
        <v>0.02</v>
      </c>
      <c r="G1114" s="45">
        <v>0.67</v>
      </c>
      <c r="H1114" s="45">
        <v>0.87</v>
      </c>
      <c r="I1114" s="45">
        <v>1.06</v>
      </c>
      <c r="J1114" s="45">
        <v>2.16</v>
      </c>
      <c r="K1114" s="45">
        <v>3.08</v>
      </c>
      <c r="L1114" s="45">
        <v>2.38</v>
      </c>
      <c r="M1114" s="45">
        <v>0.48</v>
      </c>
      <c r="N1114" s="45">
        <v>0.04</v>
      </c>
      <c r="O1114" s="45">
        <v>0.28999999999999998</v>
      </c>
      <c r="P1114" s="45">
        <v>0.09</v>
      </c>
      <c r="Q1114" s="45">
        <v>0.42</v>
      </c>
      <c r="R1114" s="45">
        <v>8.23</v>
      </c>
      <c r="S1114" s="45">
        <v>0.24</v>
      </c>
      <c r="T1114" s="45">
        <v>0.94</v>
      </c>
      <c r="U1114" s="45">
        <v>2.87</v>
      </c>
      <c r="V1114" s="45">
        <v>1.5</v>
      </c>
      <c r="W1114" s="45">
        <v>0.88</v>
      </c>
      <c r="X1114" s="45">
        <v>0.06</v>
      </c>
      <c r="Y1114" s="45">
        <v>0.92</v>
      </c>
      <c r="Z1114" s="45">
        <v>0.64</v>
      </c>
      <c r="AA1114" s="45">
        <v>2.86</v>
      </c>
      <c r="AB1114" s="45">
        <v>0</v>
      </c>
      <c r="AC1114" s="45">
        <v>0.86</v>
      </c>
      <c r="AD1114" s="45">
        <v>0.19</v>
      </c>
      <c r="AE1114" s="45">
        <v>0.56999999999999995</v>
      </c>
      <c r="AF1114" s="45">
        <v>2.02</v>
      </c>
      <c r="AG1114" s="150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B1115" s="31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BM1115" s="55"/>
    </row>
    <row r="1116" spans="1:65" ht="15">
      <c r="B1116" s="8" t="s">
        <v>642</v>
      </c>
      <c r="BM1116" s="28" t="s">
        <v>67</v>
      </c>
    </row>
    <row r="1117" spans="1:65" ht="15">
      <c r="A1117" s="25" t="s">
        <v>35</v>
      </c>
      <c r="B1117" s="18" t="s">
        <v>112</v>
      </c>
      <c r="C1117" s="15" t="s">
        <v>113</v>
      </c>
      <c r="D1117" s="16" t="s">
        <v>231</v>
      </c>
      <c r="E1117" s="17" t="s">
        <v>231</v>
      </c>
      <c r="F1117" s="17" t="s">
        <v>231</v>
      </c>
      <c r="G1117" s="17" t="s">
        <v>231</v>
      </c>
      <c r="H1117" s="17" t="s">
        <v>231</v>
      </c>
      <c r="I1117" s="17" t="s">
        <v>231</v>
      </c>
      <c r="J1117" s="17" t="s">
        <v>231</v>
      </c>
      <c r="K1117" s="17" t="s">
        <v>231</v>
      </c>
      <c r="L1117" s="17" t="s">
        <v>231</v>
      </c>
      <c r="M1117" s="17" t="s">
        <v>231</v>
      </c>
      <c r="N1117" s="17" t="s">
        <v>231</v>
      </c>
      <c r="O1117" s="17" t="s">
        <v>231</v>
      </c>
      <c r="P1117" s="17" t="s">
        <v>231</v>
      </c>
      <c r="Q1117" s="17" t="s">
        <v>231</v>
      </c>
      <c r="R1117" s="17" t="s">
        <v>231</v>
      </c>
      <c r="S1117" s="17" t="s">
        <v>231</v>
      </c>
      <c r="T1117" s="17" t="s">
        <v>231</v>
      </c>
      <c r="U1117" s="17" t="s">
        <v>231</v>
      </c>
      <c r="V1117" s="17" t="s">
        <v>231</v>
      </c>
      <c r="W1117" s="17" t="s">
        <v>231</v>
      </c>
      <c r="X1117" s="17" t="s">
        <v>231</v>
      </c>
      <c r="Y1117" s="17" t="s">
        <v>231</v>
      </c>
      <c r="Z1117" s="17" t="s">
        <v>231</v>
      </c>
      <c r="AA1117" s="17" t="s">
        <v>231</v>
      </c>
      <c r="AB1117" s="17" t="s">
        <v>231</v>
      </c>
      <c r="AC1117" s="150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</v>
      </c>
    </row>
    <row r="1118" spans="1:65">
      <c r="A1118" s="30"/>
      <c r="B1118" s="19" t="s">
        <v>232</v>
      </c>
      <c r="C1118" s="9" t="s">
        <v>232</v>
      </c>
      <c r="D1118" s="148" t="s">
        <v>234</v>
      </c>
      <c r="E1118" s="149" t="s">
        <v>235</v>
      </c>
      <c r="F1118" s="149" t="s">
        <v>236</v>
      </c>
      <c r="G1118" s="149" t="s">
        <v>238</v>
      </c>
      <c r="H1118" s="149" t="s">
        <v>240</v>
      </c>
      <c r="I1118" s="149" t="s">
        <v>241</v>
      </c>
      <c r="J1118" s="149" t="s">
        <v>243</v>
      </c>
      <c r="K1118" s="149" t="s">
        <v>244</v>
      </c>
      <c r="L1118" s="149" t="s">
        <v>245</v>
      </c>
      <c r="M1118" s="149" t="s">
        <v>246</v>
      </c>
      <c r="N1118" s="149" t="s">
        <v>247</v>
      </c>
      <c r="O1118" s="149" t="s">
        <v>248</v>
      </c>
      <c r="P1118" s="149" t="s">
        <v>249</v>
      </c>
      <c r="Q1118" s="149" t="s">
        <v>250</v>
      </c>
      <c r="R1118" s="149" t="s">
        <v>251</v>
      </c>
      <c r="S1118" s="149" t="s">
        <v>252</v>
      </c>
      <c r="T1118" s="149" t="s">
        <v>253</v>
      </c>
      <c r="U1118" s="149" t="s">
        <v>254</v>
      </c>
      <c r="V1118" s="149" t="s">
        <v>255</v>
      </c>
      <c r="W1118" s="149" t="s">
        <v>258</v>
      </c>
      <c r="X1118" s="149" t="s">
        <v>305</v>
      </c>
      <c r="Y1118" s="149" t="s">
        <v>261</v>
      </c>
      <c r="Z1118" s="149" t="s">
        <v>262</v>
      </c>
      <c r="AA1118" s="149" t="s">
        <v>263</v>
      </c>
      <c r="AB1118" s="149" t="s">
        <v>264</v>
      </c>
      <c r="AC1118" s="150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 t="s">
        <v>3</v>
      </c>
    </row>
    <row r="1119" spans="1:65">
      <c r="A1119" s="30"/>
      <c r="B1119" s="19"/>
      <c r="C1119" s="9"/>
      <c r="D1119" s="10" t="s">
        <v>308</v>
      </c>
      <c r="E1119" s="11" t="s">
        <v>307</v>
      </c>
      <c r="F1119" s="11" t="s">
        <v>308</v>
      </c>
      <c r="G1119" s="11" t="s">
        <v>307</v>
      </c>
      <c r="H1119" s="11" t="s">
        <v>308</v>
      </c>
      <c r="I1119" s="11" t="s">
        <v>347</v>
      </c>
      <c r="J1119" s="11" t="s">
        <v>308</v>
      </c>
      <c r="K1119" s="11" t="s">
        <v>307</v>
      </c>
      <c r="L1119" s="11" t="s">
        <v>347</v>
      </c>
      <c r="M1119" s="11" t="s">
        <v>308</v>
      </c>
      <c r="N1119" s="11" t="s">
        <v>307</v>
      </c>
      <c r="O1119" s="11" t="s">
        <v>307</v>
      </c>
      <c r="P1119" s="11" t="s">
        <v>307</v>
      </c>
      <c r="Q1119" s="11" t="s">
        <v>347</v>
      </c>
      <c r="R1119" s="11" t="s">
        <v>307</v>
      </c>
      <c r="S1119" s="11" t="s">
        <v>347</v>
      </c>
      <c r="T1119" s="11" t="s">
        <v>308</v>
      </c>
      <c r="U1119" s="11" t="s">
        <v>307</v>
      </c>
      <c r="V1119" s="11" t="s">
        <v>347</v>
      </c>
      <c r="W1119" s="11" t="s">
        <v>307</v>
      </c>
      <c r="X1119" s="11" t="s">
        <v>307</v>
      </c>
      <c r="Y1119" s="11" t="s">
        <v>308</v>
      </c>
      <c r="Z1119" s="11" t="s">
        <v>308</v>
      </c>
      <c r="AA1119" s="11" t="s">
        <v>308</v>
      </c>
      <c r="AB1119" s="11" t="s">
        <v>307</v>
      </c>
      <c r="AC1119" s="150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/>
      <c r="C1120" s="9"/>
      <c r="D1120" s="26" t="s">
        <v>348</v>
      </c>
      <c r="E1120" s="26" t="s">
        <v>349</v>
      </c>
      <c r="F1120" s="26" t="s">
        <v>349</v>
      </c>
      <c r="G1120" s="26" t="s">
        <v>350</v>
      </c>
      <c r="H1120" s="26" t="s">
        <v>349</v>
      </c>
      <c r="I1120" s="26" t="s">
        <v>349</v>
      </c>
      <c r="J1120" s="26" t="s">
        <v>351</v>
      </c>
      <c r="K1120" s="26" t="s">
        <v>351</v>
      </c>
      <c r="L1120" s="26" t="s">
        <v>349</v>
      </c>
      <c r="M1120" s="26" t="s">
        <v>348</v>
      </c>
      <c r="N1120" s="26" t="s">
        <v>349</v>
      </c>
      <c r="O1120" s="26" t="s">
        <v>349</v>
      </c>
      <c r="P1120" s="26" t="s">
        <v>349</v>
      </c>
      <c r="Q1120" s="26" t="s">
        <v>350</v>
      </c>
      <c r="R1120" s="26" t="s">
        <v>349</v>
      </c>
      <c r="S1120" s="26" t="s">
        <v>352</v>
      </c>
      <c r="T1120" s="26" t="s">
        <v>351</v>
      </c>
      <c r="U1120" s="26" t="s">
        <v>271</v>
      </c>
      <c r="V1120" s="26" t="s">
        <v>348</v>
      </c>
      <c r="W1120" s="26" t="s">
        <v>118</v>
      </c>
      <c r="X1120" s="26" t="s">
        <v>349</v>
      </c>
      <c r="Y1120" s="26" t="s">
        <v>349</v>
      </c>
      <c r="Z1120" s="26" t="s">
        <v>348</v>
      </c>
      <c r="AA1120" s="26" t="s">
        <v>349</v>
      </c>
      <c r="AB1120" s="26" t="s">
        <v>349</v>
      </c>
      <c r="AC1120" s="150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8">
        <v>1</v>
      </c>
      <c r="C1121" s="14">
        <v>1</v>
      </c>
      <c r="D1121" s="235">
        <v>37.799999999999997</v>
      </c>
      <c r="E1121" s="207">
        <v>30.15</v>
      </c>
      <c r="F1121" s="207">
        <v>42.13</v>
      </c>
      <c r="G1121" s="207">
        <v>40.99243315240637</v>
      </c>
      <c r="H1121" s="207">
        <v>27.9</v>
      </c>
      <c r="I1121" s="207">
        <v>39</v>
      </c>
      <c r="J1121" s="207">
        <v>25.1</v>
      </c>
      <c r="K1121" s="207">
        <v>24.92</v>
      </c>
      <c r="L1121" s="207">
        <v>29</v>
      </c>
      <c r="M1121" s="207">
        <v>35.9</v>
      </c>
      <c r="N1121" s="207">
        <v>36</v>
      </c>
      <c r="O1121" s="207">
        <v>34.4</v>
      </c>
      <c r="P1121" s="207">
        <v>34.5</v>
      </c>
      <c r="Q1121" s="223" t="s">
        <v>96</v>
      </c>
      <c r="R1121" s="207">
        <v>33.299999999999997</v>
      </c>
      <c r="S1121" s="207">
        <v>26</v>
      </c>
      <c r="T1121" s="207">
        <v>34.1</v>
      </c>
      <c r="U1121" s="207">
        <v>27</v>
      </c>
      <c r="V1121" s="207">
        <v>36</v>
      </c>
      <c r="W1121" s="207">
        <v>28</v>
      </c>
      <c r="X1121" s="207">
        <v>36.6</v>
      </c>
      <c r="Y1121" s="207">
        <v>39.200000000000003</v>
      </c>
      <c r="Z1121" s="207">
        <v>35.700000000000003</v>
      </c>
      <c r="AA1121" s="207">
        <v>30.73</v>
      </c>
      <c r="AB1121" s="207">
        <v>39.5</v>
      </c>
      <c r="AC1121" s="208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0">
        <v>1</v>
      </c>
    </row>
    <row r="1122" spans="1:65">
      <c r="A1122" s="30"/>
      <c r="B1122" s="19">
        <v>1</v>
      </c>
      <c r="C1122" s="9">
        <v>2</v>
      </c>
      <c r="D1122" s="211">
        <v>39.200000000000003</v>
      </c>
      <c r="E1122" s="211">
        <v>29.85</v>
      </c>
      <c r="F1122" s="211">
        <v>41.68</v>
      </c>
      <c r="G1122" s="211">
        <v>40.628319539329986</v>
      </c>
      <c r="H1122" s="211">
        <v>29.7</v>
      </c>
      <c r="I1122" s="211">
        <v>38</v>
      </c>
      <c r="J1122" s="211">
        <v>25.8</v>
      </c>
      <c r="K1122" s="211">
        <v>24.96</v>
      </c>
      <c r="L1122" s="211">
        <v>29</v>
      </c>
      <c r="M1122" s="211">
        <v>36.1</v>
      </c>
      <c r="N1122" s="211">
        <v>36.700000000000003</v>
      </c>
      <c r="O1122" s="211">
        <v>35.1</v>
      </c>
      <c r="P1122" s="211">
        <v>35.9</v>
      </c>
      <c r="Q1122" s="224" t="s">
        <v>96</v>
      </c>
      <c r="R1122" s="211">
        <v>34.9</v>
      </c>
      <c r="S1122" s="211">
        <v>26</v>
      </c>
      <c r="T1122" s="211">
        <v>34</v>
      </c>
      <c r="U1122" s="211">
        <v>26.2</v>
      </c>
      <c r="V1122" s="211">
        <v>37</v>
      </c>
      <c r="W1122" s="211">
        <v>29</v>
      </c>
      <c r="X1122" s="211">
        <v>37.4</v>
      </c>
      <c r="Y1122" s="211">
        <v>40.200000000000003</v>
      </c>
      <c r="Z1122" s="211">
        <v>36.4</v>
      </c>
      <c r="AA1122" s="211">
        <v>30.589999999999996</v>
      </c>
      <c r="AB1122" s="211">
        <v>39.700000000000003</v>
      </c>
      <c r="AC1122" s="208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0">
        <v>30</v>
      </c>
    </row>
    <row r="1123" spans="1:65">
      <c r="A1123" s="30"/>
      <c r="B1123" s="19">
        <v>1</v>
      </c>
      <c r="C1123" s="9">
        <v>3</v>
      </c>
      <c r="D1123" s="211">
        <v>38.6</v>
      </c>
      <c r="E1123" s="211">
        <v>29.78</v>
      </c>
      <c r="F1123" s="211">
        <v>41.15</v>
      </c>
      <c r="G1123" s="211">
        <v>41.919065837109564</v>
      </c>
      <c r="H1123" s="211">
        <v>27</v>
      </c>
      <c r="I1123" s="211">
        <v>40</v>
      </c>
      <c r="J1123" s="211">
        <v>25.8</v>
      </c>
      <c r="K1123" s="211">
        <v>25.69</v>
      </c>
      <c r="L1123" s="211">
        <v>29</v>
      </c>
      <c r="M1123" s="211">
        <v>36.200000000000003</v>
      </c>
      <c r="N1123" s="211">
        <v>36.299999999999997</v>
      </c>
      <c r="O1123" s="211">
        <v>34.9</v>
      </c>
      <c r="P1123" s="211">
        <v>35.6</v>
      </c>
      <c r="Q1123" s="224" t="s">
        <v>96</v>
      </c>
      <c r="R1123" s="211">
        <v>33.9</v>
      </c>
      <c r="S1123" s="211">
        <v>27</v>
      </c>
      <c r="T1123" s="211">
        <v>35.5</v>
      </c>
      <c r="U1123" s="211">
        <v>24.7</v>
      </c>
      <c r="V1123" s="211">
        <v>36</v>
      </c>
      <c r="W1123" s="211">
        <v>29</v>
      </c>
      <c r="X1123" s="211">
        <v>36.5</v>
      </c>
      <c r="Y1123" s="211">
        <v>40.5</v>
      </c>
      <c r="Z1123" s="211">
        <v>37.700000000000003</v>
      </c>
      <c r="AA1123" s="211">
        <v>31.6</v>
      </c>
      <c r="AB1123" s="211">
        <v>39.700000000000003</v>
      </c>
      <c r="AC1123" s="208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0">
        <v>16</v>
      </c>
    </row>
    <row r="1124" spans="1:65">
      <c r="A1124" s="30"/>
      <c r="B1124" s="19">
        <v>1</v>
      </c>
      <c r="C1124" s="9">
        <v>4</v>
      </c>
      <c r="D1124" s="211">
        <v>39.200000000000003</v>
      </c>
      <c r="E1124" s="211">
        <v>30.3</v>
      </c>
      <c r="F1124" s="211">
        <v>41.32</v>
      </c>
      <c r="G1124" s="211">
        <v>41.290581324608155</v>
      </c>
      <c r="H1124" s="211">
        <v>26.2</v>
      </c>
      <c r="I1124" s="211">
        <v>39</v>
      </c>
      <c r="J1124" s="211">
        <v>24.4</v>
      </c>
      <c r="K1124" s="211">
        <v>25.27</v>
      </c>
      <c r="L1124" s="211">
        <v>29</v>
      </c>
      <c r="M1124" s="211">
        <v>35.700000000000003</v>
      </c>
      <c r="N1124" s="211">
        <v>36</v>
      </c>
      <c r="O1124" s="211">
        <v>36.700000000000003</v>
      </c>
      <c r="P1124" s="211">
        <v>36</v>
      </c>
      <c r="Q1124" s="224" t="s">
        <v>96</v>
      </c>
      <c r="R1124" s="211">
        <v>34.6</v>
      </c>
      <c r="S1124" s="211">
        <v>26</v>
      </c>
      <c r="T1124" s="211">
        <v>35.1</v>
      </c>
      <c r="U1124" s="211">
        <v>22.7</v>
      </c>
      <c r="V1124" s="211">
        <v>36</v>
      </c>
      <c r="W1124" s="211">
        <v>29</v>
      </c>
      <c r="X1124" s="211">
        <v>36.5</v>
      </c>
      <c r="Y1124" s="211">
        <v>40.4</v>
      </c>
      <c r="Z1124" s="211">
        <v>36.6</v>
      </c>
      <c r="AA1124" s="211">
        <v>29.46</v>
      </c>
      <c r="AB1124" s="211">
        <v>40.4</v>
      </c>
      <c r="AC1124" s="208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09"/>
      <c r="AT1124" s="209"/>
      <c r="AU1124" s="209"/>
      <c r="AV1124" s="209"/>
      <c r="AW1124" s="209"/>
      <c r="AX1124" s="209"/>
      <c r="AY1124" s="209"/>
      <c r="AZ1124" s="209"/>
      <c r="BA1124" s="209"/>
      <c r="BB1124" s="209"/>
      <c r="BC1124" s="209"/>
      <c r="BD1124" s="209"/>
      <c r="BE1124" s="209"/>
      <c r="BF1124" s="209"/>
      <c r="BG1124" s="209"/>
      <c r="BH1124" s="209"/>
      <c r="BI1124" s="209"/>
      <c r="BJ1124" s="209"/>
      <c r="BK1124" s="209"/>
      <c r="BL1124" s="209"/>
      <c r="BM1124" s="210">
        <v>33.729680218009641</v>
      </c>
    </row>
    <row r="1125" spans="1:65">
      <c r="A1125" s="30"/>
      <c r="B1125" s="19">
        <v>1</v>
      </c>
      <c r="C1125" s="9">
        <v>5</v>
      </c>
      <c r="D1125" s="211">
        <v>39.1</v>
      </c>
      <c r="E1125" s="211">
        <v>29.84</v>
      </c>
      <c r="F1125" s="211">
        <v>43.14</v>
      </c>
      <c r="G1125" s="211">
        <v>39.78137157469591</v>
      </c>
      <c r="H1125" s="211">
        <v>26.6</v>
      </c>
      <c r="I1125" s="211">
        <v>40</v>
      </c>
      <c r="J1125" s="211">
        <v>23.7</v>
      </c>
      <c r="K1125" s="211">
        <v>23.95</v>
      </c>
      <c r="L1125" s="211">
        <v>29</v>
      </c>
      <c r="M1125" s="233">
        <v>37.700000000000003</v>
      </c>
      <c r="N1125" s="211">
        <v>35.799999999999997</v>
      </c>
      <c r="O1125" s="211">
        <v>37.700000000000003</v>
      </c>
      <c r="P1125" s="211">
        <v>36.5</v>
      </c>
      <c r="Q1125" s="224" t="s">
        <v>96</v>
      </c>
      <c r="R1125" s="211">
        <v>34.700000000000003</v>
      </c>
      <c r="S1125" s="211">
        <v>26</v>
      </c>
      <c r="T1125" s="211">
        <v>35.6</v>
      </c>
      <c r="U1125" s="211">
        <v>24.6</v>
      </c>
      <c r="V1125" s="211">
        <v>37</v>
      </c>
      <c r="W1125" s="211">
        <v>28</v>
      </c>
      <c r="X1125" s="211">
        <v>36</v>
      </c>
      <c r="Y1125" s="211">
        <v>39.9</v>
      </c>
      <c r="Z1125" s="211">
        <v>37.1</v>
      </c>
      <c r="AA1125" s="211">
        <v>31.430000000000003</v>
      </c>
      <c r="AB1125" s="211">
        <v>39.6</v>
      </c>
      <c r="AC1125" s="208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09"/>
      <c r="AT1125" s="209"/>
      <c r="AU1125" s="209"/>
      <c r="AV1125" s="209"/>
      <c r="AW1125" s="209"/>
      <c r="AX1125" s="209"/>
      <c r="AY1125" s="209"/>
      <c r="AZ1125" s="209"/>
      <c r="BA1125" s="209"/>
      <c r="BB1125" s="209"/>
      <c r="BC1125" s="209"/>
      <c r="BD1125" s="209"/>
      <c r="BE1125" s="209"/>
      <c r="BF1125" s="209"/>
      <c r="BG1125" s="209"/>
      <c r="BH1125" s="209"/>
      <c r="BI1125" s="209"/>
      <c r="BJ1125" s="209"/>
      <c r="BK1125" s="209"/>
      <c r="BL1125" s="209"/>
      <c r="BM1125" s="210">
        <v>129</v>
      </c>
    </row>
    <row r="1126" spans="1:65">
      <c r="A1126" s="30"/>
      <c r="B1126" s="19">
        <v>1</v>
      </c>
      <c r="C1126" s="9">
        <v>6</v>
      </c>
      <c r="D1126" s="211">
        <v>39</v>
      </c>
      <c r="E1126" s="211">
        <v>29.71</v>
      </c>
      <c r="F1126" s="211">
        <v>40.17</v>
      </c>
      <c r="G1126" s="211">
        <v>42.022179965239346</v>
      </c>
      <c r="H1126" s="211">
        <v>27.4</v>
      </c>
      <c r="I1126" s="211">
        <v>39</v>
      </c>
      <c r="J1126" s="211">
        <v>23.8</v>
      </c>
      <c r="K1126" s="211">
        <v>23.46</v>
      </c>
      <c r="L1126" s="211">
        <v>29</v>
      </c>
      <c r="M1126" s="211">
        <v>36</v>
      </c>
      <c r="N1126" s="211">
        <v>35</v>
      </c>
      <c r="O1126" s="211">
        <v>36.4</v>
      </c>
      <c r="P1126" s="211">
        <v>34.700000000000003</v>
      </c>
      <c r="Q1126" s="224" t="s">
        <v>96</v>
      </c>
      <c r="R1126" s="211">
        <v>34.5</v>
      </c>
      <c r="S1126" s="211">
        <v>27</v>
      </c>
      <c r="T1126" s="211">
        <v>34.4</v>
      </c>
      <c r="U1126" s="211">
        <v>27.2</v>
      </c>
      <c r="V1126" s="211">
        <v>36</v>
      </c>
      <c r="W1126" s="211">
        <v>28</v>
      </c>
      <c r="X1126" s="211">
        <v>36.200000000000003</v>
      </c>
      <c r="Y1126" s="211">
        <v>39.299999999999997</v>
      </c>
      <c r="Z1126" s="211">
        <v>37</v>
      </c>
      <c r="AA1126" s="211">
        <v>30.06</v>
      </c>
      <c r="AB1126" s="211">
        <v>40.4</v>
      </c>
      <c r="AC1126" s="208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09"/>
      <c r="AT1126" s="209"/>
      <c r="AU1126" s="209"/>
      <c r="AV1126" s="209"/>
      <c r="AW1126" s="209"/>
      <c r="AX1126" s="209"/>
      <c r="AY1126" s="209"/>
      <c r="AZ1126" s="209"/>
      <c r="BA1126" s="209"/>
      <c r="BB1126" s="209"/>
      <c r="BC1126" s="209"/>
      <c r="BD1126" s="209"/>
      <c r="BE1126" s="209"/>
      <c r="BF1126" s="209"/>
      <c r="BG1126" s="209"/>
      <c r="BH1126" s="209"/>
      <c r="BI1126" s="209"/>
      <c r="BJ1126" s="209"/>
      <c r="BK1126" s="209"/>
      <c r="BL1126" s="209"/>
      <c r="BM1126" s="212"/>
    </row>
    <row r="1127" spans="1:65">
      <c r="A1127" s="30"/>
      <c r="B1127" s="20" t="s">
        <v>273</v>
      </c>
      <c r="C1127" s="12"/>
      <c r="D1127" s="213">
        <v>38.81666666666667</v>
      </c>
      <c r="E1127" s="213">
        <v>29.938333333333333</v>
      </c>
      <c r="F1127" s="213">
        <v>41.598333333333336</v>
      </c>
      <c r="G1127" s="213">
        <v>41.105658565564887</v>
      </c>
      <c r="H1127" s="213">
        <v>27.466666666666669</v>
      </c>
      <c r="I1127" s="213">
        <v>39.166666666666664</v>
      </c>
      <c r="J1127" s="213">
        <v>24.766666666666666</v>
      </c>
      <c r="K1127" s="213">
        <v>24.708333333333332</v>
      </c>
      <c r="L1127" s="213">
        <v>29</v>
      </c>
      <c r="M1127" s="213">
        <v>36.266666666666673</v>
      </c>
      <c r="N1127" s="213">
        <v>35.966666666666669</v>
      </c>
      <c r="O1127" s="213">
        <v>35.866666666666667</v>
      </c>
      <c r="P1127" s="213">
        <v>35.533333333333331</v>
      </c>
      <c r="Q1127" s="213" t="s">
        <v>712</v>
      </c>
      <c r="R1127" s="213">
        <v>34.316666666666663</v>
      </c>
      <c r="S1127" s="213">
        <v>26.333333333333332</v>
      </c>
      <c r="T1127" s="213">
        <v>34.783333333333331</v>
      </c>
      <c r="U1127" s="213">
        <v>25.400000000000002</v>
      </c>
      <c r="V1127" s="213">
        <v>36.333333333333336</v>
      </c>
      <c r="W1127" s="213">
        <v>28.5</v>
      </c>
      <c r="X1127" s="213">
        <v>36.533333333333331</v>
      </c>
      <c r="Y1127" s="213">
        <v>39.916666666666664</v>
      </c>
      <c r="Z1127" s="213">
        <v>36.75</v>
      </c>
      <c r="AA1127" s="213">
        <v>30.645</v>
      </c>
      <c r="AB1127" s="213">
        <v>39.883333333333333</v>
      </c>
      <c r="AC1127" s="208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09"/>
      <c r="AT1127" s="209"/>
      <c r="AU1127" s="209"/>
      <c r="AV1127" s="209"/>
      <c r="AW1127" s="209"/>
      <c r="AX1127" s="209"/>
      <c r="AY1127" s="209"/>
      <c r="AZ1127" s="209"/>
      <c r="BA1127" s="209"/>
      <c r="BB1127" s="209"/>
      <c r="BC1127" s="209"/>
      <c r="BD1127" s="209"/>
      <c r="BE1127" s="209"/>
      <c r="BF1127" s="209"/>
      <c r="BG1127" s="209"/>
      <c r="BH1127" s="209"/>
      <c r="BI1127" s="209"/>
      <c r="BJ1127" s="209"/>
      <c r="BK1127" s="209"/>
      <c r="BL1127" s="209"/>
      <c r="BM1127" s="212"/>
    </row>
    <row r="1128" spans="1:65">
      <c r="A1128" s="30"/>
      <c r="B1128" s="3" t="s">
        <v>274</v>
      </c>
      <c r="C1128" s="29"/>
      <c r="D1128" s="211">
        <v>39.049999999999997</v>
      </c>
      <c r="E1128" s="211">
        <v>29.844999999999999</v>
      </c>
      <c r="F1128" s="211">
        <v>41.5</v>
      </c>
      <c r="G1128" s="211">
        <v>41.141507238507259</v>
      </c>
      <c r="H1128" s="211">
        <v>27.2</v>
      </c>
      <c r="I1128" s="211">
        <v>39</v>
      </c>
      <c r="J1128" s="211">
        <v>24.75</v>
      </c>
      <c r="K1128" s="211">
        <v>24.94</v>
      </c>
      <c r="L1128" s="211">
        <v>29</v>
      </c>
      <c r="M1128" s="211">
        <v>36.049999999999997</v>
      </c>
      <c r="N1128" s="211">
        <v>36</v>
      </c>
      <c r="O1128" s="211">
        <v>35.75</v>
      </c>
      <c r="P1128" s="211">
        <v>35.75</v>
      </c>
      <c r="Q1128" s="211" t="s">
        <v>712</v>
      </c>
      <c r="R1128" s="211">
        <v>34.549999999999997</v>
      </c>
      <c r="S1128" s="211">
        <v>26</v>
      </c>
      <c r="T1128" s="211">
        <v>34.75</v>
      </c>
      <c r="U1128" s="211">
        <v>25.45</v>
      </c>
      <c r="V1128" s="211">
        <v>36</v>
      </c>
      <c r="W1128" s="211">
        <v>28.5</v>
      </c>
      <c r="X1128" s="211">
        <v>36.5</v>
      </c>
      <c r="Y1128" s="211">
        <v>40.049999999999997</v>
      </c>
      <c r="Z1128" s="211">
        <v>36.799999999999997</v>
      </c>
      <c r="AA1128" s="211">
        <v>30.659999999999997</v>
      </c>
      <c r="AB1128" s="211">
        <v>39.700000000000003</v>
      </c>
      <c r="AC1128" s="208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2"/>
    </row>
    <row r="1129" spans="1:65">
      <c r="A1129" s="30"/>
      <c r="B1129" s="3" t="s">
        <v>275</v>
      </c>
      <c r="C1129" s="29"/>
      <c r="D1129" s="211">
        <v>0.54558836742242667</v>
      </c>
      <c r="E1129" s="211">
        <v>0.23250089605562052</v>
      </c>
      <c r="F1129" s="211">
        <v>0.9984671585318502</v>
      </c>
      <c r="G1129" s="211">
        <v>0.84026756055577534</v>
      </c>
      <c r="H1129" s="211">
        <v>1.2452576707921401</v>
      </c>
      <c r="I1129" s="211">
        <v>0.752772652709081</v>
      </c>
      <c r="J1129" s="211">
        <v>0.94375137968994127</v>
      </c>
      <c r="K1129" s="211">
        <v>0.83912851618013018</v>
      </c>
      <c r="L1129" s="211">
        <v>0</v>
      </c>
      <c r="M1129" s="211">
        <v>0.72295689129205176</v>
      </c>
      <c r="N1129" s="211">
        <v>0.56803755744375506</v>
      </c>
      <c r="O1129" s="211">
        <v>1.2659647177811355</v>
      </c>
      <c r="P1129" s="211">
        <v>0.78145164064493822</v>
      </c>
      <c r="Q1129" s="211" t="s">
        <v>712</v>
      </c>
      <c r="R1129" s="211">
        <v>0.60138728508895856</v>
      </c>
      <c r="S1129" s="211">
        <v>0.5163977794943222</v>
      </c>
      <c r="T1129" s="211">
        <v>0.70828431202919295</v>
      </c>
      <c r="U1129" s="211">
        <v>1.7239489551607958</v>
      </c>
      <c r="V1129" s="211">
        <v>0.51639777949432231</v>
      </c>
      <c r="W1129" s="211">
        <v>0.54772255750516607</v>
      </c>
      <c r="X1129" s="211">
        <v>0.48027769744874249</v>
      </c>
      <c r="Y1129" s="211">
        <v>0.55647701360134061</v>
      </c>
      <c r="Z1129" s="211">
        <v>0.68337398253079562</v>
      </c>
      <c r="AA1129" s="211">
        <v>0.81054919653282087</v>
      </c>
      <c r="AB1129" s="211">
        <v>0.40702170294305623</v>
      </c>
      <c r="AC1129" s="208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09"/>
      <c r="AT1129" s="209"/>
      <c r="AU1129" s="209"/>
      <c r="AV1129" s="209"/>
      <c r="AW1129" s="209"/>
      <c r="AX1129" s="209"/>
      <c r="AY1129" s="209"/>
      <c r="AZ1129" s="209"/>
      <c r="BA1129" s="209"/>
      <c r="BB1129" s="209"/>
      <c r="BC1129" s="209"/>
      <c r="BD1129" s="209"/>
      <c r="BE1129" s="209"/>
      <c r="BF1129" s="209"/>
      <c r="BG1129" s="209"/>
      <c r="BH1129" s="209"/>
      <c r="BI1129" s="209"/>
      <c r="BJ1129" s="209"/>
      <c r="BK1129" s="209"/>
      <c r="BL1129" s="209"/>
      <c r="BM1129" s="212"/>
    </row>
    <row r="1130" spans="1:65">
      <c r="A1130" s="30"/>
      <c r="B1130" s="3" t="s">
        <v>87</v>
      </c>
      <c r="C1130" s="29"/>
      <c r="D1130" s="13">
        <v>1.4055518267645168E-2</v>
      </c>
      <c r="E1130" s="13">
        <v>7.7659932991912444E-3</v>
      </c>
      <c r="F1130" s="13">
        <v>2.4002576029452705E-2</v>
      </c>
      <c r="G1130" s="13">
        <v>2.0441651827947743E-2</v>
      </c>
      <c r="H1130" s="13">
        <v>4.5337051121073058E-2</v>
      </c>
      <c r="I1130" s="13">
        <v>1.9219727303210581E-2</v>
      </c>
      <c r="J1130" s="13">
        <v>3.8105708466619433E-2</v>
      </c>
      <c r="K1130" s="13">
        <v>3.3961356472720278E-2</v>
      </c>
      <c r="L1130" s="13">
        <v>0</v>
      </c>
      <c r="M1130" s="13">
        <v>1.9934473105479366E-2</v>
      </c>
      <c r="N1130" s="13">
        <v>1.5793444599919045E-2</v>
      </c>
      <c r="O1130" s="13">
        <v>3.5296414064529803E-2</v>
      </c>
      <c r="P1130" s="13">
        <v>2.1992072438412898E-2</v>
      </c>
      <c r="Q1130" s="13" t="s">
        <v>712</v>
      </c>
      <c r="R1130" s="13">
        <v>1.7524641624738959E-2</v>
      </c>
      <c r="S1130" s="13">
        <v>1.9610042259278058E-2</v>
      </c>
      <c r="T1130" s="13">
        <v>2.036274974688624E-2</v>
      </c>
      <c r="U1130" s="13">
        <v>6.7872006108692748E-2</v>
      </c>
      <c r="V1130" s="13">
        <v>1.4212782921862082E-2</v>
      </c>
      <c r="W1130" s="13">
        <v>1.921833535105846E-2</v>
      </c>
      <c r="X1130" s="13">
        <v>1.3146287338925434E-2</v>
      </c>
      <c r="Y1130" s="13">
        <v>1.3940969025503314E-2</v>
      </c>
      <c r="Z1130" s="13">
        <v>1.859521040900124E-2</v>
      </c>
      <c r="AA1130" s="13">
        <v>2.6449639306014714E-2</v>
      </c>
      <c r="AB1130" s="13">
        <v>1.020530805540467E-2</v>
      </c>
      <c r="AC1130" s="150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3" t="s">
        <v>276</v>
      </c>
      <c r="C1131" s="29"/>
      <c r="D1131" s="13">
        <v>0.15081632603029793</v>
      </c>
      <c r="E1131" s="13">
        <v>-0.11240387872553725</v>
      </c>
      <c r="F1131" s="13">
        <v>0.23328573127480468</v>
      </c>
      <c r="G1131" s="13">
        <v>0.21867916623819372</v>
      </c>
      <c r="H1131" s="13">
        <v>-0.18568256535082406</v>
      </c>
      <c r="I1131" s="13">
        <v>0.1611929438261912</v>
      </c>
      <c r="J1131" s="13">
        <v>-0.26573075977628924</v>
      </c>
      <c r="K1131" s="13">
        <v>-0.26746019607560489</v>
      </c>
      <c r="L1131" s="13">
        <v>-0.14022309691167112</v>
      </c>
      <c r="M1131" s="13">
        <v>7.5215253517358693E-2</v>
      </c>
      <c r="N1131" s="13">
        <v>6.6321009692306809E-2</v>
      </c>
      <c r="O1131" s="13">
        <v>6.3356261750622922E-2</v>
      </c>
      <c r="P1131" s="13">
        <v>5.3473768611676631E-2</v>
      </c>
      <c r="Q1131" s="13" t="s">
        <v>712</v>
      </c>
      <c r="R1131" s="13">
        <v>1.7402668654522557E-2</v>
      </c>
      <c r="S1131" s="13">
        <v>-0.21928304202324156</v>
      </c>
      <c r="T1131" s="13">
        <v>3.1238159049047365E-2</v>
      </c>
      <c r="U1131" s="13">
        <v>-0.24695402281229117</v>
      </c>
      <c r="V1131" s="13">
        <v>7.719175214514773E-2</v>
      </c>
      <c r="W1131" s="13">
        <v>-0.15504683662009056</v>
      </c>
      <c r="X1131" s="13">
        <v>8.3121248028515504E-2</v>
      </c>
      <c r="Y1131" s="13">
        <v>0.18342855338882047</v>
      </c>
      <c r="Z1131" s="13">
        <v>8.9544868568830704E-2</v>
      </c>
      <c r="AA1131" s="13">
        <v>-9.1452993270971006E-2</v>
      </c>
      <c r="AB1131" s="13">
        <v>0.18244030407492584</v>
      </c>
      <c r="AC1131" s="150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46" t="s">
        <v>277</v>
      </c>
      <c r="C1132" s="47"/>
      <c r="D1132" s="45">
        <v>0.49</v>
      </c>
      <c r="E1132" s="45">
        <v>0.99</v>
      </c>
      <c r="F1132" s="45">
        <v>0.95</v>
      </c>
      <c r="G1132" s="45">
        <v>0.87</v>
      </c>
      <c r="H1132" s="45">
        <v>1.4</v>
      </c>
      <c r="I1132" s="45">
        <v>0.55000000000000004</v>
      </c>
      <c r="J1132" s="45">
        <v>1.85</v>
      </c>
      <c r="K1132" s="45">
        <v>1.86</v>
      </c>
      <c r="L1132" s="45">
        <v>1.1399999999999999</v>
      </c>
      <c r="M1132" s="45">
        <v>7.0000000000000007E-2</v>
      </c>
      <c r="N1132" s="45">
        <v>0.02</v>
      </c>
      <c r="O1132" s="45">
        <v>0</v>
      </c>
      <c r="P1132" s="45">
        <v>0.06</v>
      </c>
      <c r="Q1132" s="45">
        <v>2.35</v>
      </c>
      <c r="R1132" s="45">
        <v>0.26</v>
      </c>
      <c r="S1132" s="45">
        <v>1.59</v>
      </c>
      <c r="T1132" s="45">
        <v>0.18</v>
      </c>
      <c r="U1132" s="45">
        <v>1.74</v>
      </c>
      <c r="V1132" s="45">
        <v>0.08</v>
      </c>
      <c r="W1132" s="45">
        <v>1.23</v>
      </c>
      <c r="X1132" s="45">
        <v>0.11</v>
      </c>
      <c r="Y1132" s="45">
        <v>0.67</v>
      </c>
      <c r="Z1132" s="45">
        <v>0.15</v>
      </c>
      <c r="AA1132" s="45">
        <v>0.87</v>
      </c>
      <c r="AB1132" s="45">
        <v>0.67</v>
      </c>
      <c r="AC1132" s="150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B1133" s="31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BM1133" s="55"/>
    </row>
    <row r="1134" spans="1:65" ht="15">
      <c r="B1134" s="8" t="s">
        <v>643</v>
      </c>
      <c r="BM1134" s="28" t="s">
        <v>67</v>
      </c>
    </row>
    <row r="1135" spans="1:65" ht="15">
      <c r="A1135" s="25" t="s">
        <v>38</v>
      </c>
      <c r="B1135" s="18" t="s">
        <v>112</v>
      </c>
      <c r="C1135" s="15" t="s">
        <v>113</v>
      </c>
      <c r="D1135" s="16" t="s">
        <v>231</v>
      </c>
      <c r="E1135" s="17" t="s">
        <v>231</v>
      </c>
      <c r="F1135" s="17" t="s">
        <v>231</v>
      </c>
      <c r="G1135" s="17" t="s">
        <v>231</v>
      </c>
      <c r="H1135" s="17" t="s">
        <v>231</v>
      </c>
      <c r="I1135" s="17" t="s">
        <v>231</v>
      </c>
      <c r="J1135" s="17" t="s">
        <v>231</v>
      </c>
      <c r="K1135" s="17" t="s">
        <v>231</v>
      </c>
      <c r="L1135" s="17" t="s">
        <v>231</v>
      </c>
      <c r="M1135" s="17" t="s">
        <v>231</v>
      </c>
      <c r="N1135" s="17" t="s">
        <v>231</v>
      </c>
      <c r="O1135" s="17" t="s">
        <v>231</v>
      </c>
      <c r="P1135" s="17" t="s">
        <v>231</v>
      </c>
      <c r="Q1135" s="17" t="s">
        <v>231</v>
      </c>
      <c r="R1135" s="17" t="s">
        <v>231</v>
      </c>
      <c r="S1135" s="17" t="s">
        <v>231</v>
      </c>
      <c r="T1135" s="17" t="s">
        <v>231</v>
      </c>
      <c r="U1135" s="17" t="s">
        <v>231</v>
      </c>
      <c r="V1135" s="17" t="s">
        <v>231</v>
      </c>
      <c r="W1135" s="17" t="s">
        <v>231</v>
      </c>
      <c r="X1135" s="17" t="s">
        <v>231</v>
      </c>
      <c r="Y1135" s="17" t="s">
        <v>231</v>
      </c>
      <c r="Z1135" s="17" t="s">
        <v>231</v>
      </c>
      <c r="AA1135" s="17" t="s">
        <v>231</v>
      </c>
      <c r="AB1135" s="150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1</v>
      </c>
    </row>
    <row r="1136" spans="1:65">
      <c r="A1136" s="30"/>
      <c r="B1136" s="19" t="s">
        <v>232</v>
      </c>
      <c r="C1136" s="9" t="s">
        <v>232</v>
      </c>
      <c r="D1136" s="148" t="s">
        <v>234</v>
      </c>
      <c r="E1136" s="149" t="s">
        <v>235</v>
      </c>
      <c r="F1136" s="149" t="s">
        <v>236</v>
      </c>
      <c r="G1136" s="149" t="s">
        <v>237</v>
      </c>
      <c r="H1136" s="149" t="s">
        <v>238</v>
      </c>
      <c r="I1136" s="149" t="s">
        <v>240</v>
      </c>
      <c r="J1136" s="149" t="s">
        <v>241</v>
      </c>
      <c r="K1136" s="149" t="s">
        <v>243</v>
      </c>
      <c r="L1136" s="149" t="s">
        <v>244</v>
      </c>
      <c r="M1136" s="149" t="s">
        <v>245</v>
      </c>
      <c r="N1136" s="149" t="s">
        <v>246</v>
      </c>
      <c r="O1136" s="149" t="s">
        <v>247</v>
      </c>
      <c r="P1136" s="149" t="s">
        <v>248</v>
      </c>
      <c r="Q1136" s="149" t="s">
        <v>249</v>
      </c>
      <c r="R1136" s="149" t="s">
        <v>251</v>
      </c>
      <c r="S1136" s="149" t="s">
        <v>252</v>
      </c>
      <c r="T1136" s="149" t="s">
        <v>253</v>
      </c>
      <c r="U1136" s="149" t="s">
        <v>255</v>
      </c>
      <c r="V1136" s="149" t="s">
        <v>258</v>
      </c>
      <c r="W1136" s="149" t="s">
        <v>305</v>
      </c>
      <c r="X1136" s="149" t="s">
        <v>261</v>
      </c>
      <c r="Y1136" s="149" t="s">
        <v>262</v>
      </c>
      <c r="Z1136" s="149" t="s">
        <v>263</v>
      </c>
      <c r="AA1136" s="149" t="s">
        <v>264</v>
      </c>
      <c r="AB1136" s="150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 t="s">
        <v>3</v>
      </c>
    </row>
    <row r="1137" spans="1:65">
      <c r="A1137" s="30"/>
      <c r="B1137" s="19"/>
      <c r="C1137" s="9"/>
      <c r="D1137" s="10" t="s">
        <v>308</v>
      </c>
      <c r="E1137" s="11" t="s">
        <v>307</v>
      </c>
      <c r="F1137" s="11" t="s">
        <v>308</v>
      </c>
      <c r="G1137" s="11" t="s">
        <v>307</v>
      </c>
      <c r="H1137" s="11" t="s">
        <v>307</v>
      </c>
      <c r="I1137" s="11" t="s">
        <v>308</v>
      </c>
      <c r="J1137" s="11" t="s">
        <v>307</v>
      </c>
      <c r="K1137" s="11" t="s">
        <v>308</v>
      </c>
      <c r="L1137" s="11" t="s">
        <v>307</v>
      </c>
      <c r="M1137" s="11" t="s">
        <v>347</v>
      </c>
      <c r="N1137" s="11" t="s">
        <v>308</v>
      </c>
      <c r="O1137" s="11" t="s">
        <v>307</v>
      </c>
      <c r="P1137" s="11" t="s">
        <v>307</v>
      </c>
      <c r="Q1137" s="11" t="s">
        <v>307</v>
      </c>
      <c r="R1137" s="11" t="s">
        <v>307</v>
      </c>
      <c r="S1137" s="11" t="s">
        <v>347</v>
      </c>
      <c r="T1137" s="11" t="s">
        <v>308</v>
      </c>
      <c r="U1137" s="11" t="s">
        <v>307</v>
      </c>
      <c r="V1137" s="11" t="s">
        <v>307</v>
      </c>
      <c r="W1137" s="11" t="s">
        <v>307</v>
      </c>
      <c r="X1137" s="11" t="s">
        <v>308</v>
      </c>
      <c r="Y1137" s="11" t="s">
        <v>308</v>
      </c>
      <c r="Z1137" s="11" t="s">
        <v>308</v>
      </c>
      <c r="AA1137" s="11" t="s">
        <v>307</v>
      </c>
      <c r="AB1137" s="150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1</v>
      </c>
    </row>
    <row r="1138" spans="1:65">
      <c r="A1138" s="30"/>
      <c r="B1138" s="19"/>
      <c r="C1138" s="9"/>
      <c r="D1138" s="26" t="s">
        <v>348</v>
      </c>
      <c r="E1138" s="26" t="s">
        <v>349</v>
      </c>
      <c r="F1138" s="26" t="s">
        <v>349</v>
      </c>
      <c r="G1138" s="26" t="s">
        <v>349</v>
      </c>
      <c r="H1138" s="26" t="s">
        <v>350</v>
      </c>
      <c r="I1138" s="26" t="s">
        <v>349</v>
      </c>
      <c r="J1138" s="26" t="s">
        <v>349</v>
      </c>
      <c r="K1138" s="26" t="s">
        <v>351</v>
      </c>
      <c r="L1138" s="26" t="s">
        <v>351</v>
      </c>
      <c r="M1138" s="26" t="s">
        <v>349</v>
      </c>
      <c r="N1138" s="26" t="s">
        <v>348</v>
      </c>
      <c r="O1138" s="26" t="s">
        <v>349</v>
      </c>
      <c r="P1138" s="26" t="s">
        <v>118</v>
      </c>
      <c r="Q1138" s="26" t="s">
        <v>349</v>
      </c>
      <c r="R1138" s="26" t="s">
        <v>349</v>
      </c>
      <c r="S1138" s="26" t="s">
        <v>352</v>
      </c>
      <c r="T1138" s="26" t="s">
        <v>351</v>
      </c>
      <c r="U1138" s="26" t="s">
        <v>348</v>
      </c>
      <c r="V1138" s="26" t="s">
        <v>118</v>
      </c>
      <c r="W1138" s="26" t="s">
        <v>349</v>
      </c>
      <c r="X1138" s="26" t="s">
        <v>349</v>
      </c>
      <c r="Y1138" s="26" t="s">
        <v>348</v>
      </c>
      <c r="Z1138" s="26" t="s">
        <v>349</v>
      </c>
      <c r="AA1138" s="26" t="s">
        <v>349</v>
      </c>
      <c r="AB1138" s="150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>
        <v>2</v>
      </c>
    </row>
    <row r="1139" spans="1:65">
      <c r="A1139" s="30"/>
      <c r="B1139" s="18">
        <v>1</v>
      </c>
      <c r="C1139" s="14">
        <v>1</v>
      </c>
      <c r="D1139" s="207">
        <v>10.23</v>
      </c>
      <c r="E1139" s="207">
        <v>10.66</v>
      </c>
      <c r="F1139" s="207">
        <v>10.44</v>
      </c>
      <c r="G1139" s="207">
        <v>9.5856240000757609</v>
      </c>
      <c r="H1139" s="207">
        <v>10.268533414269719</v>
      </c>
      <c r="I1139" s="207">
        <v>10.6</v>
      </c>
      <c r="J1139" s="207">
        <v>10.4</v>
      </c>
      <c r="K1139" s="223">
        <v>12.8</v>
      </c>
      <c r="L1139" s="207">
        <v>10.26</v>
      </c>
      <c r="M1139" s="223">
        <v>9</v>
      </c>
      <c r="N1139" s="207">
        <v>10.5</v>
      </c>
      <c r="O1139" s="207">
        <v>9.7200000000000006</v>
      </c>
      <c r="P1139" s="207">
        <v>9.83</v>
      </c>
      <c r="Q1139" s="207">
        <v>9.8800000000000008</v>
      </c>
      <c r="R1139" s="207">
        <v>9.2899999999999991</v>
      </c>
      <c r="S1139" s="223">
        <v>9</v>
      </c>
      <c r="T1139" s="207">
        <v>10.84</v>
      </c>
      <c r="U1139" s="207">
        <v>9.6</v>
      </c>
      <c r="V1139" s="223">
        <v>8</v>
      </c>
      <c r="W1139" s="207">
        <v>10.65</v>
      </c>
      <c r="X1139" s="207">
        <v>9.17</v>
      </c>
      <c r="Y1139" s="207">
        <v>9.5</v>
      </c>
      <c r="Z1139" s="207">
        <v>10.39</v>
      </c>
      <c r="AA1139" s="207">
        <v>8.76</v>
      </c>
      <c r="AB1139" s="208"/>
      <c r="AC1139" s="209"/>
      <c r="AD1139" s="209"/>
      <c r="AE1139" s="209"/>
      <c r="AF1139" s="209"/>
      <c r="AG1139" s="209"/>
      <c r="AH1139" s="209"/>
      <c r="AI1139" s="209"/>
      <c r="AJ1139" s="209"/>
      <c r="AK1139" s="209"/>
      <c r="AL1139" s="209"/>
      <c r="AM1139" s="209"/>
      <c r="AN1139" s="209"/>
      <c r="AO1139" s="209"/>
      <c r="AP1139" s="209"/>
      <c r="AQ1139" s="209"/>
      <c r="AR1139" s="209"/>
      <c r="AS1139" s="209"/>
      <c r="AT1139" s="209"/>
      <c r="AU1139" s="209"/>
      <c r="AV1139" s="209"/>
      <c r="AW1139" s="209"/>
      <c r="AX1139" s="209"/>
      <c r="AY1139" s="209"/>
      <c r="AZ1139" s="209"/>
      <c r="BA1139" s="209"/>
      <c r="BB1139" s="209"/>
      <c r="BC1139" s="209"/>
      <c r="BD1139" s="209"/>
      <c r="BE1139" s="209"/>
      <c r="BF1139" s="209"/>
      <c r="BG1139" s="209"/>
      <c r="BH1139" s="209"/>
      <c r="BI1139" s="209"/>
      <c r="BJ1139" s="209"/>
      <c r="BK1139" s="209"/>
      <c r="BL1139" s="209"/>
      <c r="BM1139" s="210">
        <v>1</v>
      </c>
    </row>
    <row r="1140" spans="1:65">
      <c r="A1140" s="30"/>
      <c r="B1140" s="19">
        <v>1</v>
      </c>
      <c r="C1140" s="9">
        <v>2</v>
      </c>
      <c r="D1140" s="211">
        <v>10.28</v>
      </c>
      <c r="E1140" s="211">
        <v>10.67</v>
      </c>
      <c r="F1140" s="211">
        <v>10.06</v>
      </c>
      <c r="G1140" s="211">
        <v>9.6242917953898299</v>
      </c>
      <c r="H1140" s="211">
        <v>10.165823125114448</v>
      </c>
      <c r="I1140" s="211">
        <v>10.7</v>
      </c>
      <c r="J1140" s="211">
        <v>10.4</v>
      </c>
      <c r="K1140" s="224">
        <v>12.4</v>
      </c>
      <c r="L1140" s="211">
        <v>10.33</v>
      </c>
      <c r="M1140" s="224">
        <v>9</v>
      </c>
      <c r="N1140" s="211">
        <v>10.6</v>
      </c>
      <c r="O1140" s="211">
        <v>9.61</v>
      </c>
      <c r="P1140" s="211">
        <v>10</v>
      </c>
      <c r="Q1140" s="211">
        <v>9.6999999999999993</v>
      </c>
      <c r="R1140" s="211">
        <v>9.86</v>
      </c>
      <c r="S1140" s="224">
        <v>8</v>
      </c>
      <c r="T1140" s="211">
        <v>10.79</v>
      </c>
      <c r="U1140" s="211">
        <v>9.8000000000000007</v>
      </c>
      <c r="V1140" s="224">
        <v>8</v>
      </c>
      <c r="W1140" s="211">
        <v>10.5</v>
      </c>
      <c r="X1140" s="211">
        <v>9.18</v>
      </c>
      <c r="Y1140" s="211">
        <v>9.1999999999999993</v>
      </c>
      <c r="Z1140" s="211">
        <v>10.33</v>
      </c>
      <c r="AA1140" s="211">
        <v>8.66</v>
      </c>
      <c r="AB1140" s="208"/>
      <c r="AC1140" s="209"/>
      <c r="AD1140" s="209"/>
      <c r="AE1140" s="209"/>
      <c r="AF1140" s="209"/>
      <c r="AG1140" s="209"/>
      <c r="AH1140" s="209"/>
      <c r="AI1140" s="209"/>
      <c r="AJ1140" s="209"/>
      <c r="AK1140" s="209"/>
      <c r="AL1140" s="209"/>
      <c r="AM1140" s="209"/>
      <c r="AN1140" s="209"/>
      <c r="AO1140" s="209"/>
      <c r="AP1140" s="209"/>
      <c r="AQ1140" s="209"/>
      <c r="AR1140" s="209"/>
      <c r="AS1140" s="209"/>
      <c r="AT1140" s="209"/>
      <c r="AU1140" s="209"/>
      <c r="AV1140" s="209"/>
      <c r="AW1140" s="209"/>
      <c r="AX1140" s="209"/>
      <c r="AY1140" s="209"/>
      <c r="AZ1140" s="209"/>
      <c r="BA1140" s="209"/>
      <c r="BB1140" s="209"/>
      <c r="BC1140" s="209"/>
      <c r="BD1140" s="209"/>
      <c r="BE1140" s="209"/>
      <c r="BF1140" s="209"/>
      <c r="BG1140" s="209"/>
      <c r="BH1140" s="209"/>
      <c r="BI1140" s="209"/>
      <c r="BJ1140" s="209"/>
      <c r="BK1140" s="209"/>
      <c r="BL1140" s="209"/>
      <c r="BM1140" s="210">
        <v>31</v>
      </c>
    </row>
    <row r="1141" spans="1:65">
      <c r="A1141" s="30"/>
      <c r="B1141" s="19">
        <v>1</v>
      </c>
      <c r="C1141" s="9">
        <v>3</v>
      </c>
      <c r="D1141" s="211">
        <v>10.08</v>
      </c>
      <c r="E1141" s="211">
        <v>10.66</v>
      </c>
      <c r="F1141" s="211">
        <v>10.31</v>
      </c>
      <c r="G1141" s="211">
        <v>9.6910139558283905</v>
      </c>
      <c r="H1141" s="211">
        <v>10.185202185701097</v>
      </c>
      <c r="I1141" s="211">
        <v>10.199999999999999</v>
      </c>
      <c r="J1141" s="211">
        <v>10</v>
      </c>
      <c r="K1141" s="224">
        <v>12.7</v>
      </c>
      <c r="L1141" s="211">
        <v>9.9499999999999993</v>
      </c>
      <c r="M1141" s="224">
        <v>9</v>
      </c>
      <c r="N1141" s="211">
        <v>10.1</v>
      </c>
      <c r="O1141" s="211">
        <v>9.43</v>
      </c>
      <c r="P1141" s="211">
        <v>10.1</v>
      </c>
      <c r="Q1141" s="211">
        <v>9.7100000000000009</v>
      </c>
      <c r="R1141" s="211">
        <v>9.65</v>
      </c>
      <c r="S1141" s="224">
        <v>9</v>
      </c>
      <c r="T1141" s="211">
        <v>10.86</v>
      </c>
      <c r="U1141" s="211">
        <v>9.6300000000000008</v>
      </c>
      <c r="V1141" s="224">
        <v>8.1999999999999993</v>
      </c>
      <c r="W1141" s="211">
        <v>10.5</v>
      </c>
      <c r="X1141" s="211">
        <v>9.41</v>
      </c>
      <c r="Y1141" s="211">
        <v>9.9</v>
      </c>
      <c r="Z1141" s="211">
        <v>10.59</v>
      </c>
      <c r="AA1141" s="211">
        <v>8.7799999999999994</v>
      </c>
      <c r="AB1141" s="208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09"/>
      <c r="AT1141" s="209"/>
      <c r="AU1141" s="209"/>
      <c r="AV1141" s="209"/>
      <c r="AW1141" s="209"/>
      <c r="AX1141" s="209"/>
      <c r="AY1141" s="209"/>
      <c r="AZ1141" s="209"/>
      <c r="BA1141" s="209"/>
      <c r="BB1141" s="209"/>
      <c r="BC1141" s="209"/>
      <c r="BD1141" s="209"/>
      <c r="BE1141" s="209"/>
      <c r="BF1141" s="209"/>
      <c r="BG1141" s="209"/>
      <c r="BH1141" s="209"/>
      <c r="BI1141" s="209"/>
      <c r="BJ1141" s="209"/>
      <c r="BK1141" s="209"/>
      <c r="BL1141" s="209"/>
      <c r="BM1141" s="210">
        <v>16</v>
      </c>
    </row>
    <row r="1142" spans="1:65">
      <c r="A1142" s="30"/>
      <c r="B1142" s="19">
        <v>1</v>
      </c>
      <c r="C1142" s="9">
        <v>4</v>
      </c>
      <c r="D1142" s="211">
        <v>10.039999999999999</v>
      </c>
      <c r="E1142" s="211">
        <v>10.67</v>
      </c>
      <c r="F1142" s="211">
        <v>10.16</v>
      </c>
      <c r="G1142" s="211">
        <v>9.5569406114357403</v>
      </c>
      <c r="H1142" s="211">
        <v>10.121539389415638</v>
      </c>
      <c r="I1142" s="233">
        <v>9.68</v>
      </c>
      <c r="J1142" s="211">
        <v>10.1</v>
      </c>
      <c r="K1142" s="224">
        <v>13.3</v>
      </c>
      <c r="L1142" s="211">
        <v>10.19</v>
      </c>
      <c r="M1142" s="224">
        <v>9</v>
      </c>
      <c r="N1142" s="211">
        <v>10.3</v>
      </c>
      <c r="O1142" s="211">
        <v>9.9700000000000006</v>
      </c>
      <c r="P1142" s="233">
        <v>10.4</v>
      </c>
      <c r="Q1142" s="211">
        <v>9.56</v>
      </c>
      <c r="R1142" s="211">
        <v>10.050000000000001</v>
      </c>
      <c r="S1142" s="224">
        <v>9</v>
      </c>
      <c r="T1142" s="211">
        <v>10.77</v>
      </c>
      <c r="U1142" s="211">
        <v>9.9700000000000006</v>
      </c>
      <c r="V1142" s="224">
        <v>7.9</v>
      </c>
      <c r="W1142" s="211">
        <v>10.7</v>
      </c>
      <c r="X1142" s="211">
        <v>9.1999999999999993</v>
      </c>
      <c r="Y1142" s="211">
        <v>9.6</v>
      </c>
      <c r="Z1142" s="211">
        <v>10.23</v>
      </c>
      <c r="AA1142" s="211">
        <v>8.8699999999999992</v>
      </c>
      <c r="AB1142" s="208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09"/>
      <c r="AT1142" s="209"/>
      <c r="AU1142" s="209"/>
      <c r="AV1142" s="209"/>
      <c r="AW1142" s="209"/>
      <c r="AX1142" s="209"/>
      <c r="AY1142" s="209"/>
      <c r="AZ1142" s="209"/>
      <c r="BA1142" s="209"/>
      <c r="BB1142" s="209"/>
      <c r="BC1142" s="209"/>
      <c r="BD1142" s="209"/>
      <c r="BE1142" s="209"/>
      <c r="BF1142" s="209"/>
      <c r="BG1142" s="209"/>
      <c r="BH1142" s="209"/>
      <c r="BI1142" s="209"/>
      <c r="BJ1142" s="209"/>
      <c r="BK1142" s="209"/>
      <c r="BL1142" s="209"/>
      <c r="BM1142" s="210">
        <v>10.010276756045226</v>
      </c>
    </row>
    <row r="1143" spans="1:65">
      <c r="A1143" s="30"/>
      <c r="B1143" s="19">
        <v>1</v>
      </c>
      <c r="C1143" s="9">
        <v>5</v>
      </c>
      <c r="D1143" s="211">
        <v>9.89</v>
      </c>
      <c r="E1143" s="211">
        <v>10.66</v>
      </c>
      <c r="F1143" s="211">
        <v>10.38</v>
      </c>
      <c r="G1143" s="211">
        <v>9.51079715982487</v>
      </c>
      <c r="H1143" s="211">
        <v>9.9878765298477656</v>
      </c>
      <c r="I1143" s="211">
        <v>10.6</v>
      </c>
      <c r="J1143" s="211">
        <v>10.1</v>
      </c>
      <c r="K1143" s="224">
        <v>12.8</v>
      </c>
      <c r="L1143" s="211">
        <v>10.130000000000001</v>
      </c>
      <c r="M1143" s="224">
        <v>9</v>
      </c>
      <c r="N1143" s="211">
        <v>10.7</v>
      </c>
      <c r="O1143" s="211">
        <v>9.6999999999999993</v>
      </c>
      <c r="P1143" s="211">
        <v>10.050000000000001</v>
      </c>
      <c r="Q1143" s="211">
        <v>9.6300000000000008</v>
      </c>
      <c r="R1143" s="211">
        <v>10.199999999999999</v>
      </c>
      <c r="S1143" s="224">
        <v>9</v>
      </c>
      <c r="T1143" s="211">
        <v>10.82</v>
      </c>
      <c r="U1143" s="211">
        <v>9.6999999999999993</v>
      </c>
      <c r="V1143" s="224">
        <v>7.7000000000000011</v>
      </c>
      <c r="W1143" s="211">
        <v>10.7</v>
      </c>
      <c r="X1143" s="211">
        <v>8.7899999999999991</v>
      </c>
      <c r="Y1143" s="211">
        <v>9.5</v>
      </c>
      <c r="Z1143" s="211">
        <v>10.63</v>
      </c>
      <c r="AA1143" s="211">
        <v>8.58</v>
      </c>
      <c r="AB1143" s="208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09"/>
      <c r="AT1143" s="209"/>
      <c r="AU1143" s="209"/>
      <c r="AV1143" s="209"/>
      <c r="AW1143" s="209"/>
      <c r="AX1143" s="209"/>
      <c r="AY1143" s="209"/>
      <c r="AZ1143" s="209"/>
      <c r="BA1143" s="209"/>
      <c r="BB1143" s="209"/>
      <c r="BC1143" s="209"/>
      <c r="BD1143" s="209"/>
      <c r="BE1143" s="209"/>
      <c r="BF1143" s="209"/>
      <c r="BG1143" s="209"/>
      <c r="BH1143" s="209"/>
      <c r="BI1143" s="209"/>
      <c r="BJ1143" s="209"/>
      <c r="BK1143" s="209"/>
      <c r="BL1143" s="209"/>
      <c r="BM1143" s="210">
        <v>130</v>
      </c>
    </row>
    <row r="1144" spans="1:65">
      <c r="A1144" s="30"/>
      <c r="B1144" s="19">
        <v>1</v>
      </c>
      <c r="C1144" s="9">
        <v>6</v>
      </c>
      <c r="D1144" s="211">
        <v>9.99</v>
      </c>
      <c r="E1144" s="211">
        <v>10.65</v>
      </c>
      <c r="F1144" s="211">
        <v>9.94</v>
      </c>
      <c r="G1144" s="211">
        <v>9.5805786863667102</v>
      </c>
      <c r="H1144" s="211">
        <v>10.298989872157163</v>
      </c>
      <c r="I1144" s="211">
        <v>10.9</v>
      </c>
      <c r="J1144" s="211">
        <v>9.76</v>
      </c>
      <c r="K1144" s="224">
        <v>12.7</v>
      </c>
      <c r="L1144" s="211">
        <v>9.82</v>
      </c>
      <c r="M1144" s="224">
        <v>9</v>
      </c>
      <c r="N1144" s="211">
        <v>10.4</v>
      </c>
      <c r="O1144" s="211">
        <v>9.8000000000000007</v>
      </c>
      <c r="P1144" s="211">
        <v>10</v>
      </c>
      <c r="Q1144" s="211">
        <v>9.6999999999999993</v>
      </c>
      <c r="R1144" s="211">
        <v>10.15</v>
      </c>
      <c r="S1144" s="224">
        <v>9</v>
      </c>
      <c r="T1144" s="211">
        <v>10.88</v>
      </c>
      <c r="U1144" s="211">
        <v>9.8800000000000008</v>
      </c>
      <c r="V1144" s="224">
        <v>7.5</v>
      </c>
      <c r="W1144" s="211">
        <v>10.8</v>
      </c>
      <c r="X1144" s="211">
        <v>8.66</v>
      </c>
      <c r="Y1144" s="211">
        <v>9.4</v>
      </c>
      <c r="Z1144" s="211">
        <v>10.24</v>
      </c>
      <c r="AA1144" s="211">
        <v>8.6999999999999993</v>
      </c>
      <c r="AB1144" s="208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09"/>
      <c r="AT1144" s="209"/>
      <c r="AU1144" s="209"/>
      <c r="AV1144" s="209"/>
      <c r="AW1144" s="209"/>
      <c r="AX1144" s="209"/>
      <c r="AY1144" s="209"/>
      <c r="AZ1144" s="209"/>
      <c r="BA1144" s="209"/>
      <c r="BB1144" s="209"/>
      <c r="BC1144" s="209"/>
      <c r="BD1144" s="209"/>
      <c r="BE1144" s="209"/>
      <c r="BF1144" s="209"/>
      <c r="BG1144" s="209"/>
      <c r="BH1144" s="209"/>
      <c r="BI1144" s="209"/>
      <c r="BJ1144" s="209"/>
      <c r="BK1144" s="209"/>
      <c r="BL1144" s="209"/>
      <c r="BM1144" s="212"/>
    </row>
    <row r="1145" spans="1:65">
      <c r="A1145" s="30"/>
      <c r="B1145" s="20" t="s">
        <v>273</v>
      </c>
      <c r="C1145" s="12"/>
      <c r="D1145" s="213">
        <v>10.084999999999999</v>
      </c>
      <c r="E1145" s="213">
        <v>10.661666666666665</v>
      </c>
      <c r="F1145" s="213">
        <v>10.215</v>
      </c>
      <c r="G1145" s="213">
        <v>9.5915410348202172</v>
      </c>
      <c r="H1145" s="213">
        <v>10.171327419417638</v>
      </c>
      <c r="I1145" s="213">
        <v>10.446666666666665</v>
      </c>
      <c r="J1145" s="213">
        <v>10.126666666666667</v>
      </c>
      <c r="K1145" s="213">
        <v>12.783333333333333</v>
      </c>
      <c r="L1145" s="213">
        <v>10.113333333333333</v>
      </c>
      <c r="M1145" s="213">
        <v>9</v>
      </c>
      <c r="N1145" s="213">
        <v>10.433333333333334</v>
      </c>
      <c r="O1145" s="213">
        <v>9.7049999999999983</v>
      </c>
      <c r="P1145" s="213">
        <v>10.063333333333333</v>
      </c>
      <c r="Q1145" s="213">
        <v>9.6966666666666672</v>
      </c>
      <c r="R1145" s="213">
        <v>9.8666666666666654</v>
      </c>
      <c r="S1145" s="213">
        <v>8.8333333333333339</v>
      </c>
      <c r="T1145" s="213">
        <v>10.826666666666666</v>
      </c>
      <c r="U1145" s="213">
        <v>9.7633333333333336</v>
      </c>
      <c r="V1145" s="213">
        <v>7.8833333333333337</v>
      </c>
      <c r="W1145" s="213">
        <v>10.641666666666666</v>
      </c>
      <c r="X1145" s="213">
        <v>9.0683333333333334</v>
      </c>
      <c r="Y1145" s="213">
        <v>9.5166666666666675</v>
      </c>
      <c r="Z1145" s="213">
        <v>10.401666666666667</v>
      </c>
      <c r="AA1145" s="213">
        <v>8.7249999999999996</v>
      </c>
      <c r="AB1145" s="208"/>
      <c r="AC1145" s="209"/>
      <c r="AD1145" s="209"/>
      <c r="AE1145" s="209"/>
      <c r="AF1145" s="209"/>
      <c r="AG1145" s="209"/>
      <c r="AH1145" s="209"/>
      <c r="AI1145" s="209"/>
      <c r="AJ1145" s="209"/>
      <c r="AK1145" s="209"/>
      <c r="AL1145" s="209"/>
      <c r="AM1145" s="209"/>
      <c r="AN1145" s="209"/>
      <c r="AO1145" s="209"/>
      <c r="AP1145" s="209"/>
      <c r="AQ1145" s="209"/>
      <c r="AR1145" s="209"/>
      <c r="AS1145" s="209"/>
      <c r="AT1145" s="209"/>
      <c r="AU1145" s="209"/>
      <c r="AV1145" s="209"/>
      <c r="AW1145" s="209"/>
      <c r="AX1145" s="209"/>
      <c r="AY1145" s="209"/>
      <c r="AZ1145" s="209"/>
      <c r="BA1145" s="209"/>
      <c r="BB1145" s="209"/>
      <c r="BC1145" s="209"/>
      <c r="BD1145" s="209"/>
      <c r="BE1145" s="209"/>
      <c r="BF1145" s="209"/>
      <c r="BG1145" s="209"/>
      <c r="BH1145" s="209"/>
      <c r="BI1145" s="209"/>
      <c r="BJ1145" s="209"/>
      <c r="BK1145" s="209"/>
      <c r="BL1145" s="209"/>
      <c r="BM1145" s="212"/>
    </row>
    <row r="1146" spans="1:65">
      <c r="A1146" s="30"/>
      <c r="B1146" s="3" t="s">
        <v>274</v>
      </c>
      <c r="C1146" s="29"/>
      <c r="D1146" s="211">
        <v>10.059999999999999</v>
      </c>
      <c r="E1146" s="211">
        <v>10.66</v>
      </c>
      <c r="F1146" s="211">
        <v>10.234999999999999</v>
      </c>
      <c r="G1146" s="211">
        <v>9.5831013432212355</v>
      </c>
      <c r="H1146" s="211">
        <v>10.175512655407772</v>
      </c>
      <c r="I1146" s="211">
        <v>10.6</v>
      </c>
      <c r="J1146" s="211">
        <v>10.1</v>
      </c>
      <c r="K1146" s="211">
        <v>12.75</v>
      </c>
      <c r="L1146" s="211">
        <v>10.16</v>
      </c>
      <c r="M1146" s="211">
        <v>9</v>
      </c>
      <c r="N1146" s="211">
        <v>10.45</v>
      </c>
      <c r="O1146" s="211">
        <v>9.7100000000000009</v>
      </c>
      <c r="P1146" s="211">
        <v>10.025</v>
      </c>
      <c r="Q1146" s="211">
        <v>9.6999999999999993</v>
      </c>
      <c r="R1146" s="211">
        <v>9.9550000000000001</v>
      </c>
      <c r="S1146" s="211">
        <v>9</v>
      </c>
      <c r="T1146" s="211">
        <v>10.83</v>
      </c>
      <c r="U1146" s="211">
        <v>9.75</v>
      </c>
      <c r="V1146" s="211">
        <v>7.95</v>
      </c>
      <c r="W1146" s="211">
        <v>10.675000000000001</v>
      </c>
      <c r="X1146" s="211">
        <v>9.1750000000000007</v>
      </c>
      <c r="Y1146" s="211">
        <v>9.5</v>
      </c>
      <c r="Z1146" s="211">
        <v>10.36</v>
      </c>
      <c r="AA1146" s="211">
        <v>8.73</v>
      </c>
      <c r="AB1146" s="208"/>
      <c r="AC1146" s="209"/>
      <c r="AD1146" s="209"/>
      <c r="AE1146" s="209"/>
      <c r="AF1146" s="209"/>
      <c r="AG1146" s="209"/>
      <c r="AH1146" s="209"/>
      <c r="AI1146" s="209"/>
      <c r="AJ1146" s="209"/>
      <c r="AK1146" s="209"/>
      <c r="AL1146" s="209"/>
      <c r="AM1146" s="209"/>
      <c r="AN1146" s="209"/>
      <c r="AO1146" s="209"/>
      <c r="AP1146" s="209"/>
      <c r="AQ1146" s="209"/>
      <c r="AR1146" s="209"/>
      <c r="AS1146" s="209"/>
      <c r="AT1146" s="209"/>
      <c r="AU1146" s="209"/>
      <c r="AV1146" s="209"/>
      <c r="AW1146" s="209"/>
      <c r="AX1146" s="209"/>
      <c r="AY1146" s="209"/>
      <c r="AZ1146" s="209"/>
      <c r="BA1146" s="209"/>
      <c r="BB1146" s="209"/>
      <c r="BC1146" s="209"/>
      <c r="BD1146" s="209"/>
      <c r="BE1146" s="209"/>
      <c r="BF1146" s="209"/>
      <c r="BG1146" s="209"/>
      <c r="BH1146" s="209"/>
      <c r="BI1146" s="209"/>
      <c r="BJ1146" s="209"/>
      <c r="BK1146" s="209"/>
      <c r="BL1146" s="209"/>
      <c r="BM1146" s="212"/>
    </row>
    <row r="1147" spans="1:65">
      <c r="A1147" s="30"/>
      <c r="B1147" s="3" t="s">
        <v>275</v>
      </c>
      <c r="C1147" s="29"/>
      <c r="D1147" s="24">
        <v>0.14707141122597531</v>
      </c>
      <c r="E1147" s="24">
        <v>7.5277265270906491E-3</v>
      </c>
      <c r="F1147" s="24">
        <v>0.19470490492024087</v>
      </c>
      <c r="G1147" s="24">
        <v>6.1383094355398744E-2</v>
      </c>
      <c r="H1147" s="24">
        <v>0.11144737815247924</v>
      </c>
      <c r="I1147" s="24">
        <v>0.43939352142090893</v>
      </c>
      <c r="J1147" s="24">
        <v>0.24549270186029315</v>
      </c>
      <c r="K1147" s="24">
        <v>0.29268868558020278</v>
      </c>
      <c r="L1147" s="24">
        <v>0.19356308187943966</v>
      </c>
      <c r="M1147" s="24">
        <v>0</v>
      </c>
      <c r="N1147" s="24">
        <v>0.21602468994692844</v>
      </c>
      <c r="O1147" s="24">
        <v>0.18119050747762741</v>
      </c>
      <c r="P1147" s="24">
        <v>0.18832595855767389</v>
      </c>
      <c r="Q1147" s="24">
        <v>0.10670832519848991</v>
      </c>
      <c r="R1147" s="24">
        <v>0.34771635950393076</v>
      </c>
      <c r="S1147" s="24">
        <v>0.40824829046386302</v>
      </c>
      <c r="T1147" s="24">
        <v>4.1793141383086964E-2</v>
      </c>
      <c r="U1147" s="24">
        <v>0.14569374271624286</v>
      </c>
      <c r="V1147" s="24">
        <v>0.24832774042918865</v>
      </c>
      <c r="W1147" s="24">
        <v>0.12006942436218589</v>
      </c>
      <c r="X1147" s="24">
        <v>0.28322546966448253</v>
      </c>
      <c r="Y1147" s="24">
        <v>0.23166067138525431</v>
      </c>
      <c r="Z1147" s="24">
        <v>0.17232720814388738</v>
      </c>
      <c r="AA1147" s="24">
        <v>0.10114346246792195</v>
      </c>
      <c r="AB1147" s="150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30"/>
      <c r="B1148" s="3" t="s">
        <v>87</v>
      </c>
      <c r="C1148" s="29"/>
      <c r="D1148" s="13">
        <v>1.4583184058103651E-2</v>
      </c>
      <c r="E1148" s="13">
        <v>7.0605532534850554E-4</v>
      </c>
      <c r="F1148" s="13">
        <v>1.9060685748432782E-2</v>
      </c>
      <c r="G1148" s="13">
        <v>6.3997113844959227E-3</v>
      </c>
      <c r="H1148" s="13">
        <v>1.0957014119879762E-2</v>
      </c>
      <c r="I1148" s="13">
        <v>4.2060643403405457E-2</v>
      </c>
      <c r="J1148" s="13">
        <v>2.4242202290351528E-2</v>
      </c>
      <c r="K1148" s="13">
        <v>2.2896116212271403E-2</v>
      </c>
      <c r="L1148" s="13">
        <v>1.9139395044110712E-2</v>
      </c>
      <c r="M1148" s="13">
        <v>0</v>
      </c>
      <c r="N1148" s="13">
        <v>2.0705241847948412E-2</v>
      </c>
      <c r="O1148" s="13">
        <v>1.8669810147102259E-2</v>
      </c>
      <c r="P1148" s="13">
        <v>1.8714073390957989E-2</v>
      </c>
      <c r="Q1148" s="13">
        <v>1.1004639931092118E-2</v>
      </c>
      <c r="R1148" s="13">
        <v>3.5241522922695688E-2</v>
      </c>
      <c r="S1148" s="13">
        <v>4.6216787599682604E-2</v>
      </c>
      <c r="T1148" s="13">
        <v>3.8602039454821704E-3</v>
      </c>
      <c r="U1148" s="13">
        <v>1.4922541077116032E-2</v>
      </c>
      <c r="V1148" s="13">
        <v>3.1500347623152895E-2</v>
      </c>
      <c r="W1148" s="13">
        <v>1.1282952954943075E-2</v>
      </c>
      <c r="X1148" s="13">
        <v>3.1232362028797925E-2</v>
      </c>
      <c r="Y1148" s="13">
        <v>2.4342627466051238E-2</v>
      </c>
      <c r="Z1148" s="13">
        <v>1.6567268848955683E-2</v>
      </c>
      <c r="AA1148" s="13">
        <v>1.1592373921824866E-2</v>
      </c>
      <c r="AB1148" s="150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30"/>
      <c r="B1149" s="3" t="s">
        <v>276</v>
      </c>
      <c r="C1149" s="29"/>
      <c r="D1149" s="13">
        <v>7.4646531535351723E-3</v>
      </c>
      <c r="E1149" s="13">
        <v>6.5072118033906001E-2</v>
      </c>
      <c r="F1149" s="13">
        <v>2.045130708610432E-2</v>
      </c>
      <c r="G1149" s="13">
        <v>-4.1830583851953262E-2</v>
      </c>
      <c r="H1149" s="13">
        <v>1.6088532544832335E-2</v>
      </c>
      <c r="I1149" s="13">
        <v>4.3594190376195385E-2</v>
      </c>
      <c r="J1149" s="13">
        <v>1.1627042234487073E-2</v>
      </c>
      <c r="K1149" s="13">
        <v>0.2770209700359636</v>
      </c>
      <c r="L1149" s="13">
        <v>1.0295077728582402E-2</v>
      </c>
      <c r="M1149" s="13">
        <v>-0.10092395851444547</v>
      </c>
      <c r="N1149" s="13">
        <v>4.2262225870291159E-2</v>
      </c>
      <c r="O1149" s="13">
        <v>-3.0496335264743824E-2</v>
      </c>
      <c r="P1149" s="13">
        <v>5.3002108314403884E-3</v>
      </c>
      <c r="Q1149" s="13">
        <v>-3.1328813080933937E-2</v>
      </c>
      <c r="R1149" s="13">
        <v>-1.4346265630651445E-2</v>
      </c>
      <c r="S1149" s="13">
        <v>-0.11757351483825196</v>
      </c>
      <c r="T1149" s="13">
        <v>8.1555178794474603E-2</v>
      </c>
      <c r="U1149" s="13">
        <v>-2.4668990551411363E-2</v>
      </c>
      <c r="V1149" s="13">
        <v>-0.21247598588394934</v>
      </c>
      <c r="W1149" s="13">
        <v>6.3074171275049107E-2</v>
      </c>
      <c r="X1149" s="13">
        <v>-9.4097640421684781E-2</v>
      </c>
      <c r="Y1149" s="13">
        <v>-4.9310333910644988E-2</v>
      </c>
      <c r="Z1149" s="13">
        <v>3.9098810168767928E-2</v>
      </c>
      <c r="AA1149" s="13">
        <v>-0.12839572644872632</v>
      </c>
      <c r="AB1149" s="150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A1150" s="30"/>
      <c r="B1150" s="46" t="s">
        <v>277</v>
      </c>
      <c r="C1150" s="47"/>
      <c r="D1150" s="45">
        <v>0.03</v>
      </c>
      <c r="E1150" s="45">
        <v>1.02</v>
      </c>
      <c r="F1150" s="45">
        <v>0.21</v>
      </c>
      <c r="G1150" s="45">
        <v>0.92</v>
      </c>
      <c r="H1150" s="45">
        <v>0.13</v>
      </c>
      <c r="I1150" s="45">
        <v>0.63</v>
      </c>
      <c r="J1150" s="45">
        <v>0.05</v>
      </c>
      <c r="K1150" s="45">
        <v>4.88</v>
      </c>
      <c r="L1150" s="45">
        <v>0.03</v>
      </c>
      <c r="M1150" s="45" t="s">
        <v>278</v>
      </c>
      <c r="N1150" s="45">
        <v>0.61</v>
      </c>
      <c r="O1150" s="45">
        <v>0.72</v>
      </c>
      <c r="P1150" s="45">
        <v>7.0000000000000007E-2</v>
      </c>
      <c r="Q1150" s="45">
        <v>0.73</v>
      </c>
      <c r="R1150" s="45">
        <v>0.42</v>
      </c>
      <c r="S1150" s="45" t="s">
        <v>278</v>
      </c>
      <c r="T1150" s="45">
        <v>1.32</v>
      </c>
      <c r="U1150" s="45">
        <v>0.61</v>
      </c>
      <c r="V1150" s="45">
        <v>4.03</v>
      </c>
      <c r="W1150" s="45">
        <v>0.99</v>
      </c>
      <c r="X1150" s="45">
        <v>1.87</v>
      </c>
      <c r="Y1150" s="45">
        <v>1.06</v>
      </c>
      <c r="Z1150" s="45">
        <v>0.55000000000000004</v>
      </c>
      <c r="AA1150" s="45">
        <v>2.5</v>
      </c>
      <c r="AB1150" s="150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B1151" s="31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BM1151" s="55"/>
    </row>
    <row r="1152" spans="1:65" ht="15">
      <c r="B1152" s="8" t="s">
        <v>644</v>
      </c>
      <c r="BM1152" s="28" t="s">
        <v>67</v>
      </c>
    </row>
    <row r="1153" spans="1:65" ht="15">
      <c r="A1153" s="25" t="s">
        <v>41</v>
      </c>
      <c r="B1153" s="18" t="s">
        <v>112</v>
      </c>
      <c r="C1153" s="15" t="s">
        <v>113</v>
      </c>
      <c r="D1153" s="16" t="s">
        <v>231</v>
      </c>
      <c r="E1153" s="17" t="s">
        <v>231</v>
      </c>
      <c r="F1153" s="17" t="s">
        <v>231</v>
      </c>
      <c r="G1153" s="17" t="s">
        <v>231</v>
      </c>
      <c r="H1153" s="17" t="s">
        <v>231</v>
      </c>
      <c r="I1153" s="17" t="s">
        <v>231</v>
      </c>
      <c r="J1153" s="17" t="s">
        <v>231</v>
      </c>
      <c r="K1153" s="17" t="s">
        <v>231</v>
      </c>
      <c r="L1153" s="150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9" t="s">
        <v>232</v>
      </c>
      <c r="C1154" s="9" t="s">
        <v>232</v>
      </c>
      <c r="D1154" s="148" t="s">
        <v>234</v>
      </c>
      <c r="E1154" s="149" t="s">
        <v>235</v>
      </c>
      <c r="F1154" s="149" t="s">
        <v>236</v>
      </c>
      <c r="G1154" s="149" t="s">
        <v>237</v>
      </c>
      <c r="H1154" s="149" t="s">
        <v>240</v>
      </c>
      <c r="I1154" s="149" t="s">
        <v>241</v>
      </c>
      <c r="J1154" s="149" t="s">
        <v>258</v>
      </c>
      <c r="K1154" s="149" t="s">
        <v>262</v>
      </c>
      <c r="L1154" s="150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 t="s">
        <v>3</v>
      </c>
    </row>
    <row r="1155" spans="1:65">
      <c r="A1155" s="30"/>
      <c r="B1155" s="19"/>
      <c r="C1155" s="9"/>
      <c r="D1155" s="10" t="s">
        <v>308</v>
      </c>
      <c r="E1155" s="11" t="s">
        <v>307</v>
      </c>
      <c r="F1155" s="11" t="s">
        <v>307</v>
      </c>
      <c r="G1155" s="11" t="s">
        <v>307</v>
      </c>
      <c r="H1155" s="11" t="s">
        <v>308</v>
      </c>
      <c r="I1155" s="11" t="s">
        <v>307</v>
      </c>
      <c r="J1155" s="11" t="s">
        <v>307</v>
      </c>
      <c r="K1155" s="11" t="s">
        <v>308</v>
      </c>
      <c r="L1155" s="150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2</v>
      </c>
    </row>
    <row r="1156" spans="1:65">
      <c r="A1156" s="30"/>
      <c r="B1156" s="19"/>
      <c r="C1156" s="9"/>
      <c r="D1156" s="26" t="s">
        <v>348</v>
      </c>
      <c r="E1156" s="26" t="s">
        <v>349</v>
      </c>
      <c r="F1156" s="26" t="s">
        <v>349</v>
      </c>
      <c r="G1156" s="26" t="s">
        <v>349</v>
      </c>
      <c r="H1156" s="26" t="s">
        <v>349</v>
      </c>
      <c r="I1156" s="26" t="s">
        <v>349</v>
      </c>
      <c r="J1156" s="26" t="s">
        <v>118</v>
      </c>
      <c r="K1156" s="26" t="s">
        <v>348</v>
      </c>
      <c r="L1156" s="150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>
        <v>2</v>
      </c>
    </row>
    <row r="1157" spans="1:65">
      <c r="A1157" s="30"/>
      <c r="B1157" s="18">
        <v>1</v>
      </c>
      <c r="C1157" s="14">
        <v>1</v>
      </c>
      <c r="D1157" s="22">
        <v>0.9</v>
      </c>
      <c r="E1157" s="22">
        <v>0.99600000000000011</v>
      </c>
      <c r="F1157" s="22">
        <v>0.81599999999999995</v>
      </c>
      <c r="G1157" s="22">
        <v>0.86571408384283699</v>
      </c>
      <c r="H1157" s="22">
        <v>1</v>
      </c>
      <c r="I1157" s="22">
        <v>1.1100000000000001</v>
      </c>
      <c r="J1157" s="22">
        <v>0.75</v>
      </c>
      <c r="K1157" s="22">
        <v>0.9</v>
      </c>
      <c r="L1157" s="150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>
        <v>1</v>
      </c>
      <c r="C1158" s="9">
        <v>2</v>
      </c>
      <c r="D1158" s="11">
        <v>0.9</v>
      </c>
      <c r="E1158" s="11">
        <v>0.95499999999999996</v>
      </c>
      <c r="F1158" s="11">
        <v>0.76800000000000002</v>
      </c>
      <c r="G1158" s="11">
        <v>0.84105548982109801</v>
      </c>
      <c r="H1158" s="11">
        <v>1.1000000000000001</v>
      </c>
      <c r="I1158" s="11">
        <v>1.1499999999999999</v>
      </c>
      <c r="J1158" s="11">
        <v>0.75</v>
      </c>
      <c r="K1158" s="11">
        <v>0.8</v>
      </c>
      <c r="L1158" s="150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32</v>
      </c>
    </row>
    <row r="1159" spans="1:65">
      <c r="A1159" s="30"/>
      <c r="B1159" s="19">
        <v>1</v>
      </c>
      <c r="C1159" s="9">
        <v>3</v>
      </c>
      <c r="D1159" s="11">
        <v>0.9</v>
      </c>
      <c r="E1159" s="11">
        <v>0.9930000000000001</v>
      </c>
      <c r="F1159" s="11">
        <v>0.82799999999999996</v>
      </c>
      <c r="G1159" s="11">
        <v>0.81398387076219403</v>
      </c>
      <c r="H1159" s="11">
        <v>1</v>
      </c>
      <c r="I1159" s="11">
        <v>1.1299999999999999</v>
      </c>
      <c r="J1159" s="11">
        <v>0.75</v>
      </c>
      <c r="K1159" s="11">
        <v>0.9</v>
      </c>
      <c r="L1159" s="150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16</v>
      </c>
    </row>
    <row r="1160" spans="1:65">
      <c r="A1160" s="30"/>
      <c r="B1160" s="19">
        <v>1</v>
      </c>
      <c r="C1160" s="9">
        <v>4</v>
      </c>
      <c r="D1160" s="11">
        <v>0.9</v>
      </c>
      <c r="E1160" s="11">
        <v>0.99900000000000011</v>
      </c>
      <c r="F1160" s="11">
        <v>0.78400000000000003</v>
      </c>
      <c r="G1160" s="11">
        <v>0.80982104698790103</v>
      </c>
      <c r="H1160" s="11">
        <v>1</v>
      </c>
      <c r="I1160" s="11">
        <v>1.0900000000000001</v>
      </c>
      <c r="J1160" s="11">
        <v>0.75</v>
      </c>
      <c r="K1160" s="11">
        <v>0.9</v>
      </c>
      <c r="L1160" s="150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0.90634055274595515</v>
      </c>
    </row>
    <row r="1161" spans="1:65">
      <c r="A1161" s="30"/>
      <c r="B1161" s="19">
        <v>1</v>
      </c>
      <c r="C1161" s="9">
        <v>5</v>
      </c>
      <c r="D1161" s="11">
        <v>0.9</v>
      </c>
      <c r="E1161" s="11">
        <v>0.99199999999999999</v>
      </c>
      <c r="F1161" s="11">
        <v>0.80700000000000005</v>
      </c>
      <c r="G1161" s="11">
        <v>0.84009596916919105</v>
      </c>
      <c r="H1161" s="11">
        <v>1</v>
      </c>
      <c r="I1161" s="11">
        <v>1.1200000000000001</v>
      </c>
      <c r="J1161" s="11">
        <v>0.7</v>
      </c>
      <c r="K1161" s="11">
        <v>0.8</v>
      </c>
      <c r="L1161" s="150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131</v>
      </c>
    </row>
    <row r="1162" spans="1:65">
      <c r="A1162" s="30"/>
      <c r="B1162" s="19">
        <v>1</v>
      </c>
      <c r="C1162" s="9">
        <v>6</v>
      </c>
      <c r="D1162" s="11">
        <v>0.9</v>
      </c>
      <c r="E1162" s="11">
        <v>0.96699999999999997</v>
      </c>
      <c r="F1162" s="152">
        <v>1.052</v>
      </c>
      <c r="G1162" s="11">
        <v>0.82807607122262705</v>
      </c>
      <c r="H1162" s="11">
        <v>1</v>
      </c>
      <c r="I1162" s="11">
        <v>1.06</v>
      </c>
      <c r="J1162" s="152">
        <v>0.65</v>
      </c>
      <c r="K1162" s="11">
        <v>0.9</v>
      </c>
      <c r="L1162" s="150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20" t="s">
        <v>273</v>
      </c>
      <c r="C1163" s="12"/>
      <c r="D1163" s="23">
        <v>0.9</v>
      </c>
      <c r="E1163" s="23">
        <v>0.98366666666666669</v>
      </c>
      <c r="F1163" s="23">
        <v>0.84249999999999992</v>
      </c>
      <c r="G1163" s="23">
        <v>0.83312442196764136</v>
      </c>
      <c r="H1163" s="23">
        <v>1.0166666666666666</v>
      </c>
      <c r="I1163" s="23">
        <v>1.1100000000000001</v>
      </c>
      <c r="J1163" s="23">
        <v>0.72500000000000009</v>
      </c>
      <c r="K1163" s="23">
        <v>0.8666666666666667</v>
      </c>
      <c r="L1163" s="150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274</v>
      </c>
      <c r="C1164" s="29"/>
      <c r="D1164" s="11">
        <v>0.9</v>
      </c>
      <c r="E1164" s="11">
        <v>0.99250000000000005</v>
      </c>
      <c r="F1164" s="11">
        <v>0.8115</v>
      </c>
      <c r="G1164" s="11">
        <v>0.83408602019590905</v>
      </c>
      <c r="H1164" s="11">
        <v>1</v>
      </c>
      <c r="I1164" s="11">
        <v>1.1150000000000002</v>
      </c>
      <c r="J1164" s="11">
        <v>0.75</v>
      </c>
      <c r="K1164" s="11">
        <v>0.9</v>
      </c>
      <c r="L1164" s="150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3" t="s">
        <v>275</v>
      </c>
      <c r="C1165" s="29"/>
      <c r="D1165" s="24">
        <v>0</v>
      </c>
      <c r="E1165" s="24">
        <v>1.8129166187849592E-2</v>
      </c>
      <c r="F1165" s="24">
        <v>0.10491472727887223</v>
      </c>
      <c r="G1165" s="24">
        <v>2.0535258459335612E-2</v>
      </c>
      <c r="H1165" s="24">
        <v>4.0824829046386339E-2</v>
      </c>
      <c r="I1165" s="24">
        <v>3.1622776601683736E-2</v>
      </c>
      <c r="J1165" s="24">
        <v>4.1833001326703777E-2</v>
      </c>
      <c r="K1165" s="24">
        <v>5.1639777949432218E-2</v>
      </c>
      <c r="L1165" s="150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30"/>
      <c r="B1166" s="3" t="s">
        <v>87</v>
      </c>
      <c r="C1166" s="29"/>
      <c r="D1166" s="13">
        <v>0</v>
      </c>
      <c r="E1166" s="13">
        <v>1.8430192668095147E-2</v>
      </c>
      <c r="F1166" s="13">
        <v>0.12452786620637654</v>
      </c>
      <c r="G1166" s="13">
        <v>2.4648489370694745E-2</v>
      </c>
      <c r="H1166" s="13">
        <v>4.0155569553822629E-2</v>
      </c>
      <c r="I1166" s="13">
        <v>2.8488987929444806E-2</v>
      </c>
      <c r="J1166" s="13">
        <v>5.7700691485108653E-2</v>
      </c>
      <c r="K1166" s="13">
        <v>5.9584359172421789E-2</v>
      </c>
      <c r="L1166" s="150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A1167" s="30"/>
      <c r="B1167" s="3" t="s">
        <v>276</v>
      </c>
      <c r="C1167" s="29"/>
      <c r="D1167" s="13">
        <v>-6.9957729760022902E-3</v>
      </c>
      <c r="E1167" s="13">
        <v>8.5316842202895371E-2</v>
      </c>
      <c r="F1167" s="13">
        <v>-7.04377097025356E-2</v>
      </c>
      <c r="G1167" s="13">
        <v>-8.0782141499119331E-2</v>
      </c>
      <c r="H1167" s="13">
        <v>0.12172699719377511</v>
      </c>
      <c r="I1167" s="13">
        <v>0.22470521332959725</v>
      </c>
      <c r="J1167" s="13">
        <v>-0.20007992823066845</v>
      </c>
      <c r="K1167" s="13">
        <v>-4.3773707310224452E-2</v>
      </c>
      <c r="L1167" s="150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5"/>
    </row>
    <row r="1168" spans="1:65">
      <c r="A1168" s="30"/>
      <c r="B1168" s="46" t="s">
        <v>277</v>
      </c>
      <c r="C1168" s="47"/>
      <c r="D1168" s="45">
        <v>0.15</v>
      </c>
      <c r="E1168" s="45">
        <v>0.9</v>
      </c>
      <c r="F1168" s="45">
        <v>0.37</v>
      </c>
      <c r="G1168" s="45">
        <v>0.45</v>
      </c>
      <c r="H1168" s="45">
        <v>1.19</v>
      </c>
      <c r="I1168" s="45">
        <v>2.0299999999999998</v>
      </c>
      <c r="J1168" s="45">
        <v>1.42</v>
      </c>
      <c r="K1168" s="45">
        <v>0.15</v>
      </c>
      <c r="L1168" s="150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B1169" s="31"/>
      <c r="C1169" s="20"/>
      <c r="D1169" s="20"/>
      <c r="E1169" s="20"/>
      <c r="F1169" s="20"/>
      <c r="G1169" s="20"/>
      <c r="H1169" s="20"/>
      <c r="I1169" s="20"/>
      <c r="J1169" s="20"/>
      <c r="K1169" s="20"/>
      <c r="BM1169" s="55"/>
    </row>
    <row r="1170" spans="1:65" ht="15">
      <c r="B1170" s="8" t="s">
        <v>645</v>
      </c>
      <c r="BM1170" s="28" t="s">
        <v>67</v>
      </c>
    </row>
    <row r="1171" spans="1:65" ht="15">
      <c r="A1171" s="25" t="s">
        <v>44</v>
      </c>
      <c r="B1171" s="18" t="s">
        <v>112</v>
      </c>
      <c r="C1171" s="15" t="s">
        <v>113</v>
      </c>
      <c r="D1171" s="16" t="s">
        <v>231</v>
      </c>
      <c r="E1171" s="17" t="s">
        <v>231</v>
      </c>
      <c r="F1171" s="17" t="s">
        <v>231</v>
      </c>
      <c r="G1171" s="17" t="s">
        <v>231</v>
      </c>
      <c r="H1171" s="17" t="s">
        <v>231</v>
      </c>
      <c r="I1171" s="17" t="s">
        <v>231</v>
      </c>
      <c r="J1171" s="17" t="s">
        <v>231</v>
      </c>
      <c r="K1171" s="17" t="s">
        <v>231</v>
      </c>
      <c r="L1171" s="17" t="s">
        <v>231</v>
      </c>
      <c r="M1171" s="17" t="s">
        <v>231</v>
      </c>
      <c r="N1171" s="17" t="s">
        <v>231</v>
      </c>
      <c r="O1171" s="17" t="s">
        <v>231</v>
      </c>
      <c r="P1171" s="17" t="s">
        <v>231</v>
      </c>
      <c r="Q1171" s="17" t="s">
        <v>231</v>
      </c>
      <c r="R1171" s="17" t="s">
        <v>231</v>
      </c>
      <c r="S1171" s="17" t="s">
        <v>231</v>
      </c>
      <c r="T1171" s="17" t="s">
        <v>231</v>
      </c>
      <c r="U1171" s="17" t="s">
        <v>231</v>
      </c>
      <c r="V1171" s="17" t="s">
        <v>231</v>
      </c>
      <c r="W1171" s="17" t="s">
        <v>231</v>
      </c>
      <c r="X1171" s="17" t="s">
        <v>231</v>
      </c>
      <c r="Y1171" s="17" t="s">
        <v>231</v>
      </c>
      <c r="Z1171" s="17" t="s">
        <v>231</v>
      </c>
      <c r="AA1171" s="17" t="s">
        <v>231</v>
      </c>
      <c r="AB1171" s="17" t="s">
        <v>231</v>
      </c>
      <c r="AC1171" s="17" t="s">
        <v>231</v>
      </c>
      <c r="AD1171" s="17" t="s">
        <v>231</v>
      </c>
      <c r="AE1171" s="17" t="s">
        <v>231</v>
      </c>
      <c r="AF1171" s="17" t="s">
        <v>231</v>
      </c>
      <c r="AG1171" s="17" t="s">
        <v>231</v>
      </c>
      <c r="AH1171" s="17" t="s">
        <v>231</v>
      </c>
      <c r="AI1171" s="150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1</v>
      </c>
    </row>
    <row r="1172" spans="1:65">
      <c r="A1172" s="30"/>
      <c r="B1172" s="19" t="s">
        <v>232</v>
      </c>
      <c r="C1172" s="9" t="s">
        <v>232</v>
      </c>
      <c r="D1172" s="148" t="s">
        <v>234</v>
      </c>
      <c r="E1172" s="149" t="s">
        <v>235</v>
      </c>
      <c r="F1172" s="149" t="s">
        <v>236</v>
      </c>
      <c r="G1172" s="149" t="s">
        <v>237</v>
      </c>
      <c r="H1172" s="149" t="s">
        <v>238</v>
      </c>
      <c r="I1172" s="149" t="s">
        <v>240</v>
      </c>
      <c r="J1172" s="149" t="s">
        <v>241</v>
      </c>
      <c r="K1172" s="149" t="s">
        <v>243</v>
      </c>
      <c r="L1172" s="149" t="s">
        <v>244</v>
      </c>
      <c r="M1172" s="149" t="s">
        <v>245</v>
      </c>
      <c r="N1172" s="149" t="s">
        <v>246</v>
      </c>
      <c r="O1172" s="149" t="s">
        <v>247</v>
      </c>
      <c r="P1172" s="149" t="s">
        <v>248</v>
      </c>
      <c r="Q1172" s="149" t="s">
        <v>249</v>
      </c>
      <c r="R1172" s="149" t="s">
        <v>250</v>
      </c>
      <c r="S1172" s="149" t="s">
        <v>251</v>
      </c>
      <c r="T1172" s="149" t="s">
        <v>252</v>
      </c>
      <c r="U1172" s="149" t="s">
        <v>313</v>
      </c>
      <c r="V1172" s="149" t="s">
        <v>253</v>
      </c>
      <c r="W1172" s="149" t="s">
        <v>254</v>
      </c>
      <c r="X1172" s="149" t="s">
        <v>255</v>
      </c>
      <c r="Y1172" s="149" t="s">
        <v>256</v>
      </c>
      <c r="Z1172" s="149" t="s">
        <v>257</v>
      </c>
      <c r="AA1172" s="149" t="s">
        <v>258</v>
      </c>
      <c r="AB1172" s="149" t="s">
        <v>259</v>
      </c>
      <c r="AC1172" s="149" t="s">
        <v>305</v>
      </c>
      <c r="AD1172" s="149" t="s">
        <v>260</v>
      </c>
      <c r="AE1172" s="149" t="s">
        <v>261</v>
      </c>
      <c r="AF1172" s="149" t="s">
        <v>262</v>
      </c>
      <c r="AG1172" s="149" t="s">
        <v>263</v>
      </c>
      <c r="AH1172" s="149" t="s">
        <v>264</v>
      </c>
      <c r="AI1172" s="150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 t="s">
        <v>3</v>
      </c>
    </row>
    <row r="1173" spans="1:65">
      <c r="A1173" s="30"/>
      <c r="B1173" s="19"/>
      <c r="C1173" s="9"/>
      <c r="D1173" s="10" t="s">
        <v>308</v>
      </c>
      <c r="E1173" s="11" t="s">
        <v>307</v>
      </c>
      <c r="F1173" s="11" t="s">
        <v>308</v>
      </c>
      <c r="G1173" s="11" t="s">
        <v>347</v>
      </c>
      <c r="H1173" s="11" t="s">
        <v>307</v>
      </c>
      <c r="I1173" s="11" t="s">
        <v>308</v>
      </c>
      <c r="J1173" s="11" t="s">
        <v>307</v>
      </c>
      <c r="K1173" s="11" t="s">
        <v>308</v>
      </c>
      <c r="L1173" s="11" t="s">
        <v>307</v>
      </c>
      <c r="M1173" s="11" t="s">
        <v>347</v>
      </c>
      <c r="N1173" s="11" t="s">
        <v>308</v>
      </c>
      <c r="O1173" s="11" t="s">
        <v>307</v>
      </c>
      <c r="P1173" s="11" t="s">
        <v>307</v>
      </c>
      <c r="Q1173" s="11" t="s">
        <v>307</v>
      </c>
      <c r="R1173" s="11" t="s">
        <v>347</v>
      </c>
      <c r="S1173" s="11" t="s">
        <v>307</v>
      </c>
      <c r="T1173" s="11" t="s">
        <v>347</v>
      </c>
      <c r="U1173" s="11" t="s">
        <v>308</v>
      </c>
      <c r="V1173" s="11" t="s">
        <v>308</v>
      </c>
      <c r="W1173" s="11" t="s">
        <v>307</v>
      </c>
      <c r="X1173" s="11" t="s">
        <v>347</v>
      </c>
      <c r="Y1173" s="11" t="s">
        <v>308</v>
      </c>
      <c r="Z1173" s="11" t="s">
        <v>308</v>
      </c>
      <c r="AA1173" s="11" t="s">
        <v>307</v>
      </c>
      <c r="AB1173" s="11" t="s">
        <v>307</v>
      </c>
      <c r="AC1173" s="11" t="s">
        <v>307</v>
      </c>
      <c r="AD1173" s="11" t="s">
        <v>308</v>
      </c>
      <c r="AE1173" s="11" t="s">
        <v>308</v>
      </c>
      <c r="AF1173" s="11" t="s">
        <v>308</v>
      </c>
      <c r="AG1173" s="11" t="s">
        <v>308</v>
      </c>
      <c r="AH1173" s="11" t="s">
        <v>307</v>
      </c>
      <c r="AI1173" s="150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0</v>
      </c>
    </row>
    <row r="1174" spans="1:65">
      <c r="A1174" s="30"/>
      <c r="B1174" s="19"/>
      <c r="C1174" s="9"/>
      <c r="D1174" s="26" t="s">
        <v>348</v>
      </c>
      <c r="E1174" s="26" t="s">
        <v>349</v>
      </c>
      <c r="F1174" s="26" t="s">
        <v>349</v>
      </c>
      <c r="G1174" s="26" t="s">
        <v>349</v>
      </c>
      <c r="H1174" s="26" t="s">
        <v>350</v>
      </c>
      <c r="I1174" s="26" t="s">
        <v>349</v>
      </c>
      <c r="J1174" s="26" t="s">
        <v>349</v>
      </c>
      <c r="K1174" s="26" t="s">
        <v>351</v>
      </c>
      <c r="L1174" s="26" t="s">
        <v>351</v>
      </c>
      <c r="M1174" s="26" t="s">
        <v>349</v>
      </c>
      <c r="N1174" s="26" t="s">
        <v>348</v>
      </c>
      <c r="O1174" s="26" t="s">
        <v>349</v>
      </c>
      <c r="P1174" s="26" t="s">
        <v>118</v>
      </c>
      <c r="Q1174" s="26" t="s">
        <v>349</v>
      </c>
      <c r="R1174" s="26" t="s">
        <v>350</v>
      </c>
      <c r="S1174" s="26" t="s">
        <v>349</v>
      </c>
      <c r="T1174" s="26" t="s">
        <v>352</v>
      </c>
      <c r="U1174" s="26" t="s">
        <v>348</v>
      </c>
      <c r="V1174" s="26" t="s">
        <v>351</v>
      </c>
      <c r="W1174" s="26" t="s">
        <v>271</v>
      </c>
      <c r="X1174" s="26" t="s">
        <v>348</v>
      </c>
      <c r="Y1174" s="26" t="s">
        <v>349</v>
      </c>
      <c r="Z1174" s="26" t="s">
        <v>349</v>
      </c>
      <c r="AA1174" s="26" t="s">
        <v>118</v>
      </c>
      <c r="AB1174" s="26" t="s">
        <v>349</v>
      </c>
      <c r="AC1174" s="26" t="s">
        <v>349</v>
      </c>
      <c r="AD1174" s="26" t="s">
        <v>349</v>
      </c>
      <c r="AE1174" s="26" t="s">
        <v>349</v>
      </c>
      <c r="AF1174" s="26" t="s">
        <v>348</v>
      </c>
      <c r="AG1174" s="26" t="s">
        <v>349</v>
      </c>
      <c r="AH1174" s="26" t="s">
        <v>349</v>
      </c>
      <c r="AI1174" s="150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8">
        <v>0</v>
      </c>
    </row>
    <row r="1175" spans="1:65">
      <c r="A1175" s="30"/>
      <c r="B1175" s="18">
        <v>1</v>
      </c>
      <c r="C1175" s="14">
        <v>1</v>
      </c>
      <c r="D1175" s="214">
        <v>161</v>
      </c>
      <c r="E1175" s="214">
        <v>153.69999999999999</v>
      </c>
      <c r="F1175" s="214">
        <v>144.52000000000001</v>
      </c>
      <c r="G1175" s="214">
        <v>152.85</v>
      </c>
      <c r="H1175" s="214">
        <v>164.58663840703656</v>
      </c>
      <c r="I1175" s="214">
        <v>157</v>
      </c>
      <c r="J1175" s="214">
        <v>162</v>
      </c>
      <c r="K1175" s="214">
        <v>162</v>
      </c>
      <c r="L1175" s="214">
        <v>160</v>
      </c>
      <c r="M1175" s="214">
        <v>150</v>
      </c>
      <c r="N1175" s="214">
        <v>172</v>
      </c>
      <c r="O1175" s="214">
        <v>166</v>
      </c>
      <c r="P1175" s="214">
        <v>155</v>
      </c>
      <c r="Q1175" s="214">
        <v>160</v>
      </c>
      <c r="R1175" s="215" t="s">
        <v>96</v>
      </c>
      <c r="S1175" s="214">
        <v>170</v>
      </c>
      <c r="T1175" s="214">
        <v>148</v>
      </c>
      <c r="U1175" s="214">
        <v>151.77046730000001</v>
      </c>
      <c r="V1175" s="214">
        <v>161</v>
      </c>
      <c r="W1175" s="214">
        <v>158.6</v>
      </c>
      <c r="X1175" s="214">
        <v>153</v>
      </c>
      <c r="Y1175" s="214">
        <v>155.28</v>
      </c>
      <c r="Z1175" s="214">
        <v>153.69999999999999</v>
      </c>
      <c r="AA1175" s="214">
        <v>150</v>
      </c>
      <c r="AB1175" s="214">
        <v>177.5341</v>
      </c>
      <c r="AC1175" s="214">
        <v>165</v>
      </c>
      <c r="AD1175" s="214">
        <v>145.68</v>
      </c>
      <c r="AE1175" s="214">
        <v>154</v>
      </c>
      <c r="AF1175" s="214">
        <v>161</v>
      </c>
      <c r="AG1175" s="214">
        <v>152</v>
      </c>
      <c r="AH1175" s="214">
        <v>159</v>
      </c>
      <c r="AI1175" s="216"/>
      <c r="AJ1175" s="217"/>
      <c r="AK1175" s="217"/>
      <c r="AL1175" s="217"/>
      <c r="AM1175" s="217"/>
      <c r="AN1175" s="217"/>
      <c r="AO1175" s="217"/>
      <c r="AP1175" s="217"/>
      <c r="AQ1175" s="217"/>
      <c r="AR1175" s="217"/>
      <c r="AS1175" s="217"/>
      <c r="AT1175" s="217"/>
      <c r="AU1175" s="217"/>
      <c r="AV1175" s="217"/>
      <c r="AW1175" s="217"/>
      <c r="AX1175" s="217"/>
      <c r="AY1175" s="217"/>
      <c r="AZ1175" s="217"/>
      <c r="BA1175" s="217"/>
      <c r="BB1175" s="217"/>
      <c r="BC1175" s="217"/>
      <c r="BD1175" s="217"/>
      <c r="BE1175" s="217"/>
      <c r="BF1175" s="217"/>
      <c r="BG1175" s="217"/>
      <c r="BH1175" s="217"/>
      <c r="BI1175" s="217"/>
      <c r="BJ1175" s="217"/>
      <c r="BK1175" s="217"/>
      <c r="BL1175" s="217"/>
      <c r="BM1175" s="218">
        <v>1</v>
      </c>
    </row>
    <row r="1176" spans="1:65">
      <c r="A1176" s="30"/>
      <c r="B1176" s="19">
        <v>1</v>
      </c>
      <c r="C1176" s="9">
        <v>2</v>
      </c>
      <c r="D1176" s="219">
        <v>163</v>
      </c>
      <c r="E1176" s="219">
        <v>156.9</v>
      </c>
      <c r="F1176" s="219">
        <v>142.06</v>
      </c>
      <c r="G1176" s="219">
        <v>149.94</v>
      </c>
      <c r="H1176" s="219">
        <v>163.61898813609918</v>
      </c>
      <c r="I1176" s="219">
        <v>163</v>
      </c>
      <c r="J1176" s="226">
        <v>179</v>
      </c>
      <c r="K1176" s="219">
        <v>159</v>
      </c>
      <c r="L1176" s="219">
        <v>162</v>
      </c>
      <c r="M1176" s="219">
        <v>149</v>
      </c>
      <c r="N1176" s="219">
        <v>173</v>
      </c>
      <c r="O1176" s="219">
        <v>163</v>
      </c>
      <c r="P1176" s="219">
        <v>160</v>
      </c>
      <c r="Q1176" s="219">
        <v>164</v>
      </c>
      <c r="R1176" s="220" t="s">
        <v>96</v>
      </c>
      <c r="S1176" s="219">
        <v>174</v>
      </c>
      <c r="T1176" s="219">
        <v>142</v>
      </c>
      <c r="U1176" s="219">
        <v>152.80486479999999</v>
      </c>
      <c r="V1176" s="219">
        <v>160</v>
      </c>
      <c r="W1176" s="219">
        <v>154.5</v>
      </c>
      <c r="X1176" s="219">
        <v>156</v>
      </c>
      <c r="Y1176" s="219">
        <v>149.87</v>
      </c>
      <c r="Z1176" s="219">
        <v>161.43</v>
      </c>
      <c r="AA1176" s="219">
        <v>150</v>
      </c>
      <c r="AB1176" s="219">
        <v>175.04079999999999</v>
      </c>
      <c r="AC1176" s="219">
        <v>165</v>
      </c>
      <c r="AD1176" s="219">
        <v>145.489</v>
      </c>
      <c r="AE1176" s="219">
        <v>156</v>
      </c>
      <c r="AF1176" s="219">
        <v>164</v>
      </c>
      <c r="AG1176" s="219">
        <v>151</v>
      </c>
      <c r="AH1176" s="219">
        <v>157</v>
      </c>
      <c r="AI1176" s="216"/>
      <c r="AJ1176" s="217"/>
      <c r="AK1176" s="217"/>
      <c r="AL1176" s="217"/>
      <c r="AM1176" s="217"/>
      <c r="AN1176" s="217"/>
      <c r="AO1176" s="217"/>
      <c r="AP1176" s="217"/>
      <c r="AQ1176" s="217"/>
      <c r="AR1176" s="217"/>
      <c r="AS1176" s="217"/>
      <c r="AT1176" s="217"/>
      <c r="AU1176" s="217"/>
      <c r="AV1176" s="217"/>
      <c r="AW1176" s="217"/>
      <c r="AX1176" s="217"/>
      <c r="AY1176" s="217"/>
      <c r="AZ1176" s="217"/>
      <c r="BA1176" s="217"/>
      <c r="BB1176" s="217"/>
      <c r="BC1176" s="217"/>
      <c r="BD1176" s="217"/>
      <c r="BE1176" s="217"/>
      <c r="BF1176" s="217"/>
      <c r="BG1176" s="217"/>
      <c r="BH1176" s="217"/>
      <c r="BI1176" s="217"/>
      <c r="BJ1176" s="217"/>
      <c r="BK1176" s="217"/>
      <c r="BL1176" s="217"/>
      <c r="BM1176" s="218">
        <v>33</v>
      </c>
    </row>
    <row r="1177" spans="1:65">
      <c r="A1177" s="30"/>
      <c r="B1177" s="19">
        <v>1</v>
      </c>
      <c r="C1177" s="9">
        <v>3</v>
      </c>
      <c r="D1177" s="219">
        <v>163</v>
      </c>
      <c r="E1177" s="219">
        <v>157</v>
      </c>
      <c r="F1177" s="219">
        <v>142.99</v>
      </c>
      <c r="G1177" s="219">
        <v>152.16999999999999</v>
      </c>
      <c r="H1177" s="219">
        <v>166.07155272075633</v>
      </c>
      <c r="I1177" s="219">
        <v>161</v>
      </c>
      <c r="J1177" s="219">
        <v>158</v>
      </c>
      <c r="K1177" s="219">
        <v>161</v>
      </c>
      <c r="L1177" s="219">
        <v>155</v>
      </c>
      <c r="M1177" s="219">
        <v>148</v>
      </c>
      <c r="N1177" s="219">
        <v>172</v>
      </c>
      <c r="O1177" s="219">
        <v>167</v>
      </c>
      <c r="P1177" s="219">
        <v>158</v>
      </c>
      <c r="Q1177" s="219">
        <v>161</v>
      </c>
      <c r="R1177" s="220" t="s">
        <v>96</v>
      </c>
      <c r="S1177" s="219">
        <v>174</v>
      </c>
      <c r="T1177" s="219">
        <v>149</v>
      </c>
      <c r="U1177" s="219">
        <v>152.96632779999999</v>
      </c>
      <c r="V1177" s="219">
        <v>160</v>
      </c>
      <c r="W1177" s="219">
        <v>154.5</v>
      </c>
      <c r="X1177" s="219">
        <v>154</v>
      </c>
      <c r="Y1177" s="219">
        <v>150.52000000000001</v>
      </c>
      <c r="Z1177" s="219">
        <v>161.65</v>
      </c>
      <c r="AA1177" s="226">
        <v>155</v>
      </c>
      <c r="AB1177" s="219">
        <v>176.62540000000001</v>
      </c>
      <c r="AC1177" s="219">
        <v>166</v>
      </c>
      <c r="AD1177" s="219">
        <v>146.10499999999999</v>
      </c>
      <c r="AE1177" s="219">
        <v>150</v>
      </c>
      <c r="AF1177" s="219">
        <v>170</v>
      </c>
      <c r="AG1177" s="219">
        <v>155</v>
      </c>
      <c r="AH1177" s="219">
        <v>159</v>
      </c>
      <c r="AI1177" s="216"/>
      <c r="AJ1177" s="217"/>
      <c r="AK1177" s="217"/>
      <c r="AL1177" s="217"/>
      <c r="AM1177" s="217"/>
      <c r="AN1177" s="217"/>
      <c r="AO1177" s="217"/>
      <c r="AP1177" s="217"/>
      <c r="AQ1177" s="217"/>
      <c r="AR1177" s="217"/>
      <c r="AS1177" s="217"/>
      <c r="AT1177" s="217"/>
      <c r="AU1177" s="217"/>
      <c r="AV1177" s="217"/>
      <c r="AW1177" s="217"/>
      <c r="AX1177" s="217"/>
      <c r="AY1177" s="217"/>
      <c r="AZ1177" s="217"/>
      <c r="BA1177" s="217"/>
      <c r="BB1177" s="217"/>
      <c r="BC1177" s="217"/>
      <c r="BD1177" s="217"/>
      <c r="BE1177" s="217"/>
      <c r="BF1177" s="217"/>
      <c r="BG1177" s="217"/>
      <c r="BH1177" s="217"/>
      <c r="BI1177" s="217"/>
      <c r="BJ1177" s="217"/>
      <c r="BK1177" s="217"/>
      <c r="BL1177" s="217"/>
      <c r="BM1177" s="218">
        <v>16</v>
      </c>
    </row>
    <row r="1178" spans="1:65">
      <c r="A1178" s="30"/>
      <c r="B1178" s="19">
        <v>1</v>
      </c>
      <c r="C1178" s="9">
        <v>4</v>
      </c>
      <c r="D1178" s="219">
        <v>164</v>
      </c>
      <c r="E1178" s="219">
        <v>157.9</v>
      </c>
      <c r="F1178" s="219">
        <v>141.19</v>
      </c>
      <c r="G1178" s="219">
        <v>150.71</v>
      </c>
      <c r="H1178" s="219">
        <v>163.2049982251325</v>
      </c>
      <c r="I1178" s="219">
        <v>156</v>
      </c>
      <c r="J1178" s="219">
        <v>160</v>
      </c>
      <c r="K1178" s="219">
        <v>165</v>
      </c>
      <c r="L1178" s="219">
        <v>163</v>
      </c>
      <c r="M1178" s="219">
        <v>148</v>
      </c>
      <c r="N1178" s="219">
        <v>173</v>
      </c>
      <c r="O1178" s="219">
        <v>163</v>
      </c>
      <c r="P1178" s="219">
        <v>159</v>
      </c>
      <c r="Q1178" s="219">
        <v>159</v>
      </c>
      <c r="R1178" s="220" t="s">
        <v>96</v>
      </c>
      <c r="S1178" s="219">
        <v>172</v>
      </c>
      <c r="T1178" s="219">
        <v>147</v>
      </c>
      <c r="U1178" s="219">
        <v>150.55670559999999</v>
      </c>
      <c r="V1178" s="219">
        <v>161</v>
      </c>
      <c r="W1178" s="226">
        <v>138.19999999999999</v>
      </c>
      <c r="X1178" s="219">
        <v>154</v>
      </c>
      <c r="Y1178" s="219">
        <v>152.78</v>
      </c>
      <c r="Z1178" s="219">
        <v>154.71</v>
      </c>
      <c r="AA1178" s="219">
        <v>150</v>
      </c>
      <c r="AB1178" s="226">
        <v>166.65770000000001</v>
      </c>
      <c r="AC1178" s="219">
        <v>166</v>
      </c>
      <c r="AD1178" s="219">
        <v>140.858</v>
      </c>
      <c r="AE1178" s="219">
        <v>154</v>
      </c>
      <c r="AF1178" s="219">
        <v>165</v>
      </c>
      <c r="AG1178" s="219">
        <v>151</v>
      </c>
      <c r="AH1178" s="219">
        <v>162</v>
      </c>
      <c r="AI1178" s="216"/>
      <c r="AJ1178" s="217"/>
      <c r="AK1178" s="217"/>
      <c r="AL1178" s="217"/>
      <c r="AM1178" s="217"/>
      <c r="AN1178" s="217"/>
      <c r="AO1178" s="217"/>
      <c r="AP1178" s="217"/>
      <c r="AQ1178" s="217"/>
      <c r="AR1178" s="217"/>
      <c r="AS1178" s="217"/>
      <c r="AT1178" s="217"/>
      <c r="AU1178" s="217"/>
      <c r="AV1178" s="217"/>
      <c r="AW1178" s="217"/>
      <c r="AX1178" s="217"/>
      <c r="AY1178" s="217"/>
      <c r="AZ1178" s="217"/>
      <c r="BA1178" s="217"/>
      <c r="BB1178" s="217"/>
      <c r="BC1178" s="217"/>
      <c r="BD1178" s="217"/>
      <c r="BE1178" s="217"/>
      <c r="BF1178" s="217"/>
      <c r="BG1178" s="217"/>
      <c r="BH1178" s="217"/>
      <c r="BI1178" s="217"/>
      <c r="BJ1178" s="217"/>
      <c r="BK1178" s="217"/>
      <c r="BL1178" s="217"/>
      <c r="BM1178" s="218">
        <v>158.08306494988616</v>
      </c>
    </row>
    <row r="1179" spans="1:65">
      <c r="A1179" s="30"/>
      <c r="B1179" s="19">
        <v>1</v>
      </c>
      <c r="C1179" s="9">
        <v>5</v>
      </c>
      <c r="D1179" s="219">
        <v>161</v>
      </c>
      <c r="E1179" s="219">
        <v>157.9</v>
      </c>
      <c r="F1179" s="219">
        <v>141.08000000000001</v>
      </c>
      <c r="G1179" s="219">
        <v>150.91999999999999</v>
      </c>
      <c r="H1179" s="219">
        <v>162.63445335155316</v>
      </c>
      <c r="I1179" s="219">
        <v>161</v>
      </c>
      <c r="J1179" s="219">
        <v>163</v>
      </c>
      <c r="K1179" s="219">
        <v>161</v>
      </c>
      <c r="L1179" s="219">
        <v>156</v>
      </c>
      <c r="M1179" s="219">
        <v>150</v>
      </c>
      <c r="N1179" s="226">
        <v>183</v>
      </c>
      <c r="O1179" s="219">
        <v>166</v>
      </c>
      <c r="P1179" s="219">
        <v>161</v>
      </c>
      <c r="Q1179" s="219">
        <v>161</v>
      </c>
      <c r="R1179" s="220" t="s">
        <v>96</v>
      </c>
      <c r="S1179" s="219">
        <v>175</v>
      </c>
      <c r="T1179" s="219">
        <v>145</v>
      </c>
      <c r="U1179" s="219">
        <v>148.81725470000001</v>
      </c>
      <c r="V1179" s="219">
        <v>160</v>
      </c>
      <c r="W1179" s="219">
        <v>158.30000000000001</v>
      </c>
      <c r="X1179" s="219">
        <v>156</v>
      </c>
      <c r="Y1179" s="219">
        <v>150.15</v>
      </c>
      <c r="Z1179" s="219">
        <v>162.18</v>
      </c>
      <c r="AA1179" s="219">
        <v>150</v>
      </c>
      <c r="AB1179" s="219">
        <v>180.20779999999999</v>
      </c>
      <c r="AC1179" s="219">
        <v>166</v>
      </c>
      <c r="AD1179" s="226">
        <v>137.24</v>
      </c>
      <c r="AE1179" s="219">
        <v>160</v>
      </c>
      <c r="AF1179" s="219">
        <v>163</v>
      </c>
      <c r="AG1179" s="219">
        <v>153</v>
      </c>
      <c r="AH1179" s="219">
        <v>157</v>
      </c>
      <c r="AI1179" s="216"/>
      <c r="AJ1179" s="217"/>
      <c r="AK1179" s="217"/>
      <c r="AL1179" s="217"/>
      <c r="AM1179" s="217"/>
      <c r="AN1179" s="217"/>
      <c r="AO1179" s="217"/>
      <c r="AP1179" s="217"/>
      <c r="AQ1179" s="217"/>
      <c r="AR1179" s="217"/>
      <c r="AS1179" s="217"/>
      <c r="AT1179" s="217"/>
      <c r="AU1179" s="217"/>
      <c r="AV1179" s="217"/>
      <c r="AW1179" s="217"/>
      <c r="AX1179" s="217"/>
      <c r="AY1179" s="217"/>
      <c r="AZ1179" s="217"/>
      <c r="BA1179" s="217"/>
      <c r="BB1179" s="217"/>
      <c r="BC1179" s="217"/>
      <c r="BD1179" s="217"/>
      <c r="BE1179" s="217"/>
      <c r="BF1179" s="217"/>
      <c r="BG1179" s="217"/>
      <c r="BH1179" s="217"/>
      <c r="BI1179" s="217"/>
      <c r="BJ1179" s="217"/>
      <c r="BK1179" s="217"/>
      <c r="BL1179" s="217"/>
      <c r="BM1179" s="218">
        <v>132</v>
      </c>
    </row>
    <row r="1180" spans="1:65">
      <c r="A1180" s="30"/>
      <c r="B1180" s="19">
        <v>1</v>
      </c>
      <c r="C1180" s="9">
        <v>6</v>
      </c>
      <c r="D1180" s="219">
        <v>163</v>
      </c>
      <c r="E1180" s="219">
        <v>154.30000000000001</v>
      </c>
      <c r="F1180" s="219">
        <v>140.99</v>
      </c>
      <c r="G1180" s="219">
        <v>154.31</v>
      </c>
      <c r="H1180" s="219">
        <v>164.32714333893273</v>
      </c>
      <c r="I1180" s="219">
        <v>161</v>
      </c>
      <c r="J1180" s="219">
        <v>155</v>
      </c>
      <c r="K1180" s="219">
        <v>160</v>
      </c>
      <c r="L1180" s="219">
        <v>156</v>
      </c>
      <c r="M1180" s="219">
        <v>147</v>
      </c>
      <c r="N1180" s="219">
        <v>174</v>
      </c>
      <c r="O1180" s="219">
        <v>165</v>
      </c>
      <c r="P1180" s="219">
        <v>158</v>
      </c>
      <c r="Q1180" s="219">
        <v>159</v>
      </c>
      <c r="R1180" s="220" t="s">
        <v>96</v>
      </c>
      <c r="S1180" s="219">
        <v>173</v>
      </c>
      <c r="T1180" s="219">
        <v>146</v>
      </c>
      <c r="U1180" s="219">
        <v>147.4784166</v>
      </c>
      <c r="V1180" s="219">
        <v>161</v>
      </c>
      <c r="W1180" s="219">
        <v>155.1</v>
      </c>
      <c r="X1180" s="219">
        <v>154</v>
      </c>
      <c r="Y1180" s="219">
        <v>158.04</v>
      </c>
      <c r="Z1180" s="219">
        <v>158.53</v>
      </c>
      <c r="AA1180" s="219">
        <v>150</v>
      </c>
      <c r="AB1180" s="219">
        <v>175.75880000000001</v>
      </c>
      <c r="AC1180" s="219">
        <v>166</v>
      </c>
      <c r="AD1180" s="219">
        <v>146.071</v>
      </c>
      <c r="AE1180" s="219">
        <v>154</v>
      </c>
      <c r="AF1180" s="219">
        <v>162</v>
      </c>
      <c r="AG1180" s="219">
        <v>152</v>
      </c>
      <c r="AH1180" s="219">
        <v>162</v>
      </c>
      <c r="AI1180" s="216"/>
      <c r="AJ1180" s="217"/>
      <c r="AK1180" s="217"/>
      <c r="AL1180" s="217"/>
      <c r="AM1180" s="217"/>
      <c r="AN1180" s="217"/>
      <c r="AO1180" s="217"/>
      <c r="AP1180" s="217"/>
      <c r="AQ1180" s="217"/>
      <c r="AR1180" s="217"/>
      <c r="AS1180" s="217"/>
      <c r="AT1180" s="217"/>
      <c r="AU1180" s="217"/>
      <c r="AV1180" s="217"/>
      <c r="AW1180" s="217"/>
      <c r="AX1180" s="217"/>
      <c r="AY1180" s="217"/>
      <c r="AZ1180" s="217"/>
      <c r="BA1180" s="217"/>
      <c r="BB1180" s="217"/>
      <c r="BC1180" s="217"/>
      <c r="BD1180" s="217"/>
      <c r="BE1180" s="217"/>
      <c r="BF1180" s="217"/>
      <c r="BG1180" s="217"/>
      <c r="BH1180" s="217"/>
      <c r="BI1180" s="217"/>
      <c r="BJ1180" s="217"/>
      <c r="BK1180" s="217"/>
      <c r="BL1180" s="217"/>
      <c r="BM1180" s="221"/>
    </row>
    <row r="1181" spans="1:65">
      <c r="A1181" s="30"/>
      <c r="B1181" s="20" t="s">
        <v>273</v>
      </c>
      <c r="C1181" s="12"/>
      <c r="D1181" s="222">
        <v>162.5</v>
      </c>
      <c r="E1181" s="222">
        <v>156.28333333333333</v>
      </c>
      <c r="F1181" s="222">
        <v>142.13833333333335</v>
      </c>
      <c r="G1181" s="222">
        <v>151.81666666666663</v>
      </c>
      <c r="H1181" s="222">
        <v>164.07396236325175</v>
      </c>
      <c r="I1181" s="222">
        <v>159.83333333333334</v>
      </c>
      <c r="J1181" s="222">
        <v>162.83333333333334</v>
      </c>
      <c r="K1181" s="222">
        <v>161.33333333333334</v>
      </c>
      <c r="L1181" s="222">
        <v>158.66666666666666</v>
      </c>
      <c r="M1181" s="222">
        <v>148.66666666666666</v>
      </c>
      <c r="N1181" s="222">
        <v>174.5</v>
      </c>
      <c r="O1181" s="222">
        <v>165</v>
      </c>
      <c r="P1181" s="222">
        <v>158.5</v>
      </c>
      <c r="Q1181" s="222">
        <v>160.66666666666666</v>
      </c>
      <c r="R1181" s="222" t="s">
        <v>712</v>
      </c>
      <c r="S1181" s="222">
        <v>173</v>
      </c>
      <c r="T1181" s="222">
        <v>146.16666666666666</v>
      </c>
      <c r="U1181" s="222">
        <v>150.73233946666667</v>
      </c>
      <c r="V1181" s="222">
        <v>160.5</v>
      </c>
      <c r="W1181" s="222">
        <v>153.19999999999999</v>
      </c>
      <c r="X1181" s="222">
        <v>154.5</v>
      </c>
      <c r="Y1181" s="222">
        <v>152.77333333333331</v>
      </c>
      <c r="Z1181" s="222">
        <v>158.70000000000002</v>
      </c>
      <c r="AA1181" s="222">
        <v>150.83333333333334</v>
      </c>
      <c r="AB1181" s="222">
        <v>175.30409999999998</v>
      </c>
      <c r="AC1181" s="222">
        <v>165.66666666666666</v>
      </c>
      <c r="AD1181" s="222">
        <v>143.57383333333334</v>
      </c>
      <c r="AE1181" s="222">
        <v>154.66666666666666</v>
      </c>
      <c r="AF1181" s="222">
        <v>164.16666666666666</v>
      </c>
      <c r="AG1181" s="222">
        <v>152.33333333333334</v>
      </c>
      <c r="AH1181" s="222">
        <v>159.33333333333334</v>
      </c>
      <c r="AI1181" s="216"/>
      <c r="AJ1181" s="217"/>
      <c r="AK1181" s="217"/>
      <c r="AL1181" s="217"/>
      <c r="AM1181" s="217"/>
      <c r="AN1181" s="217"/>
      <c r="AO1181" s="217"/>
      <c r="AP1181" s="217"/>
      <c r="AQ1181" s="217"/>
      <c r="AR1181" s="217"/>
      <c r="AS1181" s="217"/>
      <c r="AT1181" s="217"/>
      <c r="AU1181" s="217"/>
      <c r="AV1181" s="217"/>
      <c r="AW1181" s="217"/>
      <c r="AX1181" s="217"/>
      <c r="AY1181" s="217"/>
      <c r="AZ1181" s="217"/>
      <c r="BA1181" s="217"/>
      <c r="BB1181" s="217"/>
      <c r="BC1181" s="217"/>
      <c r="BD1181" s="217"/>
      <c r="BE1181" s="217"/>
      <c r="BF1181" s="217"/>
      <c r="BG1181" s="217"/>
      <c r="BH1181" s="217"/>
      <c r="BI1181" s="217"/>
      <c r="BJ1181" s="217"/>
      <c r="BK1181" s="217"/>
      <c r="BL1181" s="217"/>
      <c r="BM1181" s="221"/>
    </row>
    <row r="1182" spans="1:65">
      <c r="A1182" s="30"/>
      <c r="B1182" s="3" t="s">
        <v>274</v>
      </c>
      <c r="C1182" s="29"/>
      <c r="D1182" s="219">
        <v>163</v>
      </c>
      <c r="E1182" s="219">
        <v>156.94999999999999</v>
      </c>
      <c r="F1182" s="219">
        <v>141.625</v>
      </c>
      <c r="G1182" s="219">
        <v>151.54499999999999</v>
      </c>
      <c r="H1182" s="219">
        <v>163.97306573751595</v>
      </c>
      <c r="I1182" s="219">
        <v>161</v>
      </c>
      <c r="J1182" s="219">
        <v>161</v>
      </c>
      <c r="K1182" s="219">
        <v>161</v>
      </c>
      <c r="L1182" s="219">
        <v>158</v>
      </c>
      <c r="M1182" s="219">
        <v>148.5</v>
      </c>
      <c r="N1182" s="219">
        <v>173</v>
      </c>
      <c r="O1182" s="219">
        <v>165.5</v>
      </c>
      <c r="P1182" s="219">
        <v>158.5</v>
      </c>
      <c r="Q1182" s="219">
        <v>160.5</v>
      </c>
      <c r="R1182" s="219" t="s">
        <v>712</v>
      </c>
      <c r="S1182" s="219">
        <v>173.5</v>
      </c>
      <c r="T1182" s="219">
        <v>146.5</v>
      </c>
      <c r="U1182" s="219">
        <v>151.16358645</v>
      </c>
      <c r="V1182" s="219">
        <v>160.5</v>
      </c>
      <c r="W1182" s="219">
        <v>154.80000000000001</v>
      </c>
      <c r="X1182" s="219">
        <v>154</v>
      </c>
      <c r="Y1182" s="219">
        <v>151.65</v>
      </c>
      <c r="Z1182" s="219">
        <v>159.98000000000002</v>
      </c>
      <c r="AA1182" s="219">
        <v>150</v>
      </c>
      <c r="AB1182" s="219">
        <v>176.19210000000001</v>
      </c>
      <c r="AC1182" s="219">
        <v>166</v>
      </c>
      <c r="AD1182" s="219">
        <v>145.58449999999999</v>
      </c>
      <c r="AE1182" s="219">
        <v>154</v>
      </c>
      <c r="AF1182" s="219">
        <v>163.5</v>
      </c>
      <c r="AG1182" s="219">
        <v>152</v>
      </c>
      <c r="AH1182" s="219">
        <v>159</v>
      </c>
      <c r="AI1182" s="216"/>
      <c r="AJ1182" s="217"/>
      <c r="AK1182" s="217"/>
      <c r="AL1182" s="217"/>
      <c r="AM1182" s="217"/>
      <c r="AN1182" s="217"/>
      <c r="AO1182" s="217"/>
      <c r="AP1182" s="217"/>
      <c r="AQ1182" s="217"/>
      <c r="AR1182" s="217"/>
      <c r="AS1182" s="217"/>
      <c r="AT1182" s="217"/>
      <c r="AU1182" s="217"/>
      <c r="AV1182" s="217"/>
      <c r="AW1182" s="217"/>
      <c r="AX1182" s="217"/>
      <c r="AY1182" s="217"/>
      <c r="AZ1182" s="217"/>
      <c r="BA1182" s="217"/>
      <c r="BB1182" s="217"/>
      <c r="BC1182" s="217"/>
      <c r="BD1182" s="217"/>
      <c r="BE1182" s="217"/>
      <c r="BF1182" s="217"/>
      <c r="BG1182" s="217"/>
      <c r="BH1182" s="217"/>
      <c r="BI1182" s="217"/>
      <c r="BJ1182" s="217"/>
      <c r="BK1182" s="217"/>
      <c r="BL1182" s="217"/>
      <c r="BM1182" s="221"/>
    </row>
    <row r="1183" spans="1:65">
      <c r="A1183" s="30"/>
      <c r="B1183" s="3" t="s">
        <v>275</v>
      </c>
      <c r="C1183" s="29"/>
      <c r="D1183" s="219">
        <v>1.2247448713915889</v>
      </c>
      <c r="E1183" s="219">
        <v>1.8291163622543751</v>
      </c>
      <c r="F1183" s="219">
        <v>1.3958426367849173</v>
      </c>
      <c r="G1183" s="219">
        <v>1.6099648029278986</v>
      </c>
      <c r="H1183" s="219">
        <v>1.212566780361787</v>
      </c>
      <c r="I1183" s="219">
        <v>2.7141603981096374</v>
      </c>
      <c r="J1183" s="219">
        <v>8.4241715715354868</v>
      </c>
      <c r="K1183" s="219">
        <v>2.0655911179772892</v>
      </c>
      <c r="L1183" s="219">
        <v>3.4448028487370168</v>
      </c>
      <c r="M1183" s="219">
        <v>1.2110601416389968</v>
      </c>
      <c r="N1183" s="219">
        <v>4.2308391602612359</v>
      </c>
      <c r="O1183" s="219">
        <v>1.6733200530681511</v>
      </c>
      <c r="P1183" s="219">
        <v>2.0736441353327719</v>
      </c>
      <c r="Q1183" s="219">
        <v>1.8618986725025257</v>
      </c>
      <c r="R1183" s="219" t="s">
        <v>712</v>
      </c>
      <c r="S1183" s="219">
        <v>1.7888543819998317</v>
      </c>
      <c r="T1183" s="219">
        <v>2.4832774042918899</v>
      </c>
      <c r="U1183" s="219">
        <v>2.2203686842492782</v>
      </c>
      <c r="V1183" s="219">
        <v>0.54772255750516607</v>
      </c>
      <c r="W1183" s="219">
        <v>7.578390330406588</v>
      </c>
      <c r="X1183" s="219">
        <v>1.2247448713915889</v>
      </c>
      <c r="Y1183" s="219">
        <v>3.298785635149188</v>
      </c>
      <c r="Z1183" s="219">
        <v>3.7206128527434879</v>
      </c>
      <c r="AA1183" s="219">
        <v>2.0412414523193152</v>
      </c>
      <c r="AB1183" s="219">
        <v>4.6000286807801505</v>
      </c>
      <c r="AC1183" s="219">
        <v>0.5163977794943222</v>
      </c>
      <c r="AD1183" s="219">
        <v>3.694310296478442</v>
      </c>
      <c r="AE1183" s="219">
        <v>3.2659863237109041</v>
      </c>
      <c r="AF1183" s="219">
        <v>3.1885210782848317</v>
      </c>
      <c r="AG1183" s="219">
        <v>1.5055453054181622</v>
      </c>
      <c r="AH1183" s="219">
        <v>2.2509257354845511</v>
      </c>
      <c r="AI1183" s="216"/>
      <c r="AJ1183" s="217"/>
      <c r="AK1183" s="217"/>
      <c r="AL1183" s="217"/>
      <c r="AM1183" s="217"/>
      <c r="AN1183" s="217"/>
      <c r="AO1183" s="217"/>
      <c r="AP1183" s="217"/>
      <c r="AQ1183" s="217"/>
      <c r="AR1183" s="217"/>
      <c r="AS1183" s="217"/>
      <c r="AT1183" s="217"/>
      <c r="AU1183" s="217"/>
      <c r="AV1183" s="217"/>
      <c r="AW1183" s="217"/>
      <c r="AX1183" s="217"/>
      <c r="AY1183" s="217"/>
      <c r="AZ1183" s="217"/>
      <c r="BA1183" s="217"/>
      <c r="BB1183" s="217"/>
      <c r="BC1183" s="217"/>
      <c r="BD1183" s="217"/>
      <c r="BE1183" s="217"/>
      <c r="BF1183" s="217"/>
      <c r="BG1183" s="217"/>
      <c r="BH1183" s="217"/>
      <c r="BI1183" s="217"/>
      <c r="BJ1183" s="217"/>
      <c r="BK1183" s="217"/>
      <c r="BL1183" s="217"/>
      <c r="BM1183" s="221"/>
    </row>
    <row r="1184" spans="1:65">
      <c r="A1184" s="30"/>
      <c r="B1184" s="3" t="s">
        <v>87</v>
      </c>
      <c r="C1184" s="29"/>
      <c r="D1184" s="13">
        <v>7.5368915162559317E-3</v>
      </c>
      <c r="E1184" s="13">
        <v>1.1703847897543192E-2</v>
      </c>
      <c r="F1184" s="13">
        <v>9.8203109889538395E-3</v>
      </c>
      <c r="G1184" s="13">
        <v>1.0604664417134035E-2</v>
      </c>
      <c r="H1184" s="13">
        <v>7.3903668985406913E-3</v>
      </c>
      <c r="I1184" s="13">
        <v>1.6981191229048825E-2</v>
      </c>
      <c r="J1184" s="13">
        <v>5.1734932885581286E-2</v>
      </c>
      <c r="K1184" s="13">
        <v>1.2803250731264188E-2</v>
      </c>
      <c r="L1184" s="13">
        <v>2.1710942323972797E-2</v>
      </c>
      <c r="M1184" s="13">
        <v>8.1461444504865258E-3</v>
      </c>
      <c r="N1184" s="13">
        <v>2.424549662040823E-2</v>
      </c>
      <c r="O1184" s="13">
        <v>1.0141333654958491E-2</v>
      </c>
      <c r="P1184" s="13">
        <v>1.3082928298629476E-2</v>
      </c>
      <c r="Q1184" s="13">
        <v>1.1588580949185846E-2</v>
      </c>
      <c r="R1184" s="13" t="s">
        <v>712</v>
      </c>
      <c r="S1184" s="13">
        <v>1.034019873988342E-2</v>
      </c>
      <c r="T1184" s="13">
        <v>1.6989355103479292E-2</v>
      </c>
      <c r="U1184" s="13">
        <v>1.4730539525264225E-2</v>
      </c>
      <c r="V1184" s="13">
        <v>3.4126016043935581E-3</v>
      </c>
      <c r="W1184" s="13">
        <v>4.9467299806831518E-2</v>
      </c>
      <c r="X1184" s="13">
        <v>7.9271512711429713E-3</v>
      </c>
      <c r="Y1184" s="13">
        <v>2.1592679580746128E-2</v>
      </c>
      <c r="Z1184" s="13">
        <v>2.3444315392208492E-2</v>
      </c>
      <c r="AA1184" s="13">
        <v>1.3533092501564519E-2</v>
      </c>
      <c r="AB1184" s="13">
        <v>2.6240280066354132E-2</v>
      </c>
      <c r="AC1184" s="13">
        <v>3.1170892122393697E-3</v>
      </c>
      <c r="AD1184" s="13">
        <v>2.5731083517853939E-2</v>
      </c>
      <c r="AE1184" s="13">
        <v>2.1116290886061883E-2</v>
      </c>
      <c r="AF1184" s="13">
        <v>1.9422463421024355E-2</v>
      </c>
      <c r="AG1184" s="13">
        <v>9.8832295760492052E-3</v>
      </c>
      <c r="AH1184" s="13">
        <v>1.4127148967476261E-2</v>
      </c>
      <c r="AI1184" s="150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A1185" s="30"/>
      <c r="B1185" s="3" t="s">
        <v>276</v>
      </c>
      <c r="C1185" s="29"/>
      <c r="D1185" s="13">
        <v>2.7940595986762018E-2</v>
      </c>
      <c r="E1185" s="13">
        <v>-1.1384721172526424E-2</v>
      </c>
      <c r="F1185" s="13">
        <v>-0.10086299643549701</v>
      </c>
      <c r="G1185" s="13">
        <v>-3.9639908836572979E-2</v>
      </c>
      <c r="H1185" s="13">
        <v>3.7897148662095814E-2</v>
      </c>
      <c r="I1185" s="13">
        <v>1.1071827232107534E-2</v>
      </c>
      <c r="J1185" s="13">
        <v>3.0049192081093912E-2</v>
      </c>
      <c r="K1185" s="13">
        <v>2.0560509656600834E-2</v>
      </c>
      <c r="L1185" s="13">
        <v>3.6917409019461278E-3</v>
      </c>
      <c r="M1185" s="13">
        <v>-5.9566141928008465E-2</v>
      </c>
      <c r="N1185" s="13">
        <v>0.10385005538270753</v>
      </c>
      <c r="O1185" s="13">
        <v>4.3755066694250777E-2</v>
      </c>
      <c r="P1185" s="13">
        <v>2.6374428547801809E-3</v>
      </c>
      <c r="Q1185" s="13">
        <v>1.6343317467937046E-2</v>
      </c>
      <c r="R1185" s="13" t="s">
        <v>712</v>
      </c>
      <c r="S1185" s="13">
        <v>9.4361372958214451E-2</v>
      </c>
      <c r="T1185" s="13">
        <v>-7.5380612635497113E-2</v>
      </c>
      <c r="U1185" s="13">
        <v>-4.6499133133266035E-2</v>
      </c>
      <c r="V1185" s="13">
        <v>1.5289019420771099E-2</v>
      </c>
      <c r="W1185" s="13">
        <v>-3.0889235045095775E-2</v>
      </c>
      <c r="X1185" s="13">
        <v>-2.2665710277201656E-2</v>
      </c>
      <c r="Y1185" s="13">
        <v>-3.3588238045840546E-2</v>
      </c>
      <c r="Z1185" s="13">
        <v>3.9026005113793616E-3</v>
      </c>
      <c r="AA1185" s="13">
        <v>-4.5860267314851599E-2</v>
      </c>
      <c r="AB1185" s="13">
        <v>0.10893662174106411</v>
      </c>
      <c r="AC1185" s="13">
        <v>4.7972258882914343E-2</v>
      </c>
      <c r="AD1185" s="13">
        <v>-9.1782327355257154E-2</v>
      </c>
      <c r="AE1185" s="13">
        <v>-2.1611412230035709E-2</v>
      </c>
      <c r="AF1185" s="13">
        <v>3.8483576458421043E-2</v>
      </c>
      <c r="AG1185" s="13">
        <v>-3.637158489035841E-2</v>
      </c>
      <c r="AH1185" s="13">
        <v>7.9089330906099153E-3</v>
      </c>
      <c r="AI1185" s="150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5"/>
    </row>
    <row r="1186" spans="1:65">
      <c r="A1186" s="30"/>
      <c r="B1186" s="46" t="s">
        <v>277</v>
      </c>
      <c r="C1186" s="47"/>
      <c r="D1186" s="45">
        <v>0.47</v>
      </c>
      <c r="E1186" s="45">
        <v>0.28999999999999998</v>
      </c>
      <c r="F1186" s="45">
        <v>2.0299999999999998</v>
      </c>
      <c r="G1186" s="45">
        <v>0.84</v>
      </c>
      <c r="H1186" s="45">
        <v>0.66</v>
      </c>
      <c r="I1186" s="45">
        <v>0.14000000000000001</v>
      </c>
      <c r="J1186" s="45">
        <v>0.51</v>
      </c>
      <c r="K1186" s="45">
        <v>0.33</v>
      </c>
      <c r="L1186" s="45">
        <v>0</v>
      </c>
      <c r="M1186" s="45">
        <v>1.23</v>
      </c>
      <c r="N1186" s="45">
        <v>1.94</v>
      </c>
      <c r="O1186" s="45">
        <v>0.78</v>
      </c>
      <c r="P1186" s="45">
        <v>0.02</v>
      </c>
      <c r="Q1186" s="45">
        <v>0.25</v>
      </c>
      <c r="R1186" s="45">
        <v>13.32</v>
      </c>
      <c r="S1186" s="45">
        <v>1.76</v>
      </c>
      <c r="T1186" s="45">
        <v>1.53</v>
      </c>
      <c r="U1186" s="45">
        <v>0.97</v>
      </c>
      <c r="V1186" s="45">
        <v>0.22</v>
      </c>
      <c r="W1186" s="45">
        <v>0.67</v>
      </c>
      <c r="X1186" s="45">
        <v>0.51</v>
      </c>
      <c r="Y1186" s="45">
        <v>0.72</v>
      </c>
      <c r="Z1186" s="45">
        <v>0</v>
      </c>
      <c r="AA1186" s="45">
        <v>0.96</v>
      </c>
      <c r="AB1186" s="45">
        <v>2.04</v>
      </c>
      <c r="AC1186" s="45">
        <v>0.86</v>
      </c>
      <c r="AD1186" s="45">
        <v>1.85</v>
      </c>
      <c r="AE1186" s="45">
        <v>0.49</v>
      </c>
      <c r="AF1186" s="45">
        <v>0.67</v>
      </c>
      <c r="AG1186" s="45">
        <v>0.78</v>
      </c>
      <c r="AH1186" s="45">
        <v>0.08</v>
      </c>
      <c r="AI1186" s="150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5"/>
    </row>
    <row r="1187" spans="1:65">
      <c r="B1187" s="31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BM1187" s="55"/>
    </row>
    <row r="1188" spans="1:65" ht="15">
      <c r="B1188" s="8" t="s">
        <v>646</v>
      </c>
      <c r="BM1188" s="28" t="s">
        <v>67</v>
      </c>
    </row>
    <row r="1189" spans="1:65" ht="15">
      <c r="A1189" s="25" t="s">
        <v>45</v>
      </c>
      <c r="B1189" s="18" t="s">
        <v>112</v>
      </c>
      <c r="C1189" s="15" t="s">
        <v>113</v>
      </c>
      <c r="D1189" s="16" t="s">
        <v>231</v>
      </c>
      <c r="E1189" s="17" t="s">
        <v>231</v>
      </c>
      <c r="F1189" s="17" t="s">
        <v>231</v>
      </c>
      <c r="G1189" s="17" t="s">
        <v>231</v>
      </c>
      <c r="H1189" s="17" t="s">
        <v>231</v>
      </c>
      <c r="I1189" s="17" t="s">
        <v>231</v>
      </c>
      <c r="J1189" s="17" t="s">
        <v>231</v>
      </c>
      <c r="K1189" s="17" t="s">
        <v>231</v>
      </c>
      <c r="L1189" s="17" t="s">
        <v>231</v>
      </c>
      <c r="M1189" s="17" t="s">
        <v>231</v>
      </c>
      <c r="N1189" s="17" t="s">
        <v>231</v>
      </c>
      <c r="O1189" s="17" t="s">
        <v>231</v>
      </c>
      <c r="P1189" s="17" t="s">
        <v>231</v>
      </c>
      <c r="Q1189" s="17" t="s">
        <v>231</v>
      </c>
      <c r="R1189" s="17" t="s">
        <v>231</v>
      </c>
      <c r="S1189" s="17" t="s">
        <v>231</v>
      </c>
      <c r="T1189" s="17" t="s">
        <v>231</v>
      </c>
      <c r="U1189" s="17" t="s">
        <v>231</v>
      </c>
      <c r="V1189" s="17" t="s">
        <v>231</v>
      </c>
      <c r="W1189" s="17" t="s">
        <v>231</v>
      </c>
      <c r="X1189" s="17" t="s">
        <v>231</v>
      </c>
      <c r="Y1189" s="17" t="s">
        <v>231</v>
      </c>
      <c r="Z1189" s="17" t="s">
        <v>231</v>
      </c>
      <c r="AA1189" s="17" t="s">
        <v>231</v>
      </c>
      <c r="AB1189" s="150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1</v>
      </c>
    </row>
    <row r="1190" spans="1:65">
      <c r="A1190" s="30"/>
      <c r="B1190" s="19" t="s">
        <v>232</v>
      </c>
      <c r="C1190" s="9" t="s">
        <v>232</v>
      </c>
      <c r="D1190" s="148" t="s">
        <v>234</v>
      </c>
      <c r="E1190" s="149" t="s">
        <v>235</v>
      </c>
      <c r="F1190" s="149" t="s">
        <v>236</v>
      </c>
      <c r="G1190" s="149" t="s">
        <v>238</v>
      </c>
      <c r="H1190" s="149" t="s">
        <v>240</v>
      </c>
      <c r="I1190" s="149" t="s">
        <v>241</v>
      </c>
      <c r="J1190" s="149" t="s">
        <v>243</v>
      </c>
      <c r="K1190" s="149" t="s">
        <v>244</v>
      </c>
      <c r="L1190" s="149" t="s">
        <v>245</v>
      </c>
      <c r="M1190" s="149" t="s">
        <v>246</v>
      </c>
      <c r="N1190" s="149" t="s">
        <v>247</v>
      </c>
      <c r="O1190" s="149" t="s">
        <v>248</v>
      </c>
      <c r="P1190" s="149" t="s">
        <v>249</v>
      </c>
      <c r="Q1190" s="149" t="s">
        <v>251</v>
      </c>
      <c r="R1190" s="149" t="s">
        <v>252</v>
      </c>
      <c r="S1190" s="149" t="s">
        <v>253</v>
      </c>
      <c r="T1190" s="149" t="s">
        <v>255</v>
      </c>
      <c r="U1190" s="149" t="s">
        <v>257</v>
      </c>
      <c r="V1190" s="149" t="s">
        <v>258</v>
      </c>
      <c r="W1190" s="149" t="s">
        <v>305</v>
      </c>
      <c r="X1190" s="149" t="s">
        <v>261</v>
      </c>
      <c r="Y1190" s="149" t="s">
        <v>262</v>
      </c>
      <c r="Z1190" s="149" t="s">
        <v>263</v>
      </c>
      <c r="AA1190" s="149" t="s">
        <v>264</v>
      </c>
      <c r="AB1190" s="150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8" t="s">
        <v>3</v>
      </c>
    </row>
    <row r="1191" spans="1:65">
      <c r="A1191" s="30"/>
      <c r="B1191" s="19"/>
      <c r="C1191" s="9"/>
      <c r="D1191" s="10" t="s">
        <v>308</v>
      </c>
      <c r="E1191" s="11" t="s">
        <v>307</v>
      </c>
      <c r="F1191" s="11" t="s">
        <v>308</v>
      </c>
      <c r="G1191" s="11" t="s">
        <v>307</v>
      </c>
      <c r="H1191" s="11" t="s">
        <v>308</v>
      </c>
      <c r="I1191" s="11" t="s">
        <v>307</v>
      </c>
      <c r="J1191" s="11" t="s">
        <v>308</v>
      </c>
      <c r="K1191" s="11" t="s">
        <v>307</v>
      </c>
      <c r="L1191" s="11" t="s">
        <v>347</v>
      </c>
      <c r="M1191" s="11" t="s">
        <v>308</v>
      </c>
      <c r="N1191" s="11" t="s">
        <v>307</v>
      </c>
      <c r="O1191" s="11" t="s">
        <v>307</v>
      </c>
      <c r="P1191" s="11" t="s">
        <v>307</v>
      </c>
      <c r="Q1191" s="11" t="s">
        <v>307</v>
      </c>
      <c r="R1191" s="11" t="s">
        <v>347</v>
      </c>
      <c r="S1191" s="11" t="s">
        <v>308</v>
      </c>
      <c r="T1191" s="11" t="s">
        <v>347</v>
      </c>
      <c r="U1191" s="11" t="s">
        <v>308</v>
      </c>
      <c r="V1191" s="11" t="s">
        <v>307</v>
      </c>
      <c r="W1191" s="11" t="s">
        <v>307</v>
      </c>
      <c r="X1191" s="11" t="s">
        <v>308</v>
      </c>
      <c r="Y1191" s="11" t="s">
        <v>308</v>
      </c>
      <c r="Z1191" s="11" t="s">
        <v>308</v>
      </c>
      <c r="AA1191" s="11" t="s">
        <v>307</v>
      </c>
      <c r="AB1191" s="150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8">
        <v>1</v>
      </c>
    </row>
    <row r="1192" spans="1:65">
      <c r="A1192" s="30"/>
      <c r="B1192" s="19"/>
      <c r="C1192" s="9"/>
      <c r="D1192" s="26" t="s">
        <v>348</v>
      </c>
      <c r="E1192" s="26" t="s">
        <v>349</v>
      </c>
      <c r="F1192" s="26" t="s">
        <v>349</v>
      </c>
      <c r="G1192" s="26" t="s">
        <v>350</v>
      </c>
      <c r="H1192" s="26" t="s">
        <v>349</v>
      </c>
      <c r="I1192" s="26" t="s">
        <v>349</v>
      </c>
      <c r="J1192" s="26" t="s">
        <v>351</v>
      </c>
      <c r="K1192" s="26" t="s">
        <v>351</v>
      </c>
      <c r="L1192" s="26" t="s">
        <v>349</v>
      </c>
      <c r="M1192" s="26" t="s">
        <v>348</v>
      </c>
      <c r="N1192" s="26" t="s">
        <v>349</v>
      </c>
      <c r="O1192" s="26" t="s">
        <v>349</v>
      </c>
      <c r="P1192" s="26" t="s">
        <v>349</v>
      </c>
      <c r="Q1192" s="26" t="s">
        <v>349</v>
      </c>
      <c r="R1192" s="26" t="s">
        <v>352</v>
      </c>
      <c r="S1192" s="26" t="s">
        <v>351</v>
      </c>
      <c r="T1192" s="26" t="s">
        <v>348</v>
      </c>
      <c r="U1192" s="26" t="s">
        <v>349</v>
      </c>
      <c r="V1192" s="26" t="s">
        <v>118</v>
      </c>
      <c r="W1192" s="26" t="s">
        <v>349</v>
      </c>
      <c r="X1192" s="26" t="s">
        <v>349</v>
      </c>
      <c r="Y1192" s="26" t="s">
        <v>348</v>
      </c>
      <c r="Z1192" s="26" t="s">
        <v>349</v>
      </c>
      <c r="AA1192" s="26" t="s">
        <v>349</v>
      </c>
      <c r="AB1192" s="150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8">
        <v>1</v>
      </c>
    </row>
    <row r="1193" spans="1:65">
      <c r="A1193" s="30"/>
      <c r="B1193" s="18">
        <v>1</v>
      </c>
      <c r="C1193" s="14">
        <v>1</v>
      </c>
      <c r="D1193" s="207">
        <v>13.6</v>
      </c>
      <c r="E1193" s="207">
        <v>15.08</v>
      </c>
      <c r="F1193" s="223">
        <v>21.89</v>
      </c>
      <c r="G1193" s="207">
        <v>15.23674880684603</v>
      </c>
      <c r="H1193" s="207">
        <v>14.3</v>
      </c>
      <c r="I1193" s="207">
        <v>13.1</v>
      </c>
      <c r="J1193" s="207">
        <v>17.899999999999999</v>
      </c>
      <c r="K1193" s="207">
        <v>18.399999999999999</v>
      </c>
      <c r="L1193" s="223">
        <v>13</v>
      </c>
      <c r="M1193" s="207">
        <v>12.6</v>
      </c>
      <c r="N1193" s="207">
        <v>13.8</v>
      </c>
      <c r="O1193" s="207">
        <v>15.7</v>
      </c>
      <c r="P1193" s="207">
        <v>14.2</v>
      </c>
      <c r="Q1193" s="207">
        <v>13.7</v>
      </c>
      <c r="R1193" s="223">
        <v>12</v>
      </c>
      <c r="S1193" s="207">
        <v>14.7</v>
      </c>
      <c r="T1193" s="207">
        <v>13.1</v>
      </c>
      <c r="U1193" s="207">
        <v>16.721999999999998</v>
      </c>
      <c r="V1193" s="223">
        <v>8</v>
      </c>
      <c r="W1193" s="207">
        <v>15.6</v>
      </c>
      <c r="X1193" s="207">
        <v>11.9</v>
      </c>
      <c r="Y1193" s="207">
        <v>13.8</v>
      </c>
      <c r="Z1193" s="207">
        <v>15.6</v>
      </c>
      <c r="AA1193" s="207">
        <v>11.5</v>
      </c>
      <c r="AB1193" s="208"/>
      <c r="AC1193" s="209"/>
      <c r="AD1193" s="209"/>
      <c r="AE1193" s="209"/>
      <c r="AF1193" s="209"/>
      <c r="AG1193" s="209"/>
      <c r="AH1193" s="209"/>
      <c r="AI1193" s="209"/>
      <c r="AJ1193" s="209"/>
      <c r="AK1193" s="209"/>
      <c r="AL1193" s="209"/>
      <c r="AM1193" s="209"/>
      <c r="AN1193" s="209"/>
      <c r="AO1193" s="209"/>
      <c r="AP1193" s="209"/>
      <c r="AQ1193" s="209"/>
      <c r="AR1193" s="209"/>
      <c r="AS1193" s="209"/>
      <c r="AT1193" s="209"/>
      <c r="AU1193" s="209"/>
      <c r="AV1193" s="209"/>
      <c r="AW1193" s="209"/>
      <c r="AX1193" s="209"/>
      <c r="AY1193" s="209"/>
      <c r="AZ1193" s="209"/>
      <c r="BA1193" s="209"/>
      <c r="BB1193" s="209"/>
      <c r="BC1193" s="209"/>
      <c r="BD1193" s="209"/>
      <c r="BE1193" s="209"/>
      <c r="BF1193" s="209"/>
      <c r="BG1193" s="209"/>
      <c r="BH1193" s="209"/>
      <c r="BI1193" s="209"/>
      <c r="BJ1193" s="209"/>
      <c r="BK1193" s="209"/>
      <c r="BL1193" s="209"/>
      <c r="BM1193" s="210">
        <v>1</v>
      </c>
    </row>
    <row r="1194" spans="1:65">
      <c r="A1194" s="30"/>
      <c r="B1194" s="19">
        <v>1</v>
      </c>
      <c r="C1194" s="9">
        <v>2</v>
      </c>
      <c r="D1194" s="211">
        <v>13.2</v>
      </c>
      <c r="E1194" s="211">
        <v>15.1</v>
      </c>
      <c r="F1194" s="224">
        <v>20.22</v>
      </c>
      <c r="G1194" s="211">
        <v>15.089945147353173</v>
      </c>
      <c r="H1194" s="211">
        <v>14.7</v>
      </c>
      <c r="I1194" s="211">
        <v>12.7</v>
      </c>
      <c r="J1194" s="211">
        <v>18.3</v>
      </c>
      <c r="K1194" s="211">
        <v>19.100000000000001</v>
      </c>
      <c r="L1194" s="224">
        <v>13</v>
      </c>
      <c r="M1194" s="211">
        <v>13.2</v>
      </c>
      <c r="N1194" s="211">
        <v>13.5</v>
      </c>
      <c r="O1194" s="211">
        <v>15.400000000000002</v>
      </c>
      <c r="P1194" s="211">
        <v>14</v>
      </c>
      <c r="Q1194" s="211">
        <v>14.5</v>
      </c>
      <c r="R1194" s="224">
        <v>12</v>
      </c>
      <c r="S1194" s="211">
        <v>13.8</v>
      </c>
      <c r="T1194" s="211">
        <v>13.1</v>
      </c>
      <c r="U1194" s="211">
        <v>18.144000000000002</v>
      </c>
      <c r="V1194" s="224">
        <v>8</v>
      </c>
      <c r="W1194" s="211">
        <v>15.5</v>
      </c>
      <c r="X1194" s="211">
        <v>12.5</v>
      </c>
      <c r="Y1194" s="211">
        <v>13.5</v>
      </c>
      <c r="Z1194" s="211">
        <v>15.400000000000002</v>
      </c>
      <c r="AA1194" s="211">
        <v>11.2</v>
      </c>
      <c r="AB1194" s="208"/>
      <c r="AC1194" s="209"/>
      <c r="AD1194" s="209"/>
      <c r="AE1194" s="209"/>
      <c r="AF1194" s="209"/>
      <c r="AG1194" s="209"/>
      <c r="AH1194" s="209"/>
      <c r="AI1194" s="209"/>
      <c r="AJ1194" s="209"/>
      <c r="AK1194" s="209"/>
      <c r="AL1194" s="209"/>
      <c r="AM1194" s="209"/>
      <c r="AN1194" s="209"/>
      <c r="AO1194" s="209"/>
      <c r="AP1194" s="209"/>
      <c r="AQ1194" s="209"/>
      <c r="AR1194" s="209"/>
      <c r="AS1194" s="209"/>
      <c r="AT1194" s="209"/>
      <c r="AU1194" s="209"/>
      <c r="AV1194" s="209"/>
      <c r="AW1194" s="209"/>
      <c r="AX1194" s="209"/>
      <c r="AY1194" s="209"/>
      <c r="AZ1194" s="209"/>
      <c r="BA1194" s="209"/>
      <c r="BB1194" s="209"/>
      <c r="BC1194" s="209"/>
      <c r="BD1194" s="209"/>
      <c r="BE1194" s="209"/>
      <c r="BF1194" s="209"/>
      <c r="BG1194" s="209"/>
      <c r="BH1194" s="209"/>
      <c r="BI1194" s="209"/>
      <c r="BJ1194" s="209"/>
      <c r="BK1194" s="209"/>
      <c r="BL1194" s="209"/>
      <c r="BM1194" s="210">
        <v>34</v>
      </c>
    </row>
    <row r="1195" spans="1:65">
      <c r="A1195" s="30"/>
      <c r="B1195" s="19">
        <v>1</v>
      </c>
      <c r="C1195" s="9">
        <v>3</v>
      </c>
      <c r="D1195" s="211">
        <v>12.3</v>
      </c>
      <c r="E1195" s="211">
        <v>15.63</v>
      </c>
      <c r="F1195" s="224">
        <v>21.54</v>
      </c>
      <c r="G1195" s="211">
        <v>15.296285006881483</v>
      </c>
      <c r="H1195" s="211">
        <v>12.9</v>
      </c>
      <c r="I1195" s="211">
        <v>14.5</v>
      </c>
      <c r="J1195" s="211">
        <v>19.100000000000001</v>
      </c>
      <c r="K1195" s="211">
        <v>18.100000000000001</v>
      </c>
      <c r="L1195" s="224">
        <v>13</v>
      </c>
      <c r="M1195" s="211">
        <v>12.3</v>
      </c>
      <c r="N1195" s="211">
        <v>13.5</v>
      </c>
      <c r="O1195" s="211">
        <v>15.6</v>
      </c>
      <c r="P1195" s="211">
        <v>13.8</v>
      </c>
      <c r="Q1195" s="211">
        <v>14.1</v>
      </c>
      <c r="R1195" s="224">
        <v>13</v>
      </c>
      <c r="S1195" s="211">
        <v>14.4</v>
      </c>
      <c r="T1195" s="211">
        <v>12.1</v>
      </c>
      <c r="U1195" s="211">
        <v>18.144000000000002</v>
      </c>
      <c r="V1195" s="224">
        <v>8</v>
      </c>
      <c r="W1195" s="211">
        <v>15.5</v>
      </c>
      <c r="X1195" s="211">
        <v>12.7</v>
      </c>
      <c r="Y1195" s="211">
        <v>14.3</v>
      </c>
      <c r="Z1195" s="211">
        <v>15.9</v>
      </c>
      <c r="AA1195" s="211">
        <v>11.1</v>
      </c>
      <c r="AB1195" s="208"/>
      <c r="AC1195" s="209"/>
      <c r="AD1195" s="209"/>
      <c r="AE1195" s="209"/>
      <c r="AF1195" s="209"/>
      <c r="AG1195" s="209"/>
      <c r="AH1195" s="209"/>
      <c r="AI1195" s="209"/>
      <c r="AJ1195" s="209"/>
      <c r="AK1195" s="209"/>
      <c r="AL1195" s="209"/>
      <c r="AM1195" s="209"/>
      <c r="AN1195" s="209"/>
      <c r="AO1195" s="209"/>
      <c r="AP1195" s="209"/>
      <c r="AQ1195" s="209"/>
      <c r="AR1195" s="209"/>
      <c r="AS1195" s="209"/>
      <c r="AT1195" s="209"/>
      <c r="AU1195" s="209"/>
      <c r="AV1195" s="209"/>
      <c r="AW1195" s="209"/>
      <c r="AX1195" s="209"/>
      <c r="AY1195" s="209"/>
      <c r="AZ1195" s="209"/>
      <c r="BA1195" s="209"/>
      <c r="BB1195" s="209"/>
      <c r="BC1195" s="209"/>
      <c r="BD1195" s="209"/>
      <c r="BE1195" s="209"/>
      <c r="BF1195" s="209"/>
      <c r="BG1195" s="209"/>
      <c r="BH1195" s="209"/>
      <c r="BI1195" s="209"/>
      <c r="BJ1195" s="209"/>
      <c r="BK1195" s="209"/>
      <c r="BL1195" s="209"/>
      <c r="BM1195" s="210">
        <v>16</v>
      </c>
    </row>
    <row r="1196" spans="1:65">
      <c r="A1196" s="30"/>
      <c r="B1196" s="19">
        <v>1</v>
      </c>
      <c r="C1196" s="9">
        <v>4</v>
      </c>
      <c r="D1196" s="211">
        <v>13</v>
      </c>
      <c r="E1196" s="211">
        <v>15.380000000000003</v>
      </c>
      <c r="F1196" s="224">
        <v>23.03</v>
      </c>
      <c r="G1196" s="211">
        <v>14.89695777209822</v>
      </c>
      <c r="H1196" s="211">
        <v>11.4</v>
      </c>
      <c r="I1196" s="211">
        <v>14.8</v>
      </c>
      <c r="J1196" s="211">
        <v>17.100000000000001</v>
      </c>
      <c r="K1196" s="211">
        <v>18.8</v>
      </c>
      <c r="L1196" s="224">
        <v>13</v>
      </c>
      <c r="M1196" s="211">
        <v>11.4</v>
      </c>
      <c r="N1196" s="211">
        <v>14.3</v>
      </c>
      <c r="O1196" s="211">
        <v>16</v>
      </c>
      <c r="P1196" s="211">
        <v>13.7</v>
      </c>
      <c r="Q1196" s="211">
        <v>14.8</v>
      </c>
      <c r="R1196" s="224">
        <v>13</v>
      </c>
      <c r="S1196" s="211">
        <v>15.2</v>
      </c>
      <c r="T1196" s="211">
        <v>12.5</v>
      </c>
      <c r="U1196" s="211">
        <v>15.993</v>
      </c>
      <c r="V1196" s="224">
        <v>8</v>
      </c>
      <c r="W1196" s="211">
        <v>15.5</v>
      </c>
      <c r="X1196" s="211">
        <v>12.1</v>
      </c>
      <c r="Y1196" s="211">
        <v>13.7</v>
      </c>
      <c r="Z1196" s="211">
        <v>15.400000000000002</v>
      </c>
      <c r="AA1196" s="211">
        <v>11.1</v>
      </c>
      <c r="AB1196" s="208"/>
      <c r="AC1196" s="209"/>
      <c r="AD1196" s="209"/>
      <c r="AE1196" s="209"/>
      <c r="AF1196" s="209"/>
      <c r="AG1196" s="209"/>
      <c r="AH1196" s="209"/>
      <c r="AI1196" s="209"/>
      <c r="AJ1196" s="209"/>
      <c r="AK1196" s="209"/>
      <c r="AL1196" s="209"/>
      <c r="AM1196" s="209"/>
      <c r="AN1196" s="209"/>
      <c r="AO1196" s="209"/>
      <c r="AP1196" s="209"/>
      <c r="AQ1196" s="209"/>
      <c r="AR1196" s="209"/>
      <c r="AS1196" s="209"/>
      <c r="AT1196" s="209"/>
      <c r="AU1196" s="209"/>
      <c r="AV1196" s="209"/>
      <c r="AW1196" s="209"/>
      <c r="AX1196" s="209"/>
      <c r="AY1196" s="209"/>
      <c r="AZ1196" s="209"/>
      <c r="BA1196" s="209"/>
      <c r="BB1196" s="209"/>
      <c r="BC1196" s="209"/>
      <c r="BD1196" s="209"/>
      <c r="BE1196" s="209"/>
      <c r="BF1196" s="209"/>
      <c r="BG1196" s="209"/>
      <c r="BH1196" s="209"/>
      <c r="BI1196" s="209"/>
      <c r="BJ1196" s="209"/>
      <c r="BK1196" s="209"/>
      <c r="BL1196" s="209"/>
      <c r="BM1196" s="210">
        <v>14.457142504454936</v>
      </c>
    </row>
    <row r="1197" spans="1:65">
      <c r="A1197" s="30"/>
      <c r="B1197" s="19">
        <v>1</v>
      </c>
      <c r="C1197" s="9">
        <v>5</v>
      </c>
      <c r="D1197" s="211">
        <v>12.6</v>
      </c>
      <c r="E1197" s="211">
        <v>15.25</v>
      </c>
      <c r="F1197" s="224">
        <v>21.27</v>
      </c>
      <c r="G1197" s="211">
        <v>14.590666434572993</v>
      </c>
      <c r="H1197" s="211">
        <v>13</v>
      </c>
      <c r="I1197" s="211">
        <v>13.2</v>
      </c>
      <c r="J1197" s="211">
        <v>18</v>
      </c>
      <c r="K1197" s="211">
        <v>18.2</v>
      </c>
      <c r="L1197" s="224">
        <v>13</v>
      </c>
      <c r="M1197" s="211">
        <v>12.4</v>
      </c>
      <c r="N1197" s="211">
        <v>13.5</v>
      </c>
      <c r="O1197" s="211">
        <v>16.100000000000001</v>
      </c>
      <c r="P1197" s="211">
        <v>14.1</v>
      </c>
      <c r="Q1197" s="211">
        <v>15</v>
      </c>
      <c r="R1197" s="224">
        <v>13</v>
      </c>
      <c r="S1197" s="211">
        <v>14</v>
      </c>
      <c r="T1197" s="211">
        <v>12.6</v>
      </c>
      <c r="U1197" s="211">
        <v>16.623000000000001</v>
      </c>
      <c r="V1197" s="224">
        <v>7</v>
      </c>
      <c r="W1197" s="211">
        <v>15.6</v>
      </c>
      <c r="X1197" s="211">
        <v>11.9</v>
      </c>
      <c r="Y1197" s="211">
        <v>13.9</v>
      </c>
      <c r="Z1197" s="211">
        <v>16.3</v>
      </c>
      <c r="AA1197" s="211">
        <v>10.8</v>
      </c>
      <c r="AB1197" s="208"/>
      <c r="AC1197" s="209"/>
      <c r="AD1197" s="209"/>
      <c r="AE1197" s="209"/>
      <c r="AF1197" s="209"/>
      <c r="AG1197" s="209"/>
      <c r="AH1197" s="209"/>
      <c r="AI1197" s="209"/>
      <c r="AJ1197" s="209"/>
      <c r="AK1197" s="209"/>
      <c r="AL1197" s="209"/>
      <c r="AM1197" s="209"/>
      <c r="AN1197" s="209"/>
      <c r="AO1197" s="209"/>
      <c r="AP1197" s="209"/>
      <c r="AQ1197" s="209"/>
      <c r="AR1197" s="209"/>
      <c r="AS1197" s="209"/>
      <c r="AT1197" s="209"/>
      <c r="AU1197" s="209"/>
      <c r="AV1197" s="209"/>
      <c r="AW1197" s="209"/>
      <c r="AX1197" s="209"/>
      <c r="AY1197" s="209"/>
      <c r="AZ1197" s="209"/>
      <c r="BA1197" s="209"/>
      <c r="BB1197" s="209"/>
      <c r="BC1197" s="209"/>
      <c r="BD1197" s="209"/>
      <c r="BE1197" s="209"/>
      <c r="BF1197" s="209"/>
      <c r="BG1197" s="209"/>
      <c r="BH1197" s="209"/>
      <c r="BI1197" s="209"/>
      <c r="BJ1197" s="209"/>
      <c r="BK1197" s="209"/>
      <c r="BL1197" s="209"/>
      <c r="BM1197" s="210">
        <v>133</v>
      </c>
    </row>
    <row r="1198" spans="1:65">
      <c r="A1198" s="30"/>
      <c r="B1198" s="19">
        <v>1</v>
      </c>
      <c r="C1198" s="9">
        <v>6</v>
      </c>
      <c r="D1198" s="211">
        <v>12.6</v>
      </c>
      <c r="E1198" s="211">
        <v>15.11</v>
      </c>
      <c r="F1198" s="224">
        <v>19.96</v>
      </c>
      <c r="G1198" s="211">
        <v>15.212497366840235</v>
      </c>
      <c r="H1198" s="211">
        <v>12.2</v>
      </c>
      <c r="I1198" s="211">
        <v>13.3</v>
      </c>
      <c r="J1198" s="211">
        <v>17.399999999999999</v>
      </c>
      <c r="K1198" s="211">
        <v>18</v>
      </c>
      <c r="L1198" s="224">
        <v>13</v>
      </c>
      <c r="M1198" s="211">
        <v>12</v>
      </c>
      <c r="N1198" s="211">
        <v>14.1</v>
      </c>
      <c r="O1198" s="211">
        <v>15.9</v>
      </c>
      <c r="P1198" s="211">
        <v>14</v>
      </c>
      <c r="Q1198" s="211">
        <v>14.8</v>
      </c>
      <c r="R1198" s="224">
        <v>12</v>
      </c>
      <c r="S1198" s="211">
        <v>15.1</v>
      </c>
      <c r="T1198" s="211">
        <v>12.9</v>
      </c>
      <c r="U1198" s="211">
        <v>16.758000000000003</v>
      </c>
      <c r="V1198" s="224">
        <v>7</v>
      </c>
      <c r="W1198" s="211">
        <v>15.9</v>
      </c>
      <c r="X1198" s="211">
        <v>11.4</v>
      </c>
      <c r="Y1198" s="211">
        <v>13.6</v>
      </c>
      <c r="Z1198" s="211">
        <v>15.2</v>
      </c>
      <c r="AA1198" s="211">
        <v>10.9</v>
      </c>
      <c r="AB1198" s="208"/>
      <c r="AC1198" s="209"/>
      <c r="AD1198" s="209"/>
      <c r="AE1198" s="209"/>
      <c r="AF1198" s="209"/>
      <c r="AG1198" s="209"/>
      <c r="AH1198" s="209"/>
      <c r="AI1198" s="209"/>
      <c r="AJ1198" s="209"/>
      <c r="AK1198" s="209"/>
      <c r="AL1198" s="209"/>
      <c r="AM1198" s="209"/>
      <c r="AN1198" s="209"/>
      <c r="AO1198" s="209"/>
      <c r="AP1198" s="209"/>
      <c r="AQ1198" s="209"/>
      <c r="AR1198" s="209"/>
      <c r="AS1198" s="209"/>
      <c r="AT1198" s="209"/>
      <c r="AU1198" s="209"/>
      <c r="AV1198" s="209"/>
      <c r="AW1198" s="209"/>
      <c r="AX1198" s="209"/>
      <c r="AY1198" s="209"/>
      <c r="AZ1198" s="209"/>
      <c r="BA1198" s="209"/>
      <c r="BB1198" s="209"/>
      <c r="BC1198" s="209"/>
      <c r="BD1198" s="209"/>
      <c r="BE1198" s="209"/>
      <c r="BF1198" s="209"/>
      <c r="BG1198" s="209"/>
      <c r="BH1198" s="209"/>
      <c r="BI1198" s="209"/>
      <c r="BJ1198" s="209"/>
      <c r="BK1198" s="209"/>
      <c r="BL1198" s="209"/>
      <c r="BM1198" s="212"/>
    </row>
    <row r="1199" spans="1:65">
      <c r="A1199" s="30"/>
      <c r="B1199" s="20" t="s">
        <v>273</v>
      </c>
      <c r="C1199" s="12"/>
      <c r="D1199" s="213">
        <v>12.883333333333331</v>
      </c>
      <c r="E1199" s="213">
        <v>15.258333333333333</v>
      </c>
      <c r="F1199" s="213">
        <v>21.318333333333332</v>
      </c>
      <c r="G1199" s="213">
        <v>15.05385008909869</v>
      </c>
      <c r="H1199" s="213">
        <v>13.083333333333334</v>
      </c>
      <c r="I1199" s="213">
        <v>13.6</v>
      </c>
      <c r="J1199" s="213">
        <v>17.966666666666669</v>
      </c>
      <c r="K1199" s="213">
        <v>18.433333333333334</v>
      </c>
      <c r="L1199" s="213">
        <v>13</v>
      </c>
      <c r="M1199" s="213">
        <v>12.316666666666665</v>
      </c>
      <c r="N1199" s="213">
        <v>13.783333333333331</v>
      </c>
      <c r="O1199" s="213">
        <v>15.783333333333337</v>
      </c>
      <c r="P1199" s="213">
        <v>13.966666666666667</v>
      </c>
      <c r="Q1199" s="213">
        <v>14.483333333333333</v>
      </c>
      <c r="R1199" s="213">
        <v>12.5</v>
      </c>
      <c r="S1199" s="213">
        <v>14.533333333333331</v>
      </c>
      <c r="T1199" s="213">
        <v>12.716666666666667</v>
      </c>
      <c r="U1199" s="213">
        <v>17.064000000000004</v>
      </c>
      <c r="V1199" s="213">
        <v>7.666666666666667</v>
      </c>
      <c r="W1199" s="213">
        <v>15.600000000000001</v>
      </c>
      <c r="X1199" s="213">
        <v>12.083333333333334</v>
      </c>
      <c r="Y1199" s="213">
        <v>13.799999999999999</v>
      </c>
      <c r="Z1199" s="213">
        <v>15.633333333333333</v>
      </c>
      <c r="AA1199" s="213">
        <v>11.100000000000001</v>
      </c>
      <c r="AB1199" s="208"/>
      <c r="AC1199" s="209"/>
      <c r="AD1199" s="209"/>
      <c r="AE1199" s="209"/>
      <c r="AF1199" s="209"/>
      <c r="AG1199" s="209"/>
      <c r="AH1199" s="209"/>
      <c r="AI1199" s="209"/>
      <c r="AJ1199" s="209"/>
      <c r="AK1199" s="209"/>
      <c r="AL1199" s="209"/>
      <c r="AM1199" s="209"/>
      <c r="AN1199" s="209"/>
      <c r="AO1199" s="209"/>
      <c r="AP1199" s="209"/>
      <c r="AQ1199" s="209"/>
      <c r="AR1199" s="209"/>
      <c r="AS1199" s="209"/>
      <c r="AT1199" s="209"/>
      <c r="AU1199" s="209"/>
      <c r="AV1199" s="209"/>
      <c r="AW1199" s="209"/>
      <c r="AX1199" s="209"/>
      <c r="AY1199" s="209"/>
      <c r="AZ1199" s="209"/>
      <c r="BA1199" s="209"/>
      <c r="BB1199" s="209"/>
      <c r="BC1199" s="209"/>
      <c r="BD1199" s="209"/>
      <c r="BE1199" s="209"/>
      <c r="BF1199" s="209"/>
      <c r="BG1199" s="209"/>
      <c r="BH1199" s="209"/>
      <c r="BI1199" s="209"/>
      <c r="BJ1199" s="209"/>
      <c r="BK1199" s="209"/>
      <c r="BL1199" s="209"/>
      <c r="BM1199" s="212"/>
    </row>
    <row r="1200" spans="1:65">
      <c r="A1200" s="30"/>
      <c r="B1200" s="3" t="s">
        <v>274</v>
      </c>
      <c r="C1200" s="29"/>
      <c r="D1200" s="211">
        <v>12.8</v>
      </c>
      <c r="E1200" s="211">
        <v>15.18</v>
      </c>
      <c r="F1200" s="211">
        <v>21.405000000000001</v>
      </c>
      <c r="G1200" s="211">
        <v>15.151221257096704</v>
      </c>
      <c r="H1200" s="211">
        <v>12.95</v>
      </c>
      <c r="I1200" s="211">
        <v>13.25</v>
      </c>
      <c r="J1200" s="211">
        <v>17.95</v>
      </c>
      <c r="K1200" s="211">
        <v>18.299999999999997</v>
      </c>
      <c r="L1200" s="211">
        <v>13</v>
      </c>
      <c r="M1200" s="211">
        <v>12.350000000000001</v>
      </c>
      <c r="N1200" s="211">
        <v>13.65</v>
      </c>
      <c r="O1200" s="211">
        <v>15.8</v>
      </c>
      <c r="P1200" s="211">
        <v>14</v>
      </c>
      <c r="Q1200" s="211">
        <v>14.65</v>
      </c>
      <c r="R1200" s="211">
        <v>12.5</v>
      </c>
      <c r="S1200" s="211">
        <v>14.55</v>
      </c>
      <c r="T1200" s="211">
        <v>12.75</v>
      </c>
      <c r="U1200" s="211">
        <v>16.740000000000002</v>
      </c>
      <c r="V1200" s="211">
        <v>8</v>
      </c>
      <c r="W1200" s="211">
        <v>15.55</v>
      </c>
      <c r="X1200" s="211">
        <v>12</v>
      </c>
      <c r="Y1200" s="211">
        <v>13.75</v>
      </c>
      <c r="Z1200" s="211">
        <v>15.5</v>
      </c>
      <c r="AA1200" s="211">
        <v>11.1</v>
      </c>
      <c r="AB1200" s="208"/>
      <c r="AC1200" s="209"/>
      <c r="AD1200" s="209"/>
      <c r="AE1200" s="209"/>
      <c r="AF1200" s="209"/>
      <c r="AG1200" s="209"/>
      <c r="AH1200" s="209"/>
      <c r="AI1200" s="209"/>
      <c r="AJ1200" s="209"/>
      <c r="AK1200" s="209"/>
      <c r="AL1200" s="209"/>
      <c r="AM1200" s="209"/>
      <c r="AN1200" s="209"/>
      <c r="AO1200" s="209"/>
      <c r="AP1200" s="209"/>
      <c r="AQ1200" s="209"/>
      <c r="AR1200" s="209"/>
      <c r="AS1200" s="209"/>
      <c r="AT1200" s="209"/>
      <c r="AU1200" s="209"/>
      <c r="AV1200" s="209"/>
      <c r="AW1200" s="209"/>
      <c r="AX1200" s="209"/>
      <c r="AY1200" s="209"/>
      <c r="AZ1200" s="209"/>
      <c r="BA1200" s="209"/>
      <c r="BB1200" s="209"/>
      <c r="BC1200" s="209"/>
      <c r="BD1200" s="209"/>
      <c r="BE1200" s="209"/>
      <c r="BF1200" s="209"/>
      <c r="BG1200" s="209"/>
      <c r="BH1200" s="209"/>
      <c r="BI1200" s="209"/>
      <c r="BJ1200" s="209"/>
      <c r="BK1200" s="209"/>
      <c r="BL1200" s="209"/>
      <c r="BM1200" s="212"/>
    </row>
    <row r="1201" spans="1:65">
      <c r="A1201" s="30"/>
      <c r="B1201" s="3" t="s">
        <v>275</v>
      </c>
      <c r="C1201" s="29"/>
      <c r="D1201" s="211">
        <v>0.47504385762439494</v>
      </c>
      <c r="E1201" s="211">
        <v>0.21535242433431523</v>
      </c>
      <c r="F1201" s="211">
        <v>1.1277839627635551</v>
      </c>
      <c r="G1201" s="211">
        <v>0.26752672361195035</v>
      </c>
      <c r="H1201" s="211">
        <v>1.2448560827126429</v>
      </c>
      <c r="I1201" s="211">
        <v>0.84380092438915988</v>
      </c>
      <c r="J1201" s="211">
        <v>0.70332543439482353</v>
      </c>
      <c r="K1201" s="211">
        <v>0.43204937989385778</v>
      </c>
      <c r="L1201" s="211">
        <v>0</v>
      </c>
      <c r="M1201" s="211">
        <v>0.60138728508895689</v>
      </c>
      <c r="N1201" s="211">
        <v>0.34880749227427266</v>
      </c>
      <c r="O1201" s="211">
        <v>0.26394443859772188</v>
      </c>
      <c r="P1201" s="211">
        <v>0.18618986725025238</v>
      </c>
      <c r="Q1201" s="211">
        <v>0.49564772436345067</v>
      </c>
      <c r="R1201" s="211">
        <v>0.54772255750516607</v>
      </c>
      <c r="S1201" s="211">
        <v>0.57154760664940774</v>
      </c>
      <c r="T1201" s="211">
        <v>0.39200340134578765</v>
      </c>
      <c r="U1201" s="211">
        <v>0.8814671860029738</v>
      </c>
      <c r="V1201" s="211">
        <v>0.51639777949432231</v>
      </c>
      <c r="W1201" s="211">
        <v>0.15491933384829681</v>
      </c>
      <c r="X1201" s="211">
        <v>0.46654760385909849</v>
      </c>
      <c r="Y1201" s="211">
        <v>0.2828427124746194</v>
      </c>
      <c r="Z1201" s="211">
        <v>0.40331955899344463</v>
      </c>
      <c r="AA1201" s="211">
        <v>0.24494897427831752</v>
      </c>
      <c r="AB1201" s="208"/>
      <c r="AC1201" s="209"/>
      <c r="AD1201" s="209"/>
      <c r="AE1201" s="209"/>
      <c r="AF1201" s="209"/>
      <c r="AG1201" s="209"/>
      <c r="AH1201" s="209"/>
      <c r="AI1201" s="209"/>
      <c r="AJ1201" s="209"/>
      <c r="AK1201" s="209"/>
      <c r="AL1201" s="209"/>
      <c r="AM1201" s="209"/>
      <c r="AN1201" s="209"/>
      <c r="AO1201" s="209"/>
      <c r="AP1201" s="209"/>
      <c r="AQ1201" s="209"/>
      <c r="AR1201" s="209"/>
      <c r="AS1201" s="209"/>
      <c r="AT1201" s="209"/>
      <c r="AU1201" s="209"/>
      <c r="AV1201" s="209"/>
      <c r="AW1201" s="209"/>
      <c r="AX1201" s="209"/>
      <c r="AY1201" s="209"/>
      <c r="AZ1201" s="209"/>
      <c r="BA1201" s="209"/>
      <c r="BB1201" s="209"/>
      <c r="BC1201" s="209"/>
      <c r="BD1201" s="209"/>
      <c r="BE1201" s="209"/>
      <c r="BF1201" s="209"/>
      <c r="BG1201" s="209"/>
      <c r="BH1201" s="209"/>
      <c r="BI1201" s="209"/>
      <c r="BJ1201" s="209"/>
      <c r="BK1201" s="209"/>
      <c r="BL1201" s="209"/>
      <c r="BM1201" s="212"/>
    </row>
    <row r="1202" spans="1:65">
      <c r="A1202" s="30"/>
      <c r="B1202" s="3" t="s">
        <v>87</v>
      </c>
      <c r="C1202" s="29"/>
      <c r="D1202" s="13">
        <v>3.6872744446912936E-2</v>
      </c>
      <c r="E1202" s="13">
        <v>1.4113758012079643E-2</v>
      </c>
      <c r="F1202" s="13">
        <v>5.290207002252624E-2</v>
      </c>
      <c r="G1202" s="13">
        <v>1.7771315778259342E-2</v>
      </c>
      <c r="H1202" s="13">
        <v>9.5148235621348498E-2</v>
      </c>
      <c r="I1202" s="13">
        <v>6.2044185616849989E-2</v>
      </c>
      <c r="J1202" s="13">
        <v>3.9146128073923384E-2</v>
      </c>
      <c r="K1202" s="13">
        <v>2.3438483538545631E-2</v>
      </c>
      <c r="L1202" s="13">
        <v>0</v>
      </c>
      <c r="M1202" s="13">
        <v>4.8827113809658214E-2</v>
      </c>
      <c r="N1202" s="13">
        <v>2.5306468605146751E-2</v>
      </c>
      <c r="O1202" s="13">
        <v>1.6722984494047844E-2</v>
      </c>
      <c r="P1202" s="13">
        <v>1.3331016748228093E-2</v>
      </c>
      <c r="Q1202" s="13">
        <v>3.4221937240284286E-2</v>
      </c>
      <c r="R1202" s="13">
        <v>4.3817804600413283E-2</v>
      </c>
      <c r="S1202" s="13">
        <v>3.9326670182298705E-2</v>
      </c>
      <c r="T1202" s="13">
        <v>3.0825955544885004E-2</v>
      </c>
      <c r="U1202" s="13">
        <v>5.1656539264121754E-2</v>
      </c>
      <c r="V1202" s="13">
        <v>6.7356232107955077E-2</v>
      </c>
      <c r="W1202" s="13">
        <v>9.9307265287369752E-3</v>
      </c>
      <c r="X1202" s="13">
        <v>3.8610836181442634E-2</v>
      </c>
      <c r="Y1202" s="13">
        <v>2.0495848730044886E-2</v>
      </c>
      <c r="Z1202" s="13">
        <v>2.5798692472928229E-2</v>
      </c>
      <c r="AA1202" s="13">
        <v>2.2067475160208783E-2</v>
      </c>
      <c r="AB1202" s="150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30"/>
      <c r="B1203" s="3" t="s">
        <v>276</v>
      </c>
      <c r="C1203" s="29"/>
      <c r="D1203" s="13">
        <v>-0.10886032081627739</v>
      </c>
      <c r="E1203" s="13">
        <v>5.5418339317850229E-2</v>
      </c>
      <c r="F1203" s="13">
        <v>0.47458831001798152</v>
      </c>
      <c r="G1203" s="13">
        <v>4.1274241051430405E-2</v>
      </c>
      <c r="H1203" s="13">
        <v>-9.5026328383929659E-2</v>
      </c>
      <c r="I1203" s="13">
        <v>-5.9288514600365105E-2</v>
      </c>
      <c r="J1203" s="13">
        <v>0.24275365350589029</v>
      </c>
      <c r="K1203" s="13">
        <v>0.27503296918136777</v>
      </c>
      <c r="L1203" s="13">
        <v>-0.10079049189740785</v>
      </c>
      <c r="M1203" s="13">
        <v>-0.1480566327079289</v>
      </c>
      <c r="N1203" s="13">
        <v>-4.6607354870713325E-2</v>
      </c>
      <c r="O1203" s="13">
        <v>9.1732569452762869E-2</v>
      </c>
      <c r="P1203" s="13">
        <v>-3.3926195141061211E-2</v>
      </c>
      <c r="Q1203" s="13">
        <v>1.8116186425032321E-3</v>
      </c>
      <c r="R1203" s="13">
        <v>-0.13537547297827679</v>
      </c>
      <c r="S1203" s="13">
        <v>5.2701167505899704E-3</v>
      </c>
      <c r="T1203" s="13">
        <v>-0.12038864784323355</v>
      </c>
      <c r="U1203" s="13">
        <v>0.18031623432789501</v>
      </c>
      <c r="V1203" s="13">
        <v>-0.46969695676000978</v>
      </c>
      <c r="W1203" s="13">
        <v>7.9051409723110755E-2</v>
      </c>
      <c r="X1203" s="13">
        <v>-0.16419629054566753</v>
      </c>
      <c r="Y1203" s="13">
        <v>-4.5454522168017597E-2</v>
      </c>
      <c r="Z1203" s="13">
        <v>8.1357075128501766E-2</v>
      </c>
      <c r="AA1203" s="13">
        <v>-0.23221342000470968</v>
      </c>
      <c r="AB1203" s="150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A1204" s="30"/>
      <c r="B1204" s="46" t="s">
        <v>277</v>
      </c>
      <c r="C1204" s="47"/>
      <c r="D1204" s="45">
        <v>0.83</v>
      </c>
      <c r="E1204" s="45">
        <v>0.4</v>
      </c>
      <c r="F1204" s="45">
        <v>3.55</v>
      </c>
      <c r="G1204" s="45">
        <v>0.3</v>
      </c>
      <c r="H1204" s="45">
        <v>0.73</v>
      </c>
      <c r="I1204" s="45">
        <v>0.46</v>
      </c>
      <c r="J1204" s="45">
        <v>1.81</v>
      </c>
      <c r="K1204" s="45">
        <v>2.0499999999999998</v>
      </c>
      <c r="L1204" s="45" t="s">
        <v>278</v>
      </c>
      <c r="M1204" s="45">
        <v>1.1200000000000001</v>
      </c>
      <c r="N1204" s="45">
        <v>0.36</v>
      </c>
      <c r="O1204" s="45">
        <v>0.67</v>
      </c>
      <c r="P1204" s="45">
        <v>0.27</v>
      </c>
      <c r="Q1204" s="45">
        <v>0</v>
      </c>
      <c r="R1204" s="45" t="s">
        <v>278</v>
      </c>
      <c r="S1204" s="45">
        <v>0.03</v>
      </c>
      <c r="T1204" s="45">
        <v>0.92</v>
      </c>
      <c r="U1204" s="45">
        <v>1.34</v>
      </c>
      <c r="V1204" s="45" t="s">
        <v>278</v>
      </c>
      <c r="W1204" s="45">
        <v>0.57999999999999996</v>
      </c>
      <c r="X1204" s="45">
        <v>1.24</v>
      </c>
      <c r="Y1204" s="45">
        <v>0.35</v>
      </c>
      <c r="Z1204" s="45">
        <v>0.6</v>
      </c>
      <c r="AA1204" s="45">
        <v>1.75</v>
      </c>
      <c r="AB1204" s="150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55"/>
    </row>
    <row r="1205" spans="1:65">
      <c r="B1205" s="31" t="s">
        <v>364</v>
      </c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BM1205" s="55"/>
    </row>
    <row r="1206" spans="1:65">
      <c r="BM1206" s="55"/>
    </row>
    <row r="1207" spans="1:65">
      <c r="BM1207" s="55"/>
    </row>
    <row r="1208" spans="1:65">
      <c r="BM1208" s="55"/>
    </row>
    <row r="1209" spans="1:65">
      <c r="BM1209" s="55"/>
    </row>
    <row r="1210" spans="1:65">
      <c r="BM1210" s="55"/>
    </row>
    <row r="1211" spans="1:65">
      <c r="BM1211" s="55"/>
    </row>
    <row r="1212" spans="1:65">
      <c r="BM1212" s="55"/>
    </row>
    <row r="1213" spans="1:65">
      <c r="BM1213" s="55"/>
    </row>
    <row r="1214" spans="1:65">
      <c r="BM1214" s="55"/>
    </row>
    <row r="1215" spans="1:65">
      <c r="BM1215" s="55"/>
    </row>
    <row r="1216" spans="1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6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  <row r="1281" spans="65:65">
      <c r="BM1281" s="57"/>
    </row>
    <row r="1282" spans="65:65">
      <c r="BM1282" s="57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</sheetData>
  <dataConsolidate/>
  <conditionalFormatting sqref="B6:AF11 B25:AE30 B43:AH48 B61:V66 B80:AF85 B98:AC103 B117:AD122 B135:AF140 B153:AF158 B172:Z177 B191:AF196 B209:AE214 B227:V232 B246:AH251 B264:I269 B282:I287 B300:I305 B318:AF323 B336:AB341 B355:I360 B373:U378 B392:V397 B411:AB416 B429:I434 B447:Y452 B465:E470 B483:AF488 B501:AB506 B520:AB525 B539:J544 B557:AF562 B575:AF580 B593:AG598 B612:AF617 B630:Y635 B648:I653 B666:AG671 B684:AC689 B702:AG707 B720:I725 B738:I743 B756:I761 B774:X779 B792:U797 B810:AD815 B828:AF833 B847:AB852 B866:AD871 B884:E889 B902:I907 B920:AD925 B938:AE943 B956:W961 B974:K979 B993:AA998 B1012:AA1017 B1030:AF1035 B1048:AB1053 B1066:H1071 B1084:AC1089 B1103:AF1108 B1121:AB1126 B1139:AA1144 B1157:K1162 B1175:AH1180 B1193:AA1198">
    <cfRule type="expression" dxfId="14" priority="198">
      <formula>AND($B6&lt;&gt;$B5,NOT(ISBLANK(INDIRECT(Anlyt_LabRefThisCol))))</formula>
    </cfRule>
  </conditionalFormatting>
  <conditionalFormatting sqref="C2:AF17 C21:AE36 C39:AH54 C57:V72 C76:AF91 C94:AC109 C113:AD128 C131:AF146 C149:AF164 C168:Z183 C187:AF202 C205:AE220 C223:V238 C242:AH257 C260:I275 C278:I293 C296:I311 C314:AF329 C332:AB347 C351:I366 C369:U384 C388:V403 C407:AB422 C425:I440 C443:Y458 C461:E476 C479:AF494 C497:AB512 C516:AB531 C535:J550 C553:AF568 C571:AF586 C589:AG604 C608:AF623 C626:Y641 C644:I659 C662:AG677 C680:AC695 C698:AG713 C716:I731 C734:I749 C752:I767 C770:X785 C788:U803 C806:AD821 C824:AF839 C843:AB858 C862:AD877 C880:E895 C898:I913 C916:AD931 C934:AE949 C952:W967 C970:K985 C989:AA1004 C1008:AA1023 C1026:AF1041 C1044:AB1059 C1062:H1077 C1080:AC1095 C1099:AF1114 C1117:AB1132 C1135:AA1150 C1153:K1168 C1171:AH1186 C1189:AA1204">
    <cfRule type="expression" dxfId="13" priority="196" stopIfTrue="1">
      <formula>AND(ISBLANK(INDIRECT(Anlyt_LabRefLastCol)),ISBLANK(INDIRECT(Anlyt_LabRefThisCol)))</formula>
    </cfRule>
    <cfRule type="expression" dxfId="12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A87B-6306-43F4-839D-656DFECA2240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647</v>
      </c>
      <c r="BM1" s="28" t="s">
        <v>279</v>
      </c>
    </row>
    <row r="2" spans="1:66" ht="19.5">
      <c r="A2" s="25" t="s">
        <v>119</v>
      </c>
      <c r="B2" s="18" t="s">
        <v>112</v>
      </c>
      <c r="C2" s="15" t="s">
        <v>113</v>
      </c>
      <c r="D2" s="16" t="s">
        <v>371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12.32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12.32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273</v>
      </c>
      <c r="C8" s="12"/>
      <c r="D8" s="23">
        <v>12.32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274</v>
      </c>
      <c r="C9" s="29"/>
      <c r="D9" s="11">
        <v>12.32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12.32</v>
      </c>
      <c r="BN9" s="28"/>
    </row>
    <row r="10" spans="1:66">
      <c r="A10" s="30"/>
      <c r="B10" s="3" t="s">
        <v>275</v>
      </c>
      <c r="C10" s="29"/>
      <c r="D10" s="24">
        <v>0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648</v>
      </c>
      <c r="BM15" s="28" t="s">
        <v>279</v>
      </c>
    </row>
    <row r="16" spans="1:66" ht="15">
      <c r="A16" s="25" t="s">
        <v>102</v>
      </c>
      <c r="B16" s="18" t="s">
        <v>112</v>
      </c>
      <c r="C16" s="15" t="s">
        <v>113</v>
      </c>
      <c r="D16" s="16" t="s">
        <v>371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8.16</v>
      </c>
      <c r="E20" s="15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8.16</v>
      </c>
      <c r="E21" s="15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273</v>
      </c>
      <c r="C22" s="12"/>
      <c r="D22" s="23">
        <v>8.16</v>
      </c>
      <c r="E22" s="15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274</v>
      </c>
      <c r="C23" s="29"/>
      <c r="D23" s="11">
        <v>8.16</v>
      </c>
      <c r="E23" s="15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8.16</v>
      </c>
    </row>
    <row r="24" spans="1:65">
      <c r="A24" s="30"/>
      <c r="B24" s="3" t="s">
        <v>275</v>
      </c>
      <c r="C24" s="29"/>
      <c r="D24" s="24">
        <v>0</v>
      </c>
      <c r="E24" s="15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87</v>
      </c>
      <c r="C25" s="29"/>
      <c r="D25" s="13">
        <v>0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276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277</v>
      </c>
      <c r="C27" s="47"/>
      <c r="D27" s="45" t="s">
        <v>278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649</v>
      </c>
      <c r="BM29" s="28" t="s">
        <v>279</v>
      </c>
    </row>
    <row r="30" spans="1:65" ht="19.5">
      <c r="A30" s="25" t="s">
        <v>372</v>
      </c>
      <c r="B30" s="18" t="s">
        <v>112</v>
      </c>
      <c r="C30" s="15" t="s">
        <v>113</v>
      </c>
      <c r="D30" s="16" t="s">
        <v>371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232</v>
      </c>
      <c r="C31" s="9" t="s">
        <v>232</v>
      </c>
      <c r="D31" s="10" t="s">
        <v>114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100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10.82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10.83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273</v>
      </c>
      <c r="C36" s="12"/>
      <c r="D36" s="23">
        <v>10.824999999999999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274</v>
      </c>
      <c r="C37" s="29"/>
      <c r="D37" s="11">
        <v>10.824999999999999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10.824999999999999</v>
      </c>
    </row>
    <row r="38" spans="1:65">
      <c r="A38" s="30"/>
      <c r="B38" s="3" t="s">
        <v>275</v>
      </c>
      <c r="C38" s="29"/>
      <c r="D38" s="24">
        <v>7.0710678118653244E-3</v>
      </c>
      <c r="E38" s="15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87</v>
      </c>
      <c r="C39" s="29"/>
      <c r="D39" s="13">
        <v>6.5321642603836721E-4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276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277</v>
      </c>
      <c r="C41" s="47"/>
      <c r="D41" s="45" t="s">
        <v>278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650</v>
      </c>
      <c r="BM43" s="28" t="s">
        <v>279</v>
      </c>
    </row>
    <row r="44" spans="1:65" ht="19.5">
      <c r="A44" s="25" t="s">
        <v>373</v>
      </c>
      <c r="B44" s="18" t="s">
        <v>112</v>
      </c>
      <c r="C44" s="15" t="s">
        <v>113</v>
      </c>
      <c r="D44" s="16" t="s">
        <v>371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232</v>
      </c>
      <c r="C45" s="9" t="s">
        <v>232</v>
      </c>
      <c r="D45" s="10" t="s">
        <v>114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100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28">
        <v>0.85199999999999998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29">
        <v>1</v>
      </c>
    </row>
    <row r="49" spans="1:65">
      <c r="A49" s="30"/>
      <c r="B49" s="19">
        <v>1</v>
      </c>
      <c r="C49" s="9">
        <v>2</v>
      </c>
      <c r="D49" s="24">
        <v>0.85299999999999998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29">
        <v>12</v>
      </c>
    </row>
    <row r="50" spans="1:65">
      <c r="A50" s="30"/>
      <c r="B50" s="20" t="s">
        <v>273</v>
      </c>
      <c r="C50" s="12"/>
      <c r="D50" s="232">
        <v>0.85250000000000004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29">
        <v>16</v>
      </c>
    </row>
    <row r="51" spans="1:65">
      <c r="A51" s="30"/>
      <c r="B51" s="3" t="s">
        <v>274</v>
      </c>
      <c r="C51" s="29"/>
      <c r="D51" s="24">
        <v>0.85250000000000004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29">
        <v>0.85250000000000004</v>
      </c>
    </row>
    <row r="52" spans="1:65">
      <c r="A52" s="30"/>
      <c r="B52" s="3" t="s">
        <v>275</v>
      </c>
      <c r="C52" s="29"/>
      <c r="D52" s="24">
        <v>7.0710678118654816E-4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29">
        <v>18</v>
      </c>
    </row>
    <row r="53" spans="1:65">
      <c r="A53" s="30"/>
      <c r="B53" s="3" t="s">
        <v>87</v>
      </c>
      <c r="C53" s="29"/>
      <c r="D53" s="13">
        <v>8.2945076972029111E-4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276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277</v>
      </c>
      <c r="C55" s="47"/>
      <c r="D55" s="45" t="s">
        <v>278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651</v>
      </c>
      <c r="BM57" s="28" t="s">
        <v>279</v>
      </c>
    </row>
    <row r="58" spans="1:65" ht="15">
      <c r="A58" s="25" t="s">
        <v>109</v>
      </c>
      <c r="B58" s="18" t="s">
        <v>112</v>
      </c>
      <c r="C58" s="15" t="s">
        <v>113</v>
      </c>
      <c r="D58" s="16" t="s">
        <v>371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232</v>
      </c>
      <c r="C59" s="9" t="s">
        <v>232</v>
      </c>
      <c r="D59" s="10" t="s">
        <v>114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100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5.87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5.85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</v>
      </c>
    </row>
    <row r="64" spans="1:65">
      <c r="A64" s="30"/>
      <c r="B64" s="20" t="s">
        <v>273</v>
      </c>
      <c r="C64" s="12"/>
      <c r="D64" s="23">
        <v>5.8599999999999994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274</v>
      </c>
      <c r="C65" s="29"/>
      <c r="D65" s="11">
        <v>5.8599999999999994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5.86</v>
      </c>
    </row>
    <row r="66" spans="1:65">
      <c r="A66" s="30"/>
      <c r="B66" s="3" t="s">
        <v>275</v>
      </c>
      <c r="C66" s="29"/>
      <c r="D66" s="24">
        <v>1.4142135623731277E-2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15</v>
      </c>
    </row>
    <row r="67" spans="1:65">
      <c r="A67" s="30"/>
      <c r="B67" s="3" t="s">
        <v>87</v>
      </c>
      <c r="C67" s="29"/>
      <c r="D67" s="13">
        <v>2.413333724186225E-3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276</v>
      </c>
      <c r="C68" s="29"/>
      <c r="D68" s="13">
        <v>-1.1102230246251565E-16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277</v>
      </c>
      <c r="C69" s="47"/>
      <c r="D69" s="45" t="s">
        <v>278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652</v>
      </c>
      <c r="BM71" s="28" t="s">
        <v>279</v>
      </c>
    </row>
    <row r="72" spans="1:65" ht="15">
      <c r="A72" s="25" t="s">
        <v>110</v>
      </c>
      <c r="B72" s="18" t="s">
        <v>112</v>
      </c>
      <c r="C72" s="15" t="s">
        <v>113</v>
      </c>
      <c r="D72" s="16" t="s">
        <v>371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232</v>
      </c>
      <c r="C73" s="9" t="s">
        <v>232</v>
      </c>
      <c r="D73" s="10" t="s">
        <v>114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100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28">
        <v>0.16900000000000001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29">
        <v>1</v>
      </c>
    </row>
    <row r="77" spans="1:65">
      <c r="A77" s="30"/>
      <c r="B77" s="19">
        <v>1</v>
      </c>
      <c r="C77" s="9">
        <v>2</v>
      </c>
      <c r="D77" s="24">
        <v>0.16800000000000001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29">
        <v>10</v>
      </c>
    </row>
    <row r="78" spans="1:65">
      <c r="A78" s="30"/>
      <c r="B78" s="20" t="s">
        <v>273</v>
      </c>
      <c r="C78" s="12"/>
      <c r="D78" s="232">
        <v>0.16850000000000001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29">
        <v>16</v>
      </c>
    </row>
    <row r="79" spans="1:65">
      <c r="A79" s="30"/>
      <c r="B79" s="3" t="s">
        <v>274</v>
      </c>
      <c r="C79" s="29"/>
      <c r="D79" s="24">
        <v>0.16850000000000001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29">
        <v>0.16850000000000001</v>
      </c>
    </row>
    <row r="80" spans="1:65">
      <c r="A80" s="30"/>
      <c r="B80" s="3" t="s">
        <v>275</v>
      </c>
      <c r="C80" s="29"/>
      <c r="D80" s="24">
        <v>7.0710678118654816E-4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29">
        <v>16</v>
      </c>
    </row>
    <row r="81" spans="1:65">
      <c r="A81" s="30"/>
      <c r="B81" s="3" t="s">
        <v>87</v>
      </c>
      <c r="C81" s="29"/>
      <c r="D81" s="13">
        <v>4.1964794135700189E-3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276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277</v>
      </c>
      <c r="C83" s="47"/>
      <c r="D83" s="45" t="s">
        <v>278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653</v>
      </c>
      <c r="BM85" s="28" t="s">
        <v>279</v>
      </c>
    </row>
    <row r="86" spans="1:65" ht="19.5">
      <c r="A86" s="25" t="s">
        <v>374</v>
      </c>
      <c r="B86" s="18" t="s">
        <v>112</v>
      </c>
      <c r="C86" s="15" t="s">
        <v>113</v>
      </c>
      <c r="D86" s="16" t="s">
        <v>371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232</v>
      </c>
      <c r="C87" s="9" t="s">
        <v>232</v>
      </c>
      <c r="D87" s="10" t="s">
        <v>114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100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2.5099999999999998</v>
      </c>
      <c r="E90" s="15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2.4900000000000002</v>
      </c>
      <c r="E91" s="15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273</v>
      </c>
      <c r="C92" s="12"/>
      <c r="D92" s="23">
        <v>2.5</v>
      </c>
      <c r="E92" s="15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274</v>
      </c>
      <c r="C93" s="29"/>
      <c r="D93" s="11">
        <v>2.5</v>
      </c>
      <c r="E93" s="15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2.5</v>
      </c>
    </row>
    <row r="94" spans="1:65">
      <c r="A94" s="30"/>
      <c r="B94" s="3" t="s">
        <v>275</v>
      </c>
      <c r="C94" s="29"/>
      <c r="D94" s="24">
        <v>1.4142135623730649E-2</v>
      </c>
      <c r="E94" s="15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87</v>
      </c>
      <c r="C95" s="29"/>
      <c r="D95" s="13">
        <v>5.6568542494922595E-3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276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277</v>
      </c>
      <c r="C97" s="47"/>
      <c r="D97" s="45" t="s">
        <v>278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654</v>
      </c>
      <c r="BM99" s="28" t="s">
        <v>279</v>
      </c>
    </row>
    <row r="100" spans="1:65" ht="19.5">
      <c r="A100" s="25" t="s">
        <v>375</v>
      </c>
      <c r="B100" s="18" t="s">
        <v>112</v>
      </c>
      <c r="C100" s="15" t="s">
        <v>113</v>
      </c>
      <c r="D100" s="16" t="s">
        <v>371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232</v>
      </c>
      <c r="C101" s="9" t="s">
        <v>232</v>
      </c>
      <c r="D101" s="10" t="s">
        <v>114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100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28">
        <v>9.5000000000000001E-2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29">
        <v>1</v>
      </c>
    </row>
    <row r="105" spans="1:65">
      <c r="A105" s="30"/>
      <c r="B105" s="19">
        <v>1</v>
      </c>
      <c r="C105" s="9">
        <v>2</v>
      </c>
      <c r="D105" s="24">
        <v>9.4E-2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29">
        <v>12</v>
      </c>
    </row>
    <row r="106" spans="1:65">
      <c r="A106" s="30"/>
      <c r="B106" s="20" t="s">
        <v>273</v>
      </c>
      <c r="C106" s="12"/>
      <c r="D106" s="232">
        <v>9.4500000000000001E-2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29">
        <v>16</v>
      </c>
    </row>
    <row r="107" spans="1:65">
      <c r="A107" s="30"/>
      <c r="B107" s="3" t="s">
        <v>274</v>
      </c>
      <c r="C107" s="29"/>
      <c r="D107" s="24">
        <v>9.4500000000000001E-2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29">
        <v>9.4500000000000001E-2</v>
      </c>
    </row>
    <row r="108" spans="1:65">
      <c r="A108" s="30"/>
      <c r="B108" s="3" t="s">
        <v>275</v>
      </c>
      <c r="C108" s="29"/>
      <c r="D108" s="24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29">
        <v>18</v>
      </c>
    </row>
    <row r="109" spans="1:65">
      <c r="A109" s="30"/>
      <c r="B109" s="3" t="s">
        <v>87</v>
      </c>
      <c r="C109" s="29"/>
      <c r="D109" s="13">
        <v>7.482611441127494E-3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276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277</v>
      </c>
      <c r="C111" s="47"/>
      <c r="D111" s="45" t="s">
        <v>278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655</v>
      </c>
      <c r="BM113" s="28" t="s">
        <v>279</v>
      </c>
    </row>
    <row r="114" spans="1:65" ht="15">
      <c r="A114" s="25" t="s">
        <v>60</v>
      </c>
      <c r="B114" s="18" t="s">
        <v>112</v>
      </c>
      <c r="C114" s="15" t="s">
        <v>113</v>
      </c>
      <c r="D114" s="16" t="s">
        <v>371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232</v>
      </c>
      <c r="C115" s="9" t="s">
        <v>232</v>
      </c>
      <c r="D115" s="10" t="s">
        <v>114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100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28">
        <v>0.45250000000000001</v>
      </c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29">
        <v>1</v>
      </c>
    </row>
    <row r="119" spans="1:65">
      <c r="A119" s="30"/>
      <c r="B119" s="19">
        <v>1</v>
      </c>
      <c r="C119" s="9">
        <v>2</v>
      </c>
      <c r="D119" s="24">
        <v>0.46050000000000002</v>
      </c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29">
        <v>16</v>
      </c>
    </row>
    <row r="120" spans="1:65">
      <c r="A120" s="30"/>
      <c r="B120" s="20" t="s">
        <v>273</v>
      </c>
      <c r="C120" s="12"/>
      <c r="D120" s="232">
        <v>0.45650000000000002</v>
      </c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29">
        <v>16</v>
      </c>
    </row>
    <row r="121" spans="1:65">
      <c r="A121" s="30"/>
      <c r="B121" s="3" t="s">
        <v>274</v>
      </c>
      <c r="C121" s="29"/>
      <c r="D121" s="24">
        <v>0.45650000000000002</v>
      </c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29">
        <v>0.456513</v>
      </c>
    </row>
    <row r="122" spans="1:65">
      <c r="A122" s="30"/>
      <c r="B122" s="3" t="s">
        <v>275</v>
      </c>
      <c r="C122" s="29"/>
      <c r="D122" s="24">
        <v>5.6568542494923853E-3</v>
      </c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29">
        <v>15</v>
      </c>
    </row>
    <row r="123" spans="1:65">
      <c r="A123" s="30"/>
      <c r="B123" s="3" t="s">
        <v>87</v>
      </c>
      <c r="C123" s="29"/>
      <c r="D123" s="13">
        <v>1.2391794631965795E-2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276</v>
      </c>
      <c r="C124" s="29"/>
      <c r="D124" s="13">
        <v>-2.8476735602245284E-5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277</v>
      </c>
      <c r="C125" s="47"/>
      <c r="D125" s="45" t="s">
        <v>278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656</v>
      </c>
      <c r="BM127" s="28" t="s">
        <v>279</v>
      </c>
    </row>
    <row r="128" spans="1:65" ht="19.5">
      <c r="A128" s="25" t="s">
        <v>376</v>
      </c>
      <c r="B128" s="18" t="s">
        <v>112</v>
      </c>
      <c r="C128" s="15" t="s">
        <v>113</v>
      </c>
      <c r="D128" s="16" t="s">
        <v>371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232</v>
      </c>
      <c r="C129" s="9" t="s">
        <v>232</v>
      </c>
      <c r="D129" s="10" t="s">
        <v>114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100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54.58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54.64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273</v>
      </c>
      <c r="C134" s="12"/>
      <c r="D134" s="23">
        <v>54.61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274</v>
      </c>
      <c r="C135" s="29"/>
      <c r="D135" s="11">
        <v>54.61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54.61</v>
      </c>
    </row>
    <row r="136" spans="1:65">
      <c r="A136" s="30"/>
      <c r="B136" s="3" t="s">
        <v>275</v>
      </c>
      <c r="C136" s="29"/>
      <c r="D136" s="24">
        <v>4.2426406871194457E-2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87</v>
      </c>
      <c r="C137" s="29"/>
      <c r="D137" s="13">
        <v>7.7689812985157398E-4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276</v>
      </c>
      <c r="C138" s="29"/>
      <c r="D138" s="13">
        <v>0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277</v>
      </c>
      <c r="C139" s="47"/>
      <c r="D139" s="45" t="s">
        <v>278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657</v>
      </c>
      <c r="BM141" s="28" t="s">
        <v>279</v>
      </c>
    </row>
    <row r="142" spans="1:65" ht="19.5">
      <c r="A142" s="25" t="s">
        <v>377</v>
      </c>
      <c r="B142" s="18" t="s">
        <v>112</v>
      </c>
      <c r="C142" s="15" t="s">
        <v>113</v>
      </c>
      <c r="D142" s="16" t="s">
        <v>371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232</v>
      </c>
      <c r="C143" s="9" t="s">
        <v>232</v>
      </c>
      <c r="D143" s="10" t="s">
        <v>114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100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28">
        <v>0.95700000000000007</v>
      </c>
      <c r="E146" s="205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  <c r="BI146" s="206"/>
      <c r="BJ146" s="206"/>
      <c r="BK146" s="206"/>
      <c r="BL146" s="206"/>
      <c r="BM146" s="229">
        <v>1</v>
      </c>
    </row>
    <row r="147" spans="1:65">
      <c r="A147" s="30"/>
      <c r="B147" s="19">
        <v>1</v>
      </c>
      <c r="C147" s="9">
        <v>2</v>
      </c>
      <c r="D147" s="24">
        <v>0.95700000000000007</v>
      </c>
      <c r="E147" s="205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29">
        <v>11</v>
      </c>
    </row>
    <row r="148" spans="1:65">
      <c r="A148" s="30"/>
      <c r="B148" s="20" t="s">
        <v>273</v>
      </c>
      <c r="C148" s="12"/>
      <c r="D148" s="232">
        <v>0.95700000000000007</v>
      </c>
      <c r="E148" s="205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29">
        <v>16</v>
      </c>
    </row>
    <row r="149" spans="1:65">
      <c r="A149" s="30"/>
      <c r="B149" s="3" t="s">
        <v>274</v>
      </c>
      <c r="C149" s="29"/>
      <c r="D149" s="24">
        <v>0.95700000000000007</v>
      </c>
      <c r="E149" s="205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29">
        <v>0.95699999999999996</v>
      </c>
    </row>
    <row r="150" spans="1:65">
      <c r="A150" s="30"/>
      <c r="B150" s="3" t="s">
        <v>275</v>
      </c>
      <c r="C150" s="29"/>
      <c r="D150" s="24">
        <v>0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29">
        <v>17</v>
      </c>
    </row>
    <row r="151" spans="1:65">
      <c r="A151" s="30"/>
      <c r="B151" s="3" t="s">
        <v>87</v>
      </c>
      <c r="C151" s="29"/>
      <c r="D151" s="13">
        <v>0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276</v>
      </c>
      <c r="C152" s="29"/>
      <c r="D152" s="13">
        <v>2.2204460492503131E-16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277</v>
      </c>
      <c r="C153" s="47"/>
      <c r="D153" s="45" t="s">
        <v>278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B950-E65F-4F5F-9C7B-D69DED1944A8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658</v>
      </c>
      <c r="BM1" s="28" t="s">
        <v>279</v>
      </c>
    </row>
    <row r="2" spans="1:66" ht="18">
      <c r="A2" s="25" t="s">
        <v>513</v>
      </c>
      <c r="B2" s="18" t="s">
        <v>112</v>
      </c>
      <c r="C2" s="15" t="s">
        <v>113</v>
      </c>
      <c r="D2" s="16" t="s">
        <v>371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378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3.36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3.35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273</v>
      </c>
      <c r="C8" s="12"/>
      <c r="D8" s="23">
        <v>3.355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274</v>
      </c>
      <c r="C9" s="29"/>
      <c r="D9" s="11">
        <v>3.355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3.355</v>
      </c>
      <c r="BN9" s="28"/>
    </row>
    <row r="10" spans="1:66">
      <c r="A10" s="30"/>
      <c r="B10" s="3" t="s">
        <v>275</v>
      </c>
      <c r="C10" s="29"/>
      <c r="D10" s="24">
        <v>7.0710678118653244E-3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2.107620808305611E-3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BE1D-8DD0-476B-AB57-7D44740CE87E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659</v>
      </c>
      <c r="BM1" s="28" t="s">
        <v>279</v>
      </c>
    </row>
    <row r="2" spans="1:66" ht="15">
      <c r="A2" s="25" t="s">
        <v>111</v>
      </c>
      <c r="B2" s="18" t="s">
        <v>112</v>
      </c>
      <c r="C2" s="15" t="s">
        <v>113</v>
      </c>
      <c r="D2" s="16" t="s">
        <v>371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101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8">
        <v>0.19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29">
        <v>1</v>
      </c>
    </row>
    <row r="7" spans="1:66">
      <c r="A7" s="30"/>
      <c r="B7" s="19">
        <v>1</v>
      </c>
      <c r="C7" s="9">
        <v>2</v>
      </c>
      <c r="D7" s="24">
        <v>0.19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29">
        <v>16</v>
      </c>
    </row>
    <row r="8" spans="1:66">
      <c r="A8" s="30"/>
      <c r="B8" s="20" t="s">
        <v>273</v>
      </c>
      <c r="C8" s="12"/>
      <c r="D8" s="232">
        <v>0.19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29">
        <v>16</v>
      </c>
    </row>
    <row r="9" spans="1:66">
      <c r="A9" s="30"/>
      <c r="B9" s="3" t="s">
        <v>274</v>
      </c>
      <c r="C9" s="29"/>
      <c r="D9" s="24">
        <v>0.19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29">
        <v>0.19</v>
      </c>
      <c r="BN9" s="28"/>
    </row>
    <row r="10" spans="1:66">
      <c r="A10" s="30"/>
      <c r="B10" s="3" t="s">
        <v>275</v>
      </c>
      <c r="C10" s="29"/>
      <c r="D10" s="24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29">
        <v>22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660</v>
      </c>
      <c r="BM15" s="28" t="s">
        <v>279</v>
      </c>
    </row>
    <row r="16" spans="1:66" ht="15">
      <c r="A16" s="25" t="s">
        <v>60</v>
      </c>
      <c r="B16" s="18" t="s">
        <v>112</v>
      </c>
      <c r="C16" s="15" t="s">
        <v>113</v>
      </c>
      <c r="D16" s="16" t="s">
        <v>371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101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8">
        <v>0.51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29">
        <v>1</v>
      </c>
    </row>
    <row r="21" spans="1:65">
      <c r="A21" s="30"/>
      <c r="B21" s="19">
        <v>1</v>
      </c>
      <c r="C21" s="9">
        <v>2</v>
      </c>
      <c r="D21" s="24">
        <v>0.52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29">
        <v>16</v>
      </c>
    </row>
    <row r="22" spans="1:65">
      <c r="A22" s="30"/>
      <c r="B22" s="20" t="s">
        <v>273</v>
      </c>
      <c r="C22" s="12"/>
      <c r="D22" s="232">
        <v>0.51500000000000001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29">
        <v>16</v>
      </c>
    </row>
    <row r="23" spans="1:65">
      <c r="A23" s="30"/>
      <c r="B23" s="3" t="s">
        <v>274</v>
      </c>
      <c r="C23" s="29"/>
      <c r="D23" s="24">
        <v>0.51500000000000001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29">
        <v>0.51500000000000001</v>
      </c>
    </row>
    <row r="24" spans="1:65">
      <c r="A24" s="30"/>
      <c r="B24" s="3" t="s">
        <v>275</v>
      </c>
      <c r="C24" s="29"/>
      <c r="D24" s="24">
        <v>7.0710678118654814E-3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29">
        <v>22</v>
      </c>
    </row>
    <row r="25" spans="1:65">
      <c r="A25" s="30"/>
      <c r="B25" s="3" t="s">
        <v>87</v>
      </c>
      <c r="C25" s="29"/>
      <c r="D25" s="13">
        <v>1.3730228760903847E-2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276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277</v>
      </c>
      <c r="C27" s="47"/>
      <c r="D27" s="45" t="s">
        <v>278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60A-23E8-4EE6-BA35-03455A7B38AF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661</v>
      </c>
      <c r="BM1" s="28" t="s">
        <v>279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371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379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1.3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1.3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273</v>
      </c>
      <c r="C8" s="12"/>
      <c r="D8" s="23">
        <v>1.3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274</v>
      </c>
      <c r="C9" s="29"/>
      <c r="D9" s="11">
        <v>1.3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</v>
      </c>
      <c r="BN9" s="28"/>
    </row>
    <row r="10" spans="1:66">
      <c r="A10" s="30"/>
      <c r="B10" s="3" t="s">
        <v>275</v>
      </c>
      <c r="C10" s="29"/>
      <c r="D10" s="24">
        <v>0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662</v>
      </c>
      <c r="BM15" s="28" t="s">
        <v>279</v>
      </c>
    </row>
    <row r="16" spans="1:66" ht="15">
      <c r="A16" s="25" t="s">
        <v>7</v>
      </c>
      <c r="B16" s="18" t="s">
        <v>112</v>
      </c>
      <c r="C16" s="15" t="s">
        <v>113</v>
      </c>
      <c r="D16" s="16" t="s">
        <v>371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379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4">
        <v>93.2</v>
      </c>
      <c r="E20" s="216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8">
        <v>1</v>
      </c>
    </row>
    <row r="21" spans="1:65">
      <c r="A21" s="30"/>
      <c r="B21" s="19">
        <v>1</v>
      </c>
      <c r="C21" s="9">
        <v>2</v>
      </c>
      <c r="D21" s="219">
        <v>94.2</v>
      </c>
      <c r="E21" s="216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8">
        <v>19</v>
      </c>
    </row>
    <row r="22" spans="1:65">
      <c r="A22" s="30"/>
      <c r="B22" s="20" t="s">
        <v>273</v>
      </c>
      <c r="C22" s="12"/>
      <c r="D22" s="222">
        <v>93.7</v>
      </c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8">
        <v>16</v>
      </c>
    </row>
    <row r="23" spans="1:65">
      <c r="A23" s="30"/>
      <c r="B23" s="3" t="s">
        <v>274</v>
      </c>
      <c r="C23" s="29"/>
      <c r="D23" s="219">
        <v>93.7</v>
      </c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8">
        <v>93.7</v>
      </c>
    </row>
    <row r="24" spans="1:65">
      <c r="A24" s="30"/>
      <c r="B24" s="3" t="s">
        <v>275</v>
      </c>
      <c r="C24" s="29"/>
      <c r="D24" s="219">
        <v>0.70710678118654757</v>
      </c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8">
        <v>25</v>
      </c>
    </row>
    <row r="25" spans="1:65">
      <c r="A25" s="30"/>
      <c r="B25" s="3" t="s">
        <v>87</v>
      </c>
      <c r="C25" s="29"/>
      <c r="D25" s="13">
        <v>7.5464971311264414E-3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276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277</v>
      </c>
      <c r="C27" s="47"/>
      <c r="D27" s="45" t="s">
        <v>278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663</v>
      </c>
      <c r="BM29" s="28" t="s">
        <v>279</v>
      </c>
    </row>
    <row r="30" spans="1:65" ht="15">
      <c r="A30" s="25" t="s">
        <v>10</v>
      </c>
      <c r="B30" s="18" t="s">
        <v>112</v>
      </c>
      <c r="C30" s="15" t="s">
        <v>113</v>
      </c>
      <c r="D30" s="16" t="s">
        <v>371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232</v>
      </c>
      <c r="C31" s="9" t="s">
        <v>232</v>
      </c>
      <c r="D31" s="10" t="s">
        <v>114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379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4">
        <v>314</v>
      </c>
      <c r="E34" s="216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8">
        <v>1</v>
      </c>
    </row>
    <row r="35" spans="1:65">
      <c r="A35" s="30"/>
      <c r="B35" s="19">
        <v>1</v>
      </c>
      <c r="C35" s="9">
        <v>2</v>
      </c>
      <c r="D35" s="219">
        <v>313</v>
      </c>
      <c r="E35" s="216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8">
        <v>20</v>
      </c>
    </row>
    <row r="36" spans="1:65">
      <c r="A36" s="30"/>
      <c r="B36" s="20" t="s">
        <v>273</v>
      </c>
      <c r="C36" s="12"/>
      <c r="D36" s="222">
        <v>313.5</v>
      </c>
      <c r="E36" s="216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8">
        <v>16</v>
      </c>
    </row>
    <row r="37" spans="1:65">
      <c r="A37" s="30"/>
      <c r="B37" s="3" t="s">
        <v>274</v>
      </c>
      <c r="C37" s="29"/>
      <c r="D37" s="219">
        <v>313.5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8">
        <v>313.5</v>
      </c>
    </row>
    <row r="38" spans="1:65">
      <c r="A38" s="30"/>
      <c r="B38" s="3" t="s">
        <v>275</v>
      </c>
      <c r="C38" s="29"/>
      <c r="D38" s="219">
        <v>0.70710678118654757</v>
      </c>
      <c r="E38" s="216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8">
        <v>26</v>
      </c>
    </row>
    <row r="39" spans="1:65">
      <c r="A39" s="30"/>
      <c r="B39" s="3" t="s">
        <v>87</v>
      </c>
      <c r="C39" s="29"/>
      <c r="D39" s="13">
        <v>2.2555240229235967E-3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276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277</v>
      </c>
      <c r="C41" s="47"/>
      <c r="D41" s="45" t="s">
        <v>278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664</v>
      </c>
      <c r="BM43" s="28" t="s">
        <v>279</v>
      </c>
    </row>
    <row r="44" spans="1:65" ht="15">
      <c r="A44" s="25" t="s">
        <v>13</v>
      </c>
      <c r="B44" s="18" t="s">
        <v>112</v>
      </c>
      <c r="C44" s="15" t="s">
        <v>113</v>
      </c>
      <c r="D44" s="16" t="s">
        <v>371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232</v>
      </c>
      <c r="C45" s="9" t="s">
        <v>232</v>
      </c>
      <c r="D45" s="10" t="s">
        <v>114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379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0.8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273</v>
      </c>
      <c r="C50" s="12"/>
      <c r="D50" s="23">
        <v>0.7</v>
      </c>
      <c r="E50" s="15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274</v>
      </c>
      <c r="C51" s="29"/>
      <c r="D51" s="11">
        <v>0.7</v>
      </c>
      <c r="E51" s="15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0.7</v>
      </c>
    </row>
    <row r="52" spans="1:65">
      <c r="A52" s="30"/>
      <c r="B52" s="3" t="s">
        <v>275</v>
      </c>
      <c r="C52" s="29"/>
      <c r="D52" s="24">
        <v>0.14142135623730995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0.2020305089104428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276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277</v>
      </c>
      <c r="C55" s="47"/>
      <c r="D55" s="45" t="s">
        <v>278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665</v>
      </c>
      <c r="BM57" s="28" t="s">
        <v>279</v>
      </c>
    </row>
    <row r="58" spans="1:65" ht="15">
      <c r="A58" s="25" t="s">
        <v>16</v>
      </c>
      <c r="B58" s="18" t="s">
        <v>112</v>
      </c>
      <c r="C58" s="15" t="s">
        <v>113</v>
      </c>
      <c r="D58" s="16" t="s">
        <v>371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232</v>
      </c>
      <c r="C59" s="9" t="s">
        <v>232</v>
      </c>
      <c r="D59" s="10" t="s">
        <v>114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379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28">
        <v>0.06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29">
        <v>1</v>
      </c>
    </row>
    <row r="63" spans="1:65">
      <c r="A63" s="30"/>
      <c r="B63" s="19">
        <v>1</v>
      </c>
      <c r="C63" s="9">
        <v>2</v>
      </c>
      <c r="D63" s="24">
        <v>0.08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29">
        <v>22</v>
      </c>
    </row>
    <row r="64" spans="1:65">
      <c r="A64" s="30"/>
      <c r="B64" s="20" t="s">
        <v>273</v>
      </c>
      <c r="C64" s="12"/>
      <c r="D64" s="232">
        <v>7.0000000000000007E-2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29">
        <v>16</v>
      </c>
    </row>
    <row r="65" spans="1:65">
      <c r="A65" s="30"/>
      <c r="B65" s="3" t="s">
        <v>274</v>
      </c>
      <c r="C65" s="29"/>
      <c r="D65" s="24">
        <v>7.0000000000000007E-2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29">
        <v>7.0000000000000007E-2</v>
      </c>
    </row>
    <row r="66" spans="1:65">
      <c r="A66" s="30"/>
      <c r="B66" s="3" t="s">
        <v>275</v>
      </c>
      <c r="C66" s="29"/>
      <c r="D66" s="24">
        <v>1.4142135623730907E-2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29">
        <v>28</v>
      </c>
    </row>
    <row r="67" spans="1:65">
      <c r="A67" s="30"/>
      <c r="B67" s="3" t="s">
        <v>87</v>
      </c>
      <c r="C67" s="29"/>
      <c r="D67" s="13">
        <v>0.20203050891044153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276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277</v>
      </c>
      <c r="C69" s="47"/>
      <c r="D69" s="45" t="s">
        <v>278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666</v>
      </c>
      <c r="BM71" s="28" t="s">
        <v>279</v>
      </c>
    </row>
    <row r="72" spans="1:65" ht="15">
      <c r="A72" s="25" t="s">
        <v>19</v>
      </c>
      <c r="B72" s="18" t="s">
        <v>112</v>
      </c>
      <c r="C72" s="15" t="s">
        <v>113</v>
      </c>
      <c r="D72" s="16" t="s">
        <v>371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232</v>
      </c>
      <c r="C73" s="9" t="s">
        <v>232</v>
      </c>
      <c r="D73" s="10" t="s">
        <v>114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379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0.9</v>
      </c>
      <c r="E76" s="15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1</v>
      </c>
      <c r="E77" s="15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273</v>
      </c>
      <c r="C78" s="12"/>
      <c r="D78" s="23">
        <v>0.95</v>
      </c>
      <c r="E78" s="15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274</v>
      </c>
      <c r="C79" s="29"/>
      <c r="D79" s="11">
        <v>0.95</v>
      </c>
      <c r="E79" s="15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0.95</v>
      </c>
    </row>
    <row r="80" spans="1:65">
      <c r="A80" s="30"/>
      <c r="B80" s="3" t="s">
        <v>275</v>
      </c>
      <c r="C80" s="29"/>
      <c r="D80" s="24">
        <v>7.0710678118654738E-2</v>
      </c>
      <c r="E80" s="15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7.4432292756478668E-2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276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277</v>
      </c>
      <c r="C83" s="47"/>
      <c r="D83" s="45" t="s">
        <v>278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667</v>
      </c>
      <c r="BM85" s="28" t="s">
        <v>279</v>
      </c>
    </row>
    <row r="86" spans="1:65" ht="15">
      <c r="A86" s="25" t="s">
        <v>22</v>
      </c>
      <c r="B86" s="18" t="s">
        <v>112</v>
      </c>
      <c r="C86" s="15" t="s">
        <v>113</v>
      </c>
      <c r="D86" s="16" t="s">
        <v>371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232</v>
      </c>
      <c r="C87" s="9" t="s">
        <v>232</v>
      </c>
      <c r="D87" s="10" t="s">
        <v>114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379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14.3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14.4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24</v>
      </c>
    </row>
    <row r="92" spans="1:65">
      <c r="A92" s="30"/>
      <c r="B92" s="20" t="s">
        <v>273</v>
      </c>
      <c r="C92" s="12"/>
      <c r="D92" s="213">
        <v>14.350000000000001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274</v>
      </c>
      <c r="C93" s="29"/>
      <c r="D93" s="211">
        <v>14.350000000000001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14.35</v>
      </c>
    </row>
    <row r="94" spans="1:65">
      <c r="A94" s="30"/>
      <c r="B94" s="3" t="s">
        <v>275</v>
      </c>
      <c r="C94" s="29"/>
      <c r="D94" s="211">
        <v>7.0710678118654502E-2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30</v>
      </c>
    </row>
    <row r="95" spans="1:65">
      <c r="A95" s="30"/>
      <c r="B95" s="3" t="s">
        <v>87</v>
      </c>
      <c r="C95" s="29"/>
      <c r="D95" s="13">
        <v>4.9275733880595465E-3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276</v>
      </c>
      <c r="C96" s="29"/>
      <c r="D96" s="13">
        <v>2.2204460492503131E-16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277</v>
      </c>
      <c r="C97" s="47"/>
      <c r="D97" s="45" t="s">
        <v>278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668</v>
      </c>
      <c r="BM99" s="28" t="s">
        <v>279</v>
      </c>
    </row>
    <row r="100" spans="1:65" ht="15">
      <c r="A100" s="25" t="s">
        <v>25</v>
      </c>
      <c r="B100" s="18" t="s">
        <v>112</v>
      </c>
      <c r="C100" s="15" t="s">
        <v>113</v>
      </c>
      <c r="D100" s="16" t="s">
        <v>371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232</v>
      </c>
      <c r="C101" s="9" t="s">
        <v>232</v>
      </c>
      <c r="D101" s="10" t="s">
        <v>114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379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41.1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41.3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25</v>
      </c>
    </row>
    <row r="106" spans="1:65">
      <c r="A106" s="30"/>
      <c r="B106" s="20" t="s">
        <v>273</v>
      </c>
      <c r="C106" s="12"/>
      <c r="D106" s="213">
        <v>41.2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274</v>
      </c>
      <c r="C107" s="29"/>
      <c r="D107" s="211">
        <v>41.2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41.2</v>
      </c>
    </row>
    <row r="108" spans="1:65">
      <c r="A108" s="30"/>
      <c r="B108" s="3" t="s">
        <v>275</v>
      </c>
      <c r="C108" s="29"/>
      <c r="D108" s="211">
        <v>0.14142135623730651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31</v>
      </c>
    </row>
    <row r="109" spans="1:65">
      <c r="A109" s="30"/>
      <c r="B109" s="3" t="s">
        <v>87</v>
      </c>
      <c r="C109" s="29"/>
      <c r="D109" s="13">
        <v>3.432557190225886E-3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276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277</v>
      </c>
      <c r="C111" s="47"/>
      <c r="D111" s="45" t="s">
        <v>278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669</v>
      </c>
      <c r="BM113" s="28" t="s">
        <v>279</v>
      </c>
    </row>
    <row r="114" spans="1:65" ht="15">
      <c r="A114" s="25" t="s">
        <v>51</v>
      </c>
      <c r="B114" s="18" t="s">
        <v>112</v>
      </c>
      <c r="C114" s="15" t="s">
        <v>113</v>
      </c>
      <c r="D114" s="16" t="s">
        <v>371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232</v>
      </c>
      <c r="C115" s="9" t="s">
        <v>232</v>
      </c>
      <c r="D115" s="10" t="s">
        <v>114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379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4">
        <v>164</v>
      </c>
      <c r="E118" s="216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8">
        <v>1</v>
      </c>
    </row>
    <row r="119" spans="1:65">
      <c r="A119" s="30"/>
      <c r="B119" s="19">
        <v>1</v>
      </c>
      <c r="C119" s="9">
        <v>2</v>
      </c>
      <c r="D119" s="219">
        <v>165</v>
      </c>
      <c r="E119" s="216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8">
        <v>26</v>
      </c>
    </row>
    <row r="120" spans="1:65">
      <c r="A120" s="30"/>
      <c r="B120" s="20" t="s">
        <v>273</v>
      </c>
      <c r="C120" s="12"/>
      <c r="D120" s="222">
        <v>164.5</v>
      </c>
      <c r="E120" s="216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8">
        <v>16</v>
      </c>
    </row>
    <row r="121" spans="1:65">
      <c r="A121" s="30"/>
      <c r="B121" s="3" t="s">
        <v>274</v>
      </c>
      <c r="C121" s="29"/>
      <c r="D121" s="219">
        <v>164.5</v>
      </c>
      <c r="E121" s="216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8">
        <v>164.5</v>
      </c>
    </row>
    <row r="122" spans="1:65">
      <c r="A122" s="30"/>
      <c r="B122" s="3" t="s">
        <v>275</v>
      </c>
      <c r="C122" s="29"/>
      <c r="D122" s="219">
        <v>0.70710678118654757</v>
      </c>
      <c r="E122" s="216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8">
        <v>32</v>
      </c>
    </row>
    <row r="123" spans="1:65">
      <c r="A123" s="30"/>
      <c r="B123" s="3" t="s">
        <v>87</v>
      </c>
      <c r="C123" s="29"/>
      <c r="D123" s="13">
        <v>4.2985214661796205E-3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276</v>
      </c>
      <c r="C124" s="29"/>
      <c r="D124" s="13">
        <v>0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277</v>
      </c>
      <c r="C125" s="47"/>
      <c r="D125" s="45" t="s">
        <v>278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670</v>
      </c>
      <c r="BM127" s="28" t="s">
        <v>279</v>
      </c>
    </row>
    <row r="128" spans="1:65" ht="15">
      <c r="A128" s="25" t="s">
        <v>28</v>
      </c>
      <c r="B128" s="18" t="s">
        <v>112</v>
      </c>
      <c r="C128" s="15" t="s">
        <v>113</v>
      </c>
      <c r="D128" s="16" t="s">
        <v>371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232</v>
      </c>
      <c r="C129" s="9" t="s">
        <v>232</v>
      </c>
      <c r="D129" s="10" t="s">
        <v>114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379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1.34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1.3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273</v>
      </c>
      <c r="C134" s="12"/>
      <c r="D134" s="23">
        <v>1.32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274</v>
      </c>
      <c r="C135" s="29"/>
      <c r="D135" s="11">
        <v>1.32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1.32</v>
      </c>
    </row>
    <row r="136" spans="1:65">
      <c r="A136" s="30"/>
      <c r="B136" s="3" t="s">
        <v>275</v>
      </c>
      <c r="C136" s="29"/>
      <c r="D136" s="24">
        <v>2.8284271247461926E-2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2.1427478217774184E-2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276</v>
      </c>
      <c r="C138" s="29"/>
      <c r="D138" s="13">
        <v>0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277</v>
      </c>
      <c r="C139" s="47"/>
      <c r="D139" s="45" t="s">
        <v>278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671</v>
      </c>
      <c r="BM141" s="28" t="s">
        <v>279</v>
      </c>
    </row>
    <row r="142" spans="1:65" ht="15">
      <c r="A142" s="25" t="s">
        <v>0</v>
      </c>
      <c r="B142" s="18" t="s">
        <v>112</v>
      </c>
      <c r="C142" s="15" t="s">
        <v>113</v>
      </c>
      <c r="D142" s="16" t="s">
        <v>371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232</v>
      </c>
      <c r="C143" s="9" t="s">
        <v>232</v>
      </c>
      <c r="D143" s="10" t="s">
        <v>114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379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4">
        <v>166</v>
      </c>
      <c r="E146" s="216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17"/>
      <c r="BL146" s="217"/>
      <c r="BM146" s="218">
        <v>1</v>
      </c>
    </row>
    <row r="147" spans="1:65">
      <c r="A147" s="30"/>
      <c r="B147" s="19">
        <v>1</v>
      </c>
      <c r="C147" s="9">
        <v>2</v>
      </c>
      <c r="D147" s="219">
        <v>172</v>
      </c>
      <c r="E147" s="216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  <c r="BI147" s="217"/>
      <c r="BJ147" s="217"/>
      <c r="BK147" s="217"/>
      <c r="BL147" s="217"/>
      <c r="BM147" s="218">
        <v>28</v>
      </c>
    </row>
    <row r="148" spans="1:65">
      <c r="A148" s="30"/>
      <c r="B148" s="20" t="s">
        <v>273</v>
      </c>
      <c r="C148" s="12"/>
      <c r="D148" s="222">
        <v>169</v>
      </c>
      <c r="E148" s="216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  <c r="BI148" s="217"/>
      <c r="BJ148" s="217"/>
      <c r="BK148" s="217"/>
      <c r="BL148" s="217"/>
      <c r="BM148" s="218">
        <v>16</v>
      </c>
    </row>
    <row r="149" spans="1:65">
      <c r="A149" s="30"/>
      <c r="B149" s="3" t="s">
        <v>274</v>
      </c>
      <c r="C149" s="29"/>
      <c r="D149" s="219">
        <v>169</v>
      </c>
      <c r="E149" s="216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  <c r="BI149" s="217"/>
      <c r="BJ149" s="217"/>
      <c r="BK149" s="217"/>
      <c r="BL149" s="217"/>
      <c r="BM149" s="218">
        <v>169</v>
      </c>
    </row>
    <row r="150" spans="1:65">
      <c r="A150" s="30"/>
      <c r="B150" s="3" t="s">
        <v>275</v>
      </c>
      <c r="C150" s="29"/>
      <c r="D150" s="219">
        <v>4.2426406871192848</v>
      </c>
      <c r="E150" s="216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  <c r="BI150" s="217"/>
      <c r="BJ150" s="217"/>
      <c r="BK150" s="217"/>
      <c r="BL150" s="217"/>
      <c r="BM150" s="218">
        <v>34</v>
      </c>
    </row>
    <row r="151" spans="1:65">
      <c r="A151" s="30"/>
      <c r="B151" s="3" t="s">
        <v>87</v>
      </c>
      <c r="C151" s="29"/>
      <c r="D151" s="13">
        <v>2.5104382764019436E-2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276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277</v>
      </c>
      <c r="C153" s="47"/>
      <c r="D153" s="45" t="s">
        <v>278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672</v>
      </c>
      <c r="BM155" s="28" t="s">
        <v>279</v>
      </c>
    </row>
    <row r="156" spans="1:65" ht="15">
      <c r="A156" s="25" t="s">
        <v>33</v>
      </c>
      <c r="B156" s="18" t="s">
        <v>112</v>
      </c>
      <c r="C156" s="15" t="s">
        <v>113</v>
      </c>
      <c r="D156" s="16" t="s">
        <v>371</v>
      </c>
      <c r="E156" s="15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232</v>
      </c>
      <c r="C157" s="9" t="s">
        <v>232</v>
      </c>
      <c r="D157" s="10" t="s">
        <v>114</v>
      </c>
      <c r="E157" s="15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379</v>
      </c>
      <c r="E158" s="15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3.42</v>
      </c>
      <c r="E160" s="15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3.47</v>
      </c>
      <c r="E161" s="15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273</v>
      </c>
      <c r="C162" s="12"/>
      <c r="D162" s="23">
        <v>3.4450000000000003</v>
      </c>
      <c r="E162" s="15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274</v>
      </c>
      <c r="C163" s="29"/>
      <c r="D163" s="11">
        <v>3.4450000000000003</v>
      </c>
      <c r="E163" s="15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3.4449999999999998</v>
      </c>
    </row>
    <row r="164" spans="1:65">
      <c r="A164" s="30"/>
      <c r="B164" s="3" t="s">
        <v>275</v>
      </c>
      <c r="C164" s="29"/>
      <c r="D164" s="24">
        <v>3.5355339059327563E-2</v>
      </c>
      <c r="E164" s="15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1.0262797985291019E-2</v>
      </c>
      <c r="E165" s="15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276</v>
      </c>
      <c r="C166" s="29"/>
      <c r="D166" s="13">
        <v>2.2204460492503131E-16</v>
      </c>
      <c r="E166" s="15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277</v>
      </c>
      <c r="C167" s="47"/>
      <c r="D167" s="45" t="s">
        <v>278</v>
      </c>
      <c r="E167" s="15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673</v>
      </c>
      <c r="BM169" s="28" t="s">
        <v>279</v>
      </c>
    </row>
    <row r="170" spans="1:65" ht="15">
      <c r="A170" s="25" t="s">
        <v>36</v>
      </c>
      <c r="B170" s="18" t="s">
        <v>112</v>
      </c>
      <c r="C170" s="15" t="s">
        <v>113</v>
      </c>
      <c r="D170" s="16" t="s">
        <v>371</v>
      </c>
      <c r="E170" s="15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232</v>
      </c>
      <c r="C171" s="9" t="s">
        <v>232</v>
      </c>
      <c r="D171" s="10" t="s">
        <v>114</v>
      </c>
      <c r="E171" s="15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379</v>
      </c>
      <c r="E172" s="15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2.19</v>
      </c>
      <c r="E174" s="15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2.2000000000000002</v>
      </c>
      <c r="E175" s="15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273</v>
      </c>
      <c r="C176" s="12"/>
      <c r="D176" s="23">
        <v>2.1950000000000003</v>
      </c>
      <c r="E176" s="15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274</v>
      </c>
      <c r="C177" s="29"/>
      <c r="D177" s="11">
        <v>2.1950000000000003</v>
      </c>
      <c r="E177" s="15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2.1949999999999998</v>
      </c>
    </row>
    <row r="178" spans="1:65">
      <c r="A178" s="30"/>
      <c r="B178" s="3" t="s">
        <v>275</v>
      </c>
      <c r="C178" s="29"/>
      <c r="D178" s="24">
        <v>7.0710678118656384E-3</v>
      </c>
      <c r="E178" s="15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3.2214431944718167E-3</v>
      </c>
      <c r="E179" s="15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276</v>
      </c>
      <c r="C180" s="29"/>
      <c r="D180" s="13">
        <v>2.2204460492503131E-16</v>
      </c>
      <c r="E180" s="15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277</v>
      </c>
      <c r="C181" s="47"/>
      <c r="D181" s="45" t="s">
        <v>278</v>
      </c>
      <c r="E181" s="15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674</v>
      </c>
      <c r="BM183" s="28" t="s">
        <v>279</v>
      </c>
    </row>
    <row r="184" spans="1:65" ht="15">
      <c r="A184" s="25" t="s">
        <v>39</v>
      </c>
      <c r="B184" s="18" t="s">
        <v>112</v>
      </c>
      <c r="C184" s="15" t="s">
        <v>113</v>
      </c>
      <c r="D184" s="16" t="s">
        <v>371</v>
      </c>
      <c r="E184" s="15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232</v>
      </c>
      <c r="C185" s="9" t="s">
        <v>232</v>
      </c>
      <c r="D185" s="10" t="s">
        <v>114</v>
      </c>
      <c r="E185" s="15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379</v>
      </c>
      <c r="E186" s="15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0.88</v>
      </c>
      <c r="E188" s="15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0.87</v>
      </c>
      <c r="E189" s="15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273</v>
      </c>
      <c r="C190" s="12"/>
      <c r="D190" s="23">
        <v>0.875</v>
      </c>
      <c r="E190" s="15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274</v>
      </c>
      <c r="C191" s="29"/>
      <c r="D191" s="11">
        <v>0.875</v>
      </c>
      <c r="E191" s="15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0.875</v>
      </c>
    </row>
    <row r="192" spans="1:65">
      <c r="A192" s="30"/>
      <c r="B192" s="3" t="s">
        <v>275</v>
      </c>
      <c r="C192" s="29"/>
      <c r="D192" s="24">
        <v>7.0710678118654814E-3</v>
      </c>
      <c r="E192" s="15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8.0812203564176923E-3</v>
      </c>
      <c r="E193" s="15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276</v>
      </c>
      <c r="C194" s="29"/>
      <c r="D194" s="13">
        <v>0</v>
      </c>
      <c r="E194" s="15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277</v>
      </c>
      <c r="C195" s="47"/>
      <c r="D195" s="45" t="s">
        <v>278</v>
      </c>
      <c r="E195" s="15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675</v>
      </c>
      <c r="BM197" s="28" t="s">
        <v>279</v>
      </c>
    </row>
    <row r="198" spans="1:65" ht="15">
      <c r="A198" s="25" t="s">
        <v>42</v>
      </c>
      <c r="B198" s="18" t="s">
        <v>112</v>
      </c>
      <c r="C198" s="15" t="s">
        <v>113</v>
      </c>
      <c r="D198" s="16" t="s">
        <v>371</v>
      </c>
      <c r="E198" s="15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232</v>
      </c>
      <c r="C199" s="9" t="s">
        <v>232</v>
      </c>
      <c r="D199" s="10" t="s">
        <v>114</v>
      </c>
      <c r="E199" s="15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379</v>
      </c>
      <c r="E200" s="15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14.2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14.4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32</v>
      </c>
    </row>
    <row r="204" spans="1:65">
      <c r="A204" s="30"/>
      <c r="B204" s="20" t="s">
        <v>273</v>
      </c>
      <c r="C204" s="12"/>
      <c r="D204" s="213">
        <v>14.3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274</v>
      </c>
      <c r="C205" s="29"/>
      <c r="D205" s="211">
        <v>14.3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14.3</v>
      </c>
    </row>
    <row r="206" spans="1:65">
      <c r="A206" s="30"/>
      <c r="B206" s="3" t="s">
        <v>275</v>
      </c>
      <c r="C206" s="29"/>
      <c r="D206" s="211">
        <v>0.14142135623731025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38</v>
      </c>
    </row>
    <row r="207" spans="1:65">
      <c r="A207" s="30"/>
      <c r="B207" s="3" t="s">
        <v>87</v>
      </c>
      <c r="C207" s="29"/>
      <c r="D207" s="13">
        <v>9.8896053312804363E-3</v>
      </c>
      <c r="E207" s="15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276</v>
      </c>
      <c r="C208" s="29"/>
      <c r="D208" s="13">
        <v>0</v>
      </c>
      <c r="E208" s="15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277</v>
      </c>
      <c r="C209" s="47"/>
      <c r="D209" s="45" t="s">
        <v>278</v>
      </c>
      <c r="E209" s="15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676</v>
      </c>
      <c r="BM211" s="28" t="s">
        <v>279</v>
      </c>
    </row>
    <row r="212" spans="1:65" ht="15">
      <c r="A212" s="25" t="s">
        <v>5</v>
      </c>
      <c r="B212" s="18" t="s">
        <v>112</v>
      </c>
      <c r="C212" s="15" t="s">
        <v>113</v>
      </c>
      <c r="D212" s="16" t="s">
        <v>371</v>
      </c>
      <c r="E212" s="15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232</v>
      </c>
      <c r="C213" s="9" t="s">
        <v>232</v>
      </c>
      <c r="D213" s="10" t="s">
        <v>114</v>
      </c>
      <c r="E213" s="15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379</v>
      </c>
      <c r="E214" s="15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3.11</v>
      </c>
      <c r="E216" s="15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3.1</v>
      </c>
      <c r="E217" s="15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273</v>
      </c>
      <c r="C218" s="12"/>
      <c r="D218" s="23">
        <v>3.105</v>
      </c>
      <c r="E218" s="15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274</v>
      </c>
      <c r="C219" s="29"/>
      <c r="D219" s="11">
        <v>3.105</v>
      </c>
      <c r="E219" s="15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3.105</v>
      </c>
    </row>
    <row r="220" spans="1:65">
      <c r="A220" s="30"/>
      <c r="B220" s="3" t="s">
        <v>275</v>
      </c>
      <c r="C220" s="29"/>
      <c r="D220" s="24">
        <v>7.0710678118653244E-3</v>
      </c>
      <c r="E220" s="15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2.2773165255604911E-3</v>
      </c>
      <c r="E221" s="15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276</v>
      </c>
      <c r="C222" s="29"/>
      <c r="D222" s="13">
        <v>0</v>
      </c>
      <c r="E222" s="15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277</v>
      </c>
      <c r="C223" s="47"/>
      <c r="D223" s="45" t="s">
        <v>278</v>
      </c>
      <c r="E223" s="15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677</v>
      </c>
      <c r="BM225" s="28" t="s">
        <v>279</v>
      </c>
    </row>
    <row r="226" spans="1:65" ht="15">
      <c r="A226" s="25" t="s">
        <v>82</v>
      </c>
      <c r="B226" s="18" t="s">
        <v>112</v>
      </c>
      <c r="C226" s="15" t="s">
        <v>113</v>
      </c>
      <c r="D226" s="16" t="s">
        <v>371</v>
      </c>
      <c r="E226" s="15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232</v>
      </c>
      <c r="C227" s="9" t="s">
        <v>232</v>
      </c>
      <c r="D227" s="10" t="s">
        <v>114</v>
      </c>
      <c r="E227" s="15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379</v>
      </c>
      <c r="E228" s="15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5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1.5</v>
      </c>
      <c r="E231" s="15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34</v>
      </c>
    </row>
    <row r="232" spans="1:65">
      <c r="A232" s="30"/>
      <c r="B232" s="20" t="s">
        <v>273</v>
      </c>
      <c r="C232" s="12"/>
      <c r="D232" s="23">
        <v>1.45</v>
      </c>
      <c r="E232" s="15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274</v>
      </c>
      <c r="C233" s="29"/>
      <c r="D233" s="11">
        <v>1.45</v>
      </c>
      <c r="E233" s="15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1.45</v>
      </c>
    </row>
    <row r="234" spans="1:65">
      <c r="A234" s="30"/>
      <c r="B234" s="3" t="s">
        <v>275</v>
      </c>
      <c r="C234" s="29"/>
      <c r="D234" s="24">
        <v>7.0710678118654821E-2</v>
      </c>
      <c r="E234" s="15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4.8765984909417116E-2</v>
      </c>
      <c r="E235" s="15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276</v>
      </c>
      <c r="C236" s="29"/>
      <c r="D236" s="13">
        <v>0</v>
      </c>
      <c r="E236" s="15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277</v>
      </c>
      <c r="C237" s="47"/>
      <c r="D237" s="45" t="s">
        <v>278</v>
      </c>
      <c r="E237" s="15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678</v>
      </c>
      <c r="BM239" s="28" t="s">
        <v>279</v>
      </c>
    </row>
    <row r="240" spans="1:65" ht="15">
      <c r="A240" s="25" t="s">
        <v>8</v>
      </c>
      <c r="B240" s="18" t="s">
        <v>112</v>
      </c>
      <c r="C240" s="15" t="s">
        <v>113</v>
      </c>
      <c r="D240" s="16" t="s">
        <v>371</v>
      </c>
      <c r="E240" s="15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232</v>
      </c>
      <c r="C241" s="9" t="s">
        <v>232</v>
      </c>
      <c r="D241" s="10" t="s">
        <v>114</v>
      </c>
      <c r="E241" s="15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379</v>
      </c>
      <c r="E242" s="15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2.0099999999999998</v>
      </c>
      <c r="E244" s="15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2.0299999999999998</v>
      </c>
      <c r="E245" s="15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273</v>
      </c>
      <c r="C246" s="12"/>
      <c r="D246" s="23">
        <v>2.0199999999999996</v>
      </c>
      <c r="E246" s="15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274</v>
      </c>
      <c r="C247" s="29"/>
      <c r="D247" s="11">
        <v>2.0199999999999996</v>
      </c>
      <c r="E247" s="15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2.02</v>
      </c>
    </row>
    <row r="248" spans="1:65">
      <c r="A248" s="30"/>
      <c r="B248" s="3" t="s">
        <v>275</v>
      </c>
      <c r="C248" s="29"/>
      <c r="D248" s="24">
        <v>1.4142135623730963E-2</v>
      </c>
      <c r="E248" s="15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7.0010572394707754E-3</v>
      </c>
      <c r="E249" s="15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276</v>
      </c>
      <c r="C250" s="29"/>
      <c r="D250" s="13">
        <v>-2.2204460492503131E-16</v>
      </c>
      <c r="E250" s="15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277</v>
      </c>
      <c r="C251" s="47"/>
      <c r="D251" s="45" t="s">
        <v>278</v>
      </c>
      <c r="E251" s="15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679</v>
      </c>
      <c r="BM253" s="28" t="s">
        <v>279</v>
      </c>
    </row>
    <row r="254" spans="1:65" ht="15">
      <c r="A254" s="25" t="s">
        <v>11</v>
      </c>
      <c r="B254" s="18" t="s">
        <v>112</v>
      </c>
      <c r="C254" s="15" t="s">
        <v>113</v>
      </c>
      <c r="D254" s="16" t="s">
        <v>371</v>
      </c>
      <c r="E254" s="15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232</v>
      </c>
      <c r="C255" s="9" t="s">
        <v>232</v>
      </c>
      <c r="D255" s="10" t="s">
        <v>114</v>
      </c>
      <c r="E255" s="15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379</v>
      </c>
      <c r="E256" s="15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0.76</v>
      </c>
      <c r="E258" s="15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273</v>
      </c>
      <c r="C260" s="12"/>
      <c r="D260" s="23">
        <v>0.77500000000000002</v>
      </c>
      <c r="E260" s="15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274</v>
      </c>
      <c r="C261" s="29"/>
      <c r="D261" s="11">
        <v>0.77500000000000002</v>
      </c>
      <c r="E261" s="15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0.77500000000000002</v>
      </c>
    </row>
    <row r="262" spans="1:65">
      <c r="A262" s="30"/>
      <c r="B262" s="3" t="s">
        <v>275</v>
      </c>
      <c r="C262" s="29"/>
      <c r="D262" s="24">
        <v>2.1213203435596444E-2</v>
      </c>
      <c r="E262" s="15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2.7371875400769605E-2</v>
      </c>
      <c r="E263" s="15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276</v>
      </c>
      <c r="C264" s="29"/>
      <c r="D264" s="13">
        <v>0</v>
      </c>
      <c r="E264" s="15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277</v>
      </c>
      <c r="C265" s="47"/>
      <c r="D265" s="45" t="s">
        <v>278</v>
      </c>
      <c r="E265" s="15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680</v>
      </c>
      <c r="BM267" s="28" t="s">
        <v>279</v>
      </c>
    </row>
    <row r="268" spans="1:65" ht="15">
      <c r="A268" s="25" t="s">
        <v>14</v>
      </c>
      <c r="B268" s="18" t="s">
        <v>112</v>
      </c>
      <c r="C268" s="15" t="s">
        <v>113</v>
      </c>
      <c r="D268" s="16" t="s">
        <v>371</v>
      </c>
      <c r="E268" s="15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232</v>
      </c>
      <c r="C269" s="9" t="s">
        <v>232</v>
      </c>
      <c r="D269" s="10" t="s">
        <v>114</v>
      </c>
      <c r="E269" s="15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379</v>
      </c>
      <c r="E270" s="15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8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29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29">
        <v>20</v>
      </c>
    </row>
    <row r="274" spans="1:65">
      <c r="A274" s="30"/>
      <c r="B274" s="20" t="s">
        <v>273</v>
      </c>
      <c r="C274" s="12"/>
      <c r="D274" s="232">
        <v>7.5000000000000011E-2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29">
        <v>16</v>
      </c>
    </row>
    <row r="275" spans="1:65">
      <c r="A275" s="30"/>
      <c r="B275" s="3" t="s">
        <v>274</v>
      </c>
      <c r="C275" s="29"/>
      <c r="D275" s="24">
        <v>7.5000000000000011E-2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29">
        <v>7.4999999999999997E-2</v>
      </c>
    </row>
    <row r="276" spans="1:65">
      <c r="A276" s="30"/>
      <c r="B276" s="3" t="s">
        <v>275</v>
      </c>
      <c r="C276" s="29"/>
      <c r="D276" s="24">
        <v>3.5355339059327369E-2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29">
        <v>26</v>
      </c>
    </row>
    <row r="277" spans="1:65">
      <c r="A277" s="30"/>
      <c r="B277" s="3" t="s">
        <v>87</v>
      </c>
      <c r="C277" s="29"/>
      <c r="D277" s="13">
        <v>0.47140452079103151</v>
      </c>
      <c r="E277" s="15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276</v>
      </c>
      <c r="C278" s="29"/>
      <c r="D278" s="13">
        <v>2.2204460492503131E-16</v>
      </c>
      <c r="E278" s="15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277</v>
      </c>
      <c r="C279" s="47"/>
      <c r="D279" s="45" t="s">
        <v>278</v>
      </c>
      <c r="E279" s="15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681</v>
      </c>
      <c r="BM281" s="28" t="s">
        <v>279</v>
      </c>
    </row>
    <row r="282" spans="1:65" ht="15">
      <c r="A282" s="25" t="s">
        <v>17</v>
      </c>
      <c r="B282" s="18" t="s">
        <v>112</v>
      </c>
      <c r="C282" s="15" t="s">
        <v>113</v>
      </c>
      <c r="D282" s="16" t="s">
        <v>371</v>
      </c>
      <c r="E282" s="15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232</v>
      </c>
      <c r="C283" s="9" t="s">
        <v>232</v>
      </c>
      <c r="D283" s="10" t="s">
        <v>114</v>
      </c>
      <c r="E283" s="15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379</v>
      </c>
      <c r="E284" s="15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6.68</v>
      </c>
      <c r="E286" s="150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6.7</v>
      </c>
      <c r="E287" s="150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273</v>
      </c>
      <c r="C288" s="12"/>
      <c r="D288" s="23">
        <v>6.6899999999999995</v>
      </c>
      <c r="E288" s="150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274</v>
      </c>
      <c r="C289" s="29"/>
      <c r="D289" s="11">
        <v>6.6899999999999995</v>
      </c>
      <c r="E289" s="150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6.69</v>
      </c>
    </row>
    <row r="290" spans="1:65">
      <c r="A290" s="30"/>
      <c r="B290" s="3" t="s">
        <v>275</v>
      </c>
      <c r="C290" s="29"/>
      <c r="D290" s="24">
        <v>1.4142135623731277E-2</v>
      </c>
      <c r="E290" s="150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2.113921617897052E-3</v>
      </c>
      <c r="E291" s="15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276</v>
      </c>
      <c r="C292" s="29"/>
      <c r="D292" s="13">
        <v>-1.1102230246251565E-16</v>
      </c>
      <c r="E292" s="15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277</v>
      </c>
      <c r="C293" s="47"/>
      <c r="D293" s="45" t="s">
        <v>278</v>
      </c>
      <c r="E293" s="15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682</v>
      </c>
      <c r="BM295" s="28" t="s">
        <v>279</v>
      </c>
    </row>
    <row r="296" spans="1:65" ht="15">
      <c r="A296" s="25" t="s">
        <v>23</v>
      </c>
      <c r="B296" s="18" t="s">
        <v>112</v>
      </c>
      <c r="C296" s="15" t="s">
        <v>113</v>
      </c>
      <c r="D296" s="16" t="s">
        <v>371</v>
      </c>
      <c r="E296" s="15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232</v>
      </c>
      <c r="C297" s="9" t="s">
        <v>232</v>
      </c>
      <c r="D297" s="10" t="s">
        <v>114</v>
      </c>
      <c r="E297" s="15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379</v>
      </c>
      <c r="E298" s="15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0.32</v>
      </c>
      <c r="E300" s="15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0.32</v>
      </c>
      <c r="E301" s="15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273</v>
      </c>
      <c r="C302" s="12"/>
      <c r="D302" s="23">
        <v>0.32</v>
      </c>
      <c r="E302" s="15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274</v>
      </c>
      <c r="C303" s="29"/>
      <c r="D303" s="11">
        <v>0.32</v>
      </c>
      <c r="E303" s="15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0.32</v>
      </c>
    </row>
    <row r="304" spans="1:65">
      <c r="A304" s="30"/>
      <c r="B304" s="3" t="s">
        <v>275</v>
      </c>
      <c r="C304" s="29"/>
      <c r="D304" s="24">
        <v>0</v>
      </c>
      <c r="E304" s="15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0</v>
      </c>
      <c r="E305" s="15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276</v>
      </c>
      <c r="C306" s="29"/>
      <c r="D306" s="13">
        <v>0</v>
      </c>
      <c r="E306" s="15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277</v>
      </c>
      <c r="C307" s="47"/>
      <c r="D307" s="45" t="s">
        <v>278</v>
      </c>
      <c r="E307" s="15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683</v>
      </c>
      <c r="BM309" s="28" t="s">
        <v>279</v>
      </c>
    </row>
    <row r="310" spans="1:65" ht="15">
      <c r="A310" s="25" t="s">
        <v>56</v>
      </c>
      <c r="B310" s="18" t="s">
        <v>112</v>
      </c>
      <c r="C310" s="15" t="s">
        <v>113</v>
      </c>
      <c r="D310" s="16" t="s">
        <v>371</v>
      </c>
      <c r="E310" s="15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232</v>
      </c>
      <c r="C311" s="9" t="s">
        <v>232</v>
      </c>
      <c r="D311" s="10" t="s">
        <v>114</v>
      </c>
      <c r="E311" s="15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379</v>
      </c>
      <c r="E312" s="15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8">
        <v>0.14699999999999999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29">
        <v>1</v>
      </c>
    </row>
    <row r="315" spans="1:65">
      <c r="A315" s="30"/>
      <c r="B315" s="19">
        <v>1</v>
      </c>
      <c r="C315" s="9">
        <v>2</v>
      </c>
      <c r="D315" s="24">
        <v>0.14899999999999999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29">
        <v>23</v>
      </c>
    </row>
    <row r="316" spans="1:65">
      <c r="A316" s="30"/>
      <c r="B316" s="20" t="s">
        <v>273</v>
      </c>
      <c r="C316" s="12"/>
      <c r="D316" s="232">
        <v>0.14799999999999999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29">
        <v>16</v>
      </c>
    </row>
    <row r="317" spans="1:65">
      <c r="A317" s="30"/>
      <c r="B317" s="3" t="s">
        <v>274</v>
      </c>
      <c r="C317" s="29"/>
      <c r="D317" s="24">
        <v>0.14799999999999999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29">
        <v>0.14799999999999999</v>
      </c>
    </row>
    <row r="318" spans="1:65">
      <c r="A318" s="30"/>
      <c r="B318" s="3" t="s">
        <v>275</v>
      </c>
      <c r="C318" s="29"/>
      <c r="D318" s="24">
        <v>1.4142135623730963E-3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29">
        <v>29</v>
      </c>
    </row>
    <row r="319" spans="1:65">
      <c r="A319" s="30"/>
      <c r="B319" s="3" t="s">
        <v>87</v>
      </c>
      <c r="C319" s="29"/>
      <c r="D319" s="13">
        <v>9.555497043061462E-3</v>
      </c>
      <c r="E319" s="15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276</v>
      </c>
      <c r="C320" s="29"/>
      <c r="D320" s="13">
        <v>0</v>
      </c>
      <c r="E320" s="15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277</v>
      </c>
      <c r="C321" s="47"/>
      <c r="D321" s="45" t="s">
        <v>278</v>
      </c>
      <c r="E321" s="15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684</v>
      </c>
      <c r="BM323" s="28" t="s">
        <v>279</v>
      </c>
    </row>
    <row r="324" spans="1:65" ht="15">
      <c r="A324" s="25" t="s">
        <v>26</v>
      </c>
      <c r="B324" s="18" t="s">
        <v>112</v>
      </c>
      <c r="C324" s="15" t="s">
        <v>113</v>
      </c>
      <c r="D324" s="16" t="s">
        <v>371</v>
      </c>
      <c r="E324" s="15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232</v>
      </c>
      <c r="C325" s="9" t="s">
        <v>232</v>
      </c>
      <c r="D325" s="10" t="s">
        <v>114</v>
      </c>
      <c r="E325" s="15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379</v>
      </c>
      <c r="E326" s="15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3.2</v>
      </c>
      <c r="E328" s="15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2.6</v>
      </c>
      <c r="E329" s="15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273</v>
      </c>
      <c r="C330" s="12"/>
      <c r="D330" s="23">
        <v>2.9000000000000004</v>
      </c>
      <c r="E330" s="15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274</v>
      </c>
      <c r="C331" s="29"/>
      <c r="D331" s="11">
        <v>2.9000000000000004</v>
      </c>
      <c r="E331" s="15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2.9</v>
      </c>
    </row>
    <row r="332" spans="1:65">
      <c r="A332" s="30"/>
      <c r="B332" s="3" t="s">
        <v>275</v>
      </c>
      <c r="C332" s="29"/>
      <c r="D332" s="24">
        <v>0.42426406871192818</v>
      </c>
      <c r="E332" s="15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0.14629795472825108</v>
      </c>
      <c r="E333" s="15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276</v>
      </c>
      <c r="C334" s="29"/>
      <c r="D334" s="13">
        <v>2.2204460492503131E-16</v>
      </c>
      <c r="E334" s="15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277</v>
      </c>
      <c r="C335" s="47"/>
      <c r="D335" s="45" t="s">
        <v>278</v>
      </c>
      <c r="E335" s="15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685</v>
      </c>
      <c r="BM337" s="28" t="s">
        <v>279</v>
      </c>
    </row>
    <row r="338" spans="1:65" ht="15">
      <c r="A338" s="25" t="s">
        <v>29</v>
      </c>
      <c r="B338" s="18" t="s">
        <v>112</v>
      </c>
      <c r="C338" s="15" t="s">
        <v>113</v>
      </c>
      <c r="D338" s="16" t="s">
        <v>371</v>
      </c>
      <c r="E338" s="15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232</v>
      </c>
      <c r="C339" s="9" t="s">
        <v>232</v>
      </c>
      <c r="D339" s="10" t="s">
        <v>114</v>
      </c>
      <c r="E339" s="15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379</v>
      </c>
      <c r="E340" s="15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3.54</v>
      </c>
      <c r="E342" s="150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3.54</v>
      </c>
      <c r="E343" s="150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7</v>
      </c>
    </row>
    <row r="344" spans="1:65">
      <c r="A344" s="30"/>
      <c r="B344" s="20" t="s">
        <v>273</v>
      </c>
      <c r="C344" s="12"/>
      <c r="D344" s="23">
        <v>3.54</v>
      </c>
      <c r="E344" s="150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274</v>
      </c>
      <c r="C345" s="29"/>
      <c r="D345" s="11">
        <v>3.54</v>
      </c>
      <c r="E345" s="15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3.54</v>
      </c>
    </row>
    <row r="346" spans="1:65">
      <c r="A346" s="30"/>
      <c r="B346" s="3" t="s">
        <v>275</v>
      </c>
      <c r="C346" s="29"/>
      <c r="D346" s="24">
        <v>0</v>
      </c>
      <c r="E346" s="15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0</v>
      </c>
      <c r="E347" s="15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276</v>
      </c>
      <c r="C348" s="29"/>
      <c r="D348" s="13">
        <v>0</v>
      </c>
      <c r="E348" s="15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277</v>
      </c>
      <c r="C349" s="47"/>
      <c r="D349" s="45" t="s">
        <v>278</v>
      </c>
      <c r="E349" s="15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686</v>
      </c>
      <c r="BM351" s="28" t="s">
        <v>279</v>
      </c>
    </row>
    <row r="352" spans="1:65" ht="15">
      <c r="A352" s="25" t="s">
        <v>31</v>
      </c>
      <c r="B352" s="18" t="s">
        <v>112</v>
      </c>
      <c r="C352" s="15" t="s">
        <v>113</v>
      </c>
      <c r="D352" s="16" t="s">
        <v>371</v>
      </c>
      <c r="E352" s="15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232</v>
      </c>
      <c r="C353" s="9" t="s">
        <v>232</v>
      </c>
      <c r="D353" s="10" t="s">
        <v>114</v>
      </c>
      <c r="E353" s="15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379</v>
      </c>
      <c r="E354" s="15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9.02</v>
      </c>
      <c r="E356" s="150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9.0399999999999991</v>
      </c>
      <c r="E357" s="150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273</v>
      </c>
      <c r="C358" s="12"/>
      <c r="D358" s="23">
        <v>9.0299999999999994</v>
      </c>
      <c r="E358" s="150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274</v>
      </c>
      <c r="C359" s="29"/>
      <c r="D359" s="11">
        <v>9.0299999999999994</v>
      </c>
      <c r="E359" s="150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9.0299999999999994</v>
      </c>
    </row>
    <row r="360" spans="1:65">
      <c r="A360" s="30"/>
      <c r="B360" s="3" t="s">
        <v>275</v>
      </c>
      <c r="C360" s="29"/>
      <c r="D360" s="24">
        <v>1.4142135623730649E-2</v>
      </c>
      <c r="E360" s="150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1.5661279760499059E-3</v>
      </c>
      <c r="E361" s="15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276</v>
      </c>
      <c r="C362" s="29"/>
      <c r="D362" s="13">
        <v>0</v>
      </c>
      <c r="E362" s="15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277</v>
      </c>
      <c r="C363" s="47"/>
      <c r="D363" s="45" t="s">
        <v>278</v>
      </c>
      <c r="E363" s="15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687</v>
      </c>
      <c r="BM365" s="28" t="s">
        <v>279</v>
      </c>
    </row>
    <row r="366" spans="1:65" ht="15">
      <c r="A366" s="25" t="s">
        <v>34</v>
      </c>
      <c r="B366" s="18" t="s">
        <v>112</v>
      </c>
      <c r="C366" s="15" t="s">
        <v>113</v>
      </c>
      <c r="D366" s="16" t="s">
        <v>371</v>
      </c>
      <c r="E366" s="15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232</v>
      </c>
      <c r="C367" s="9" t="s">
        <v>232</v>
      </c>
      <c r="D367" s="10" t="s">
        <v>114</v>
      </c>
      <c r="E367" s="15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379</v>
      </c>
      <c r="E368" s="15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4">
        <v>100</v>
      </c>
      <c r="E370" s="216"/>
      <c r="F370" s="217"/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7"/>
      <c r="Z370" s="217"/>
      <c r="AA370" s="217"/>
      <c r="AB370" s="217"/>
      <c r="AC370" s="217"/>
      <c r="AD370" s="217"/>
      <c r="AE370" s="217"/>
      <c r="AF370" s="217"/>
      <c r="AG370" s="217"/>
      <c r="AH370" s="217"/>
      <c r="AI370" s="217"/>
      <c r="AJ370" s="217"/>
      <c r="AK370" s="217"/>
      <c r="AL370" s="217"/>
      <c r="AM370" s="217"/>
      <c r="AN370" s="217"/>
      <c r="AO370" s="217"/>
      <c r="AP370" s="217"/>
      <c r="AQ370" s="217"/>
      <c r="AR370" s="217"/>
      <c r="AS370" s="217"/>
      <c r="AT370" s="217"/>
      <c r="AU370" s="217"/>
      <c r="AV370" s="217"/>
      <c r="AW370" s="217"/>
      <c r="AX370" s="217"/>
      <c r="AY370" s="217"/>
      <c r="AZ370" s="217"/>
      <c r="BA370" s="217"/>
      <c r="BB370" s="217"/>
      <c r="BC370" s="217"/>
      <c r="BD370" s="217"/>
      <c r="BE370" s="217"/>
      <c r="BF370" s="217"/>
      <c r="BG370" s="217"/>
      <c r="BH370" s="217"/>
      <c r="BI370" s="217"/>
      <c r="BJ370" s="217"/>
      <c r="BK370" s="217"/>
      <c r="BL370" s="217"/>
      <c r="BM370" s="218">
        <v>1</v>
      </c>
    </row>
    <row r="371" spans="1:65">
      <c r="A371" s="30"/>
      <c r="B371" s="19">
        <v>1</v>
      </c>
      <c r="C371" s="9">
        <v>2</v>
      </c>
      <c r="D371" s="219">
        <v>96</v>
      </c>
      <c r="E371" s="216"/>
      <c r="F371" s="217"/>
      <c r="G371" s="217"/>
      <c r="H371" s="217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  <c r="X371" s="217"/>
      <c r="Y371" s="217"/>
      <c r="Z371" s="217"/>
      <c r="AA371" s="217"/>
      <c r="AB371" s="217"/>
      <c r="AC371" s="217"/>
      <c r="AD371" s="217"/>
      <c r="AE371" s="217"/>
      <c r="AF371" s="217"/>
      <c r="AG371" s="217"/>
      <c r="AH371" s="217"/>
      <c r="AI371" s="217"/>
      <c r="AJ371" s="217"/>
      <c r="AK371" s="217"/>
      <c r="AL371" s="217"/>
      <c r="AM371" s="217"/>
      <c r="AN371" s="217"/>
      <c r="AO371" s="217"/>
      <c r="AP371" s="217"/>
      <c r="AQ371" s="217"/>
      <c r="AR371" s="217"/>
      <c r="AS371" s="217"/>
      <c r="AT371" s="217"/>
      <c r="AU371" s="217"/>
      <c r="AV371" s="217"/>
      <c r="AW371" s="217"/>
      <c r="AX371" s="217"/>
      <c r="AY371" s="217"/>
      <c r="AZ371" s="217"/>
      <c r="BA371" s="217"/>
      <c r="BB371" s="217"/>
      <c r="BC371" s="217"/>
      <c r="BD371" s="217"/>
      <c r="BE371" s="217"/>
      <c r="BF371" s="217"/>
      <c r="BG371" s="217"/>
      <c r="BH371" s="217"/>
      <c r="BI371" s="217"/>
      <c r="BJ371" s="217"/>
      <c r="BK371" s="217"/>
      <c r="BL371" s="217"/>
      <c r="BM371" s="218">
        <v>27</v>
      </c>
    </row>
    <row r="372" spans="1:65">
      <c r="A372" s="30"/>
      <c r="B372" s="20" t="s">
        <v>273</v>
      </c>
      <c r="C372" s="12"/>
      <c r="D372" s="222">
        <v>98</v>
      </c>
      <c r="E372" s="216"/>
      <c r="F372" s="217"/>
      <c r="G372" s="217"/>
      <c r="H372" s="217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  <c r="X372" s="217"/>
      <c r="Y372" s="217"/>
      <c r="Z372" s="217"/>
      <c r="AA372" s="217"/>
      <c r="AB372" s="217"/>
      <c r="AC372" s="217"/>
      <c r="AD372" s="217"/>
      <c r="AE372" s="217"/>
      <c r="AF372" s="217"/>
      <c r="AG372" s="217"/>
      <c r="AH372" s="217"/>
      <c r="AI372" s="217"/>
      <c r="AJ372" s="217"/>
      <c r="AK372" s="217"/>
      <c r="AL372" s="217"/>
      <c r="AM372" s="217"/>
      <c r="AN372" s="217"/>
      <c r="AO372" s="217"/>
      <c r="AP372" s="217"/>
      <c r="AQ372" s="217"/>
      <c r="AR372" s="217"/>
      <c r="AS372" s="217"/>
      <c r="AT372" s="217"/>
      <c r="AU372" s="217"/>
      <c r="AV372" s="217"/>
      <c r="AW372" s="217"/>
      <c r="AX372" s="217"/>
      <c r="AY372" s="217"/>
      <c r="AZ372" s="217"/>
      <c r="BA372" s="217"/>
      <c r="BB372" s="217"/>
      <c r="BC372" s="217"/>
      <c r="BD372" s="217"/>
      <c r="BE372" s="217"/>
      <c r="BF372" s="217"/>
      <c r="BG372" s="217"/>
      <c r="BH372" s="217"/>
      <c r="BI372" s="217"/>
      <c r="BJ372" s="217"/>
      <c r="BK372" s="217"/>
      <c r="BL372" s="217"/>
      <c r="BM372" s="218">
        <v>16</v>
      </c>
    </row>
    <row r="373" spans="1:65">
      <c r="A373" s="30"/>
      <c r="B373" s="3" t="s">
        <v>274</v>
      </c>
      <c r="C373" s="29"/>
      <c r="D373" s="219">
        <v>98</v>
      </c>
      <c r="E373" s="216"/>
      <c r="F373" s="217"/>
      <c r="G373" s="217"/>
      <c r="H373" s="217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  <c r="X373" s="217"/>
      <c r="Y373" s="217"/>
      <c r="Z373" s="217"/>
      <c r="AA373" s="217"/>
      <c r="AB373" s="217"/>
      <c r="AC373" s="217"/>
      <c r="AD373" s="217"/>
      <c r="AE373" s="217"/>
      <c r="AF373" s="217"/>
      <c r="AG373" s="217"/>
      <c r="AH373" s="217"/>
      <c r="AI373" s="217"/>
      <c r="AJ373" s="217"/>
      <c r="AK373" s="217"/>
      <c r="AL373" s="217"/>
      <c r="AM373" s="217"/>
      <c r="AN373" s="217"/>
      <c r="AO373" s="217"/>
      <c r="AP373" s="217"/>
      <c r="AQ373" s="217"/>
      <c r="AR373" s="217"/>
      <c r="AS373" s="217"/>
      <c r="AT373" s="217"/>
      <c r="AU373" s="217"/>
      <c r="AV373" s="217"/>
      <c r="AW373" s="217"/>
      <c r="AX373" s="217"/>
      <c r="AY373" s="217"/>
      <c r="AZ373" s="217"/>
      <c r="BA373" s="217"/>
      <c r="BB373" s="217"/>
      <c r="BC373" s="217"/>
      <c r="BD373" s="217"/>
      <c r="BE373" s="217"/>
      <c r="BF373" s="217"/>
      <c r="BG373" s="217"/>
      <c r="BH373" s="217"/>
      <c r="BI373" s="217"/>
      <c r="BJ373" s="217"/>
      <c r="BK373" s="217"/>
      <c r="BL373" s="217"/>
      <c r="BM373" s="218">
        <v>98</v>
      </c>
    </row>
    <row r="374" spans="1:65">
      <c r="A374" s="30"/>
      <c r="B374" s="3" t="s">
        <v>275</v>
      </c>
      <c r="C374" s="29"/>
      <c r="D374" s="219">
        <v>2.8284271247461903</v>
      </c>
      <c r="E374" s="216"/>
      <c r="F374" s="217"/>
      <c r="G374" s="217"/>
      <c r="H374" s="217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  <c r="X374" s="217"/>
      <c r="Y374" s="217"/>
      <c r="Z374" s="217"/>
      <c r="AA374" s="217"/>
      <c r="AB374" s="217"/>
      <c r="AC374" s="217"/>
      <c r="AD374" s="217"/>
      <c r="AE374" s="217"/>
      <c r="AF374" s="217"/>
      <c r="AG374" s="217"/>
      <c r="AH374" s="217"/>
      <c r="AI374" s="217"/>
      <c r="AJ374" s="217"/>
      <c r="AK374" s="217"/>
      <c r="AL374" s="217"/>
      <c r="AM374" s="217"/>
      <c r="AN374" s="217"/>
      <c r="AO374" s="217"/>
      <c r="AP374" s="217"/>
      <c r="AQ374" s="217"/>
      <c r="AR374" s="217"/>
      <c r="AS374" s="217"/>
      <c r="AT374" s="217"/>
      <c r="AU374" s="217"/>
      <c r="AV374" s="217"/>
      <c r="AW374" s="217"/>
      <c r="AX374" s="217"/>
      <c r="AY374" s="217"/>
      <c r="AZ374" s="217"/>
      <c r="BA374" s="217"/>
      <c r="BB374" s="217"/>
      <c r="BC374" s="217"/>
      <c r="BD374" s="217"/>
      <c r="BE374" s="217"/>
      <c r="BF374" s="217"/>
      <c r="BG374" s="217"/>
      <c r="BH374" s="217"/>
      <c r="BI374" s="217"/>
      <c r="BJ374" s="217"/>
      <c r="BK374" s="217"/>
      <c r="BL374" s="217"/>
      <c r="BM374" s="218">
        <v>33</v>
      </c>
    </row>
    <row r="375" spans="1:65">
      <c r="A375" s="30"/>
      <c r="B375" s="3" t="s">
        <v>87</v>
      </c>
      <c r="C375" s="29"/>
      <c r="D375" s="13">
        <v>2.8861501272920309E-2</v>
      </c>
      <c r="E375" s="15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276</v>
      </c>
      <c r="C376" s="29"/>
      <c r="D376" s="13">
        <v>0</v>
      </c>
      <c r="E376" s="15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277</v>
      </c>
      <c r="C377" s="47"/>
      <c r="D377" s="45" t="s">
        <v>278</v>
      </c>
      <c r="E377" s="15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688</v>
      </c>
      <c r="BM379" s="28" t="s">
        <v>279</v>
      </c>
    </row>
    <row r="380" spans="1:65" ht="15">
      <c r="A380" s="25" t="s">
        <v>37</v>
      </c>
      <c r="B380" s="18" t="s">
        <v>112</v>
      </c>
      <c r="C380" s="15" t="s">
        <v>113</v>
      </c>
      <c r="D380" s="16" t="s">
        <v>371</v>
      </c>
      <c r="E380" s="15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232</v>
      </c>
      <c r="C381" s="9" t="s">
        <v>232</v>
      </c>
      <c r="D381" s="10" t="s">
        <v>114</v>
      </c>
      <c r="E381" s="15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379</v>
      </c>
      <c r="E382" s="15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40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41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28</v>
      </c>
    </row>
    <row r="386" spans="1:65">
      <c r="A386" s="30"/>
      <c r="B386" s="20" t="s">
        <v>273</v>
      </c>
      <c r="C386" s="12"/>
      <c r="D386" s="213">
        <v>40.5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274</v>
      </c>
      <c r="C387" s="29"/>
      <c r="D387" s="211">
        <v>40.5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40.5</v>
      </c>
    </row>
    <row r="388" spans="1:65">
      <c r="A388" s="30"/>
      <c r="B388" s="3" t="s">
        <v>275</v>
      </c>
      <c r="C388" s="29"/>
      <c r="D388" s="211">
        <v>0.70710678118654757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34</v>
      </c>
    </row>
    <row r="389" spans="1:65">
      <c r="A389" s="30"/>
      <c r="B389" s="3" t="s">
        <v>87</v>
      </c>
      <c r="C389" s="29"/>
      <c r="D389" s="13">
        <v>1.7459426695964137E-2</v>
      </c>
      <c r="E389" s="15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276</v>
      </c>
      <c r="C390" s="29"/>
      <c r="D390" s="13">
        <v>0</v>
      </c>
      <c r="E390" s="15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277</v>
      </c>
      <c r="C391" s="47"/>
      <c r="D391" s="45" t="s">
        <v>278</v>
      </c>
      <c r="E391" s="15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689</v>
      </c>
      <c r="BM393" s="28" t="s">
        <v>279</v>
      </c>
    </row>
    <row r="394" spans="1:65" ht="15">
      <c r="A394" s="25" t="s">
        <v>40</v>
      </c>
      <c r="B394" s="18" t="s">
        <v>112</v>
      </c>
      <c r="C394" s="15" t="s">
        <v>113</v>
      </c>
      <c r="D394" s="16" t="s">
        <v>371</v>
      </c>
      <c r="E394" s="15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232</v>
      </c>
      <c r="C395" s="9" t="s">
        <v>232</v>
      </c>
      <c r="D395" s="10" t="s">
        <v>114</v>
      </c>
      <c r="E395" s="15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379</v>
      </c>
      <c r="E396" s="15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2</v>
      </c>
      <c r="E398" s="15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1.9800000000000002</v>
      </c>
      <c r="E399" s="15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273</v>
      </c>
      <c r="C400" s="12"/>
      <c r="D400" s="23">
        <v>1.9900000000000002</v>
      </c>
      <c r="E400" s="15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274</v>
      </c>
      <c r="C401" s="29"/>
      <c r="D401" s="11">
        <v>1.9900000000000002</v>
      </c>
      <c r="E401" s="15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1.99</v>
      </c>
    </row>
    <row r="402" spans="1:65">
      <c r="A402" s="30"/>
      <c r="B402" s="3" t="s">
        <v>275</v>
      </c>
      <c r="C402" s="29"/>
      <c r="D402" s="24">
        <v>1.4142135623730807E-2</v>
      </c>
      <c r="E402" s="15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7.1066008159451285E-3</v>
      </c>
      <c r="E403" s="15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276</v>
      </c>
      <c r="C404" s="29"/>
      <c r="D404" s="13">
        <v>2.2204460492503131E-16</v>
      </c>
      <c r="E404" s="15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277</v>
      </c>
      <c r="C405" s="47"/>
      <c r="D405" s="45" t="s">
        <v>278</v>
      </c>
      <c r="E405" s="15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690</v>
      </c>
      <c r="BM407" s="28" t="s">
        <v>279</v>
      </c>
    </row>
    <row r="408" spans="1:65" ht="15">
      <c r="A408" s="25" t="s">
        <v>43</v>
      </c>
      <c r="B408" s="18" t="s">
        <v>112</v>
      </c>
      <c r="C408" s="15" t="s">
        <v>113</v>
      </c>
      <c r="D408" s="16" t="s">
        <v>371</v>
      </c>
      <c r="E408" s="15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232</v>
      </c>
      <c r="C409" s="9" t="s">
        <v>232</v>
      </c>
      <c r="D409" s="10" t="s">
        <v>114</v>
      </c>
      <c r="E409" s="15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379</v>
      </c>
      <c r="E410" s="15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7">
        <v>19.8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20.2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30</v>
      </c>
    </row>
    <row r="414" spans="1:65">
      <c r="A414" s="30"/>
      <c r="B414" s="20" t="s">
        <v>273</v>
      </c>
      <c r="C414" s="12"/>
      <c r="D414" s="213">
        <v>20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274</v>
      </c>
      <c r="C415" s="29"/>
      <c r="D415" s="211">
        <v>20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20</v>
      </c>
    </row>
    <row r="416" spans="1:65">
      <c r="A416" s="30"/>
      <c r="B416" s="3" t="s">
        <v>275</v>
      </c>
      <c r="C416" s="29"/>
      <c r="D416" s="211">
        <v>0.28284271247461801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36</v>
      </c>
    </row>
    <row r="417" spans="1:65">
      <c r="A417" s="30"/>
      <c r="B417" s="3" t="s">
        <v>87</v>
      </c>
      <c r="C417" s="29"/>
      <c r="D417" s="13">
        <v>1.41421356237309E-2</v>
      </c>
      <c r="E417" s="15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276</v>
      </c>
      <c r="C418" s="29"/>
      <c r="D418" s="13">
        <v>0</v>
      </c>
      <c r="E418" s="15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277</v>
      </c>
      <c r="C419" s="47"/>
      <c r="D419" s="45" t="s">
        <v>278</v>
      </c>
      <c r="E419" s="15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691</v>
      </c>
      <c r="BM421" s="28" t="s">
        <v>279</v>
      </c>
    </row>
    <row r="422" spans="1:65" ht="15">
      <c r="A422" s="25" t="s">
        <v>59</v>
      </c>
      <c r="B422" s="18" t="s">
        <v>112</v>
      </c>
      <c r="C422" s="15" t="s">
        <v>113</v>
      </c>
      <c r="D422" s="16" t="s">
        <v>371</v>
      </c>
      <c r="E422" s="15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232</v>
      </c>
      <c r="C423" s="9" t="s">
        <v>232</v>
      </c>
      <c r="D423" s="10" t="s">
        <v>114</v>
      </c>
      <c r="E423" s="15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379</v>
      </c>
      <c r="E424" s="15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8">
        <v>0.02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29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29">
        <v>31</v>
      </c>
    </row>
    <row r="428" spans="1:65">
      <c r="A428" s="30"/>
      <c r="B428" s="20" t="s">
        <v>273</v>
      </c>
      <c r="C428" s="12"/>
      <c r="D428" s="232">
        <v>0.02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29">
        <v>16</v>
      </c>
    </row>
    <row r="429" spans="1:65">
      <c r="A429" s="30"/>
      <c r="B429" s="3" t="s">
        <v>274</v>
      </c>
      <c r="C429" s="29"/>
      <c r="D429" s="24">
        <v>0.02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29">
        <v>0.02</v>
      </c>
    </row>
    <row r="430" spans="1:65">
      <c r="A430" s="30"/>
      <c r="B430" s="3" t="s">
        <v>275</v>
      </c>
      <c r="C430" s="29"/>
      <c r="D430" s="24">
        <v>0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29">
        <v>37</v>
      </c>
    </row>
    <row r="431" spans="1:65">
      <c r="A431" s="30"/>
      <c r="B431" s="3" t="s">
        <v>87</v>
      </c>
      <c r="C431" s="29"/>
      <c r="D431" s="13">
        <v>0</v>
      </c>
      <c r="E431" s="15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276</v>
      </c>
      <c r="C432" s="29"/>
      <c r="D432" s="13">
        <v>0</v>
      </c>
      <c r="E432" s="15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277</v>
      </c>
      <c r="C433" s="47"/>
      <c r="D433" s="45" t="s">
        <v>278</v>
      </c>
      <c r="E433" s="15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692</v>
      </c>
      <c r="BM435" s="28" t="s">
        <v>279</v>
      </c>
    </row>
    <row r="436" spans="1:65" ht="15">
      <c r="A436" s="25" t="s">
        <v>6</v>
      </c>
      <c r="B436" s="18" t="s">
        <v>112</v>
      </c>
      <c r="C436" s="15" t="s">
        <v>113</v>
      </c>
      <c r="D436" s="16" t="s">
        <v>371</v>
      </c>
      <c r="E436" s="15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232</v>
      </c>
      <c r="C437" s="9" t="s">
        <v>232</v>
      </c>
      <c r="D437" s="10" t="s">
        <v>114</v>
      </c>
      <c r="E437" s="15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379</v>
      </c>
      <c r="E438" s="15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2.1</v>
      </c>
      <c r="E440" s="150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2.2999999999999998</v>
      </c>
      <c r="E441" s="150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273</v>
      </c>
      <c r="C442" s="12"/>
      <c r="D442" s="23">
        <v>2.2000000000000002</v>
      </c>
      <c r="E442" s="150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274</v>
      </c>
      <c r="C443" s="29"/>
      <c r="D443" s="11">
        <v>2.2000000000000002</v>
      </c>
      <c r="E443" s="150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2.2000000000000002</v>
      </c>
    </row>
    <row r="444" spans="1:65">
      <c r="A444" s="30"/>
      <c r="B444" s="3" t="s">
        <v>275</v>
      </c>
      <c r="C444" s="29"/>
      <c r="D444" s="24">
        <v>0.14142135623730931</v>
      </c>
      <c r="E444" s="150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6.4282434653322409E-2</v>
      </c>
      <c r="E445" s="15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276</v>
      </c>
      <c r="C446" s="29"/>
      <c r="D446" s="13">
        <v>0</v>
      </c>
      <c r="E446" s="15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277</v>
      </c>
      <c r="C447" s="47"/>
      <c r="D447" s="45" t="s">
        <v>278</v>
      </c>
      <c r="E447" s="15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693</v>
      </c>
      <c r="BM449" s="28" t="s">
        <v>279</v>
      </c>
    </row>
    <row r="450" spans="1:65" ht="15">
      <c r="A450" s="25" t="s">
        <v>9</v>
      </c>
      <c r="B450" s="18" t="s">
        <v>112</v>
      </c>
      <c r="C450" s="15" t="s">
        <v>113</v>
      </c>
      <c r="D450" s="16" t="s">
        <v>371</v>
      </c>
      <c r="E450" s="15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232</v>
      </c>
      <c r="C451" s="9" t="s">
        <v>232</v>
      </c>
      <c r="D451" s="10" t="s">
        <v>114</v>
      </c>
      <c r="E451" s="15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379</v>
      </c>
      <c r="E452" s="15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33.799999999999997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0">
        <v>1</v>
      </c>
    </row>
    <row r="455" spans="1:65">
      <c r="A455" s="30"/>
      <c r="B455" s="19">
        <v>1</v>
      </c>
      <c r="C455" s="9">
        <v>2</v>
      </c>
      <c r="D455" s="211">
        <v>34.4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0">
        <v>33</v>
      </c>
    </row>
    <row r="456" spans="1:65">
      <c r="A456" s="30"/>
      <c r="B456" s="20" t="s">
        <v>273</v>
      </c>
      <c r="C456" s="12"/>
      <c r="D456" s="213">
        <v>34.099999999999994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210">
        <v>16</v>
      </c>
    </row>
    <row r="457" spans="1:65">
      <c r="A457" s="30"/>
      <c r="B457" s="3" t="s">
        <v>274</v>
      </c>
      <c r="C457" s="29"/>
      <c r="D457" s="211">
        <v>34.099999999999994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210">
        <v>34.1</v>
      </c>
    </row>
    <row r="458" spans="1:65">
      <c r="A458" s="30"/>
      <c r="B458" s="3" t="s">
        <v>275</v>
      </c>
      <c r="C458" s="29"/>
      <c r="D458" s="211">
        <v>0.42426406871192951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210">
        <v>39</v>
      </c>
    </row>
    <row r="459" spans="1:65">
      <c r="A459" s="30"/>
      <c r="B459" s="3" t="s">
        <v>87</v>
      </c>
      <c r="C459" s="29"/>
      <c r="D459" s="13">
        <v>1.2441761545804387E-2</v>
      </c>
      <c r="E459" s="15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276</v>
      </c>
      <c r="C460" s="29"/>
      <c r="D460" s="13">
        <v>-2.2204460492503131E-16</v>
      </c>
      <c r="E460" s="15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277</v>
      </c>
      <c r="C461" s="47"/>
      <c r="D461" s="45" t="s">
        <v>278</v>
      </c>
      <c r="E461" s="15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694</v>
      </c>
      <c r="BM463" s="28" t="s">
        <v>279</v>
      </c>
    </row>
    <row r="464" spans="1:65" ht="15">
      <c r="A464" s="25" t="s">
        <v>61</v>
      </c>
      <c r="B464" s="18" t="s">
        <v>112</v>
      </c>
      <c r="C464" s="15" t="s">
        <v>113</v>
      </c>
      <c r="D464" s="16" t="s">
        <v>371</v>
      </c>
      <c r="E464" s="15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232</v>
      </c>
      <c r="C465" s="9" t="s">
        <v>232</v>
      </c>
      <c r="D465" s="10" t="s">
        <v>114</v>
      </c>
      <c r="E465" s="15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379</v>
      </c>
      <c r="E466" s="15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5" t="s">
        <v>106</v>
      </c>
      <c r="E468" s="15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6" t="s">
        <v>106</v>
      </c>
      <c r="E469" s="15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7</v>
      </c>
    </row>
    <row r="470" spans="1:65">
      <c r="A470" s="30"/>
      <c r="B470" s="20" t="s">
        <v>273</v>
      </c>
      <c r="C470" s="12"/>
      <c r="D470" s="23" t="s">
        <v>712</v>
      </c>
      <c r="E470" s="15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274</v>
      </c>
      <c r="C471" s="29"/>
      <c r="D471" s="11" t="s">
        <v>712</v>
      </c>
      <c r="E471" s="15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106</v>
      </c>
    </row>
    <row r="472" spans="1:65">
      <c r="A472" s="30"/>
      <c r="B472" s="3" t="s">
        <v>275</v>
      </c>
      <c r="C472" s="29"/>
      <c r="D472" s="24" t="s">
        <v>712</v>
      </c>
      <c r="E472" s="15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712</v>
      </c>
      <c r="E473" s="15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276</v>
      </c>
      <c r="C474" s="29"/>
      <c r="D474" s="13" t="s">
        <v>712</v>
      </c>
      <c r="E474" s="15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277</v>
      </c>
      <c r="C475" s="47"/>
      <c r="D475" s="45" t="s">
        <v>278</v>
      </c>
      <c r="E475" s="15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695</v>
      </c>
      <c r="BM477" s="28" t="s">
        <v>279</v>
      </c>
    </row>
    <row r="478" spans="1:65" ht="15">
      <c r="A478" s="25" t="s">
        <v>12</v>
      </c>
      <c r="B478" s="18" t="s">
        <v>112</v>
      </c>
      <c r="C478" s="15" t="s">
        <v>113</v>
      </c>
      <c r="D478" s="16" t="s">
        <v>371</v>
      </c>
      <c r="E478" s="15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232</v>
      </c>
      <c r="C479" s="9" t="s">
        <v>232</v>
      </c>
      <c r="D479" s="10" t="s">
        <v>114</v>
      </c>
      <c r="E479" s="15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379</v>
      </c>
      <c r="E480" s="15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2.61</v>
      </c>
      <c r="E482" s="15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2.46</v>
      </c>
      <c r="E483" s="15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273</v>
      </c>
      <c r="C484" s="12"/>
      <c r="D484" s="23">
        <v>2.5350000000000001</v>
      </c>
      <c r="E484" s="15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274</v>
      </c>
      <c r="C485" s="29"/>
      <c r="D485" s="11">
        <v>2.5350000000000001</v>
      </c>
      <c r="E485" s="15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2.5350000000000001</v>
      </c>
    </row>
    <row r="486" spans="1:65">
      <c r="A486" s="30"/>
      <c r="B486" s="3" t="s">
        <v>275</v>
      </c>
      <c r="C486" s="29"/>
      <c r="D486" s="24">
        <v>0.10606601717798206</v>
      </c>
      <c r="E486" s="15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4.1840637940032364E-2</v>
      </c>
      <c r="E487" s="15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276</v>
      </c>
      <c r="C488" s="29"/>
      <c r="D488" s="13">
        <v>0</v>
      </c>
      <c r="E488" s="15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277</v>
      </c>
      <c r="C489" s="47"/>
      <c r="D489" s="45" t="s">
        <v>278</v>
      </c>
      <c r="E489" s="15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696</v>
      </c>
      <c r="BM491" s="28" t="s">
        <v>279</v>
      </c>
    </row>
    <row r="492" spans="1:65" ht="15">
      <c r="A492" s="25" t="s">
        <v>15</v>
      </c>
      <c r="B492" s="18" t="s">
        <v>112</v>
      </c>
      <c r="C492" s="15" t="s">
        <v>113</v>
      </c>
      <c r="D492" s="16" t="s">
        <v>371</v>
      </c>
      <c r="E492" s="15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232</v>
      </c>
      <c r="C493" s="9" t="s">
        <v>232</v>
      </c>
      <c r="D493" s="10" t="s">
        <v>114</v>
      </c>
      <c r="E493" s="15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379</v>
      </c>
      <c r="E494" s="15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1.2</v>
      </c>
      <c r="E496" s="15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1.2</v>
      </c>
      <c r="E497" s="15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273</v>
      </c>
      <c r="C498" s="12"/>
      <c r="D498" s="23">
        <v>1.2</v>
      </c>
      <c r="E498" s="15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274</v>
      </c>
      <c r="C499" s="29"/>
      <c r="D499" s="11">
        <v>1.2</v>
      </c>
      <c r="E499" s="15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1.2</v>
      </c>
    </row>
    <row r="500" spans="1:65">
      <c r="A500" s="30"/>
      <c r="B500" s="3" t="s">
        <v>275</v>
      </c>
      <c r="C500" s="29"/>
      <c r="D500" s="24">
        <v>0</v>
      </c>
      <c r="E500" s="15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</v>
      </c>
      <c r="E501" s="15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276</v>
      </c>
      <c r="C502" s="29"/>
      <c r="D502" s="13">
        <v>0</v>
      </c>
      <c r="E502" s="15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277</v>
      </c>
      <c r="C503" s="47"/>
      <c r="D503" s="45" t="s">
        <v>278</v>
      </c>
      <c r="E503" s="15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697</v>
      </c>
      <c r="BM505" s="28" t="s">
        <v>279</v>
      </c>
    </row>
    <row r="506" spans="1:65" ht="15">
      <c r="A506" s="25" t="s">
        <v>18</v>
      </c>
      <c r="B506" s="18" t="s">
        <v>112</v>
      </c>
      <c r="C506" s="15" t="s">
        <v>113</v>
      </c>
      <c r="D506" s="16" t="s">
        <v>371</v>
      </c>
      <c r="E506" s="15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232</v>
      </c>
      <c r="C507" s="9" t="s">
        <v>232</v>
      </c>
      <c r="D507" s="10" t="s">
        <v>114</v>
      </c>
      <c r="E507" s="15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379</v>
      </c>
      <c r="E508" s="15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4">
        <v>189</v>
      </c>
      <c r="E510" s="216"/>
      <c r="F510" s="217"/>
      <c r="G510" s="217"/>
      <c r="H510" s="217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7"/>
      <c r="U510" s="217"/>
      <c r="V510" s="217"/>
      <c r="W510" s="217"/>
      <c r="X510" s="217"/>
      <c r="Y510" s="217"/>
      <c r="Z510" s="217"/>
      <c r="AA510" s="217"/>
      <c r="AB510" s="217"/>
      <c r="AC510" s="217"/>
      <c r="AD510" s="217"/>
      <c r="AE510" s="217"/>
      <c r="AF510" s="217"/>
      <c r="AG510" s="217"/>
      <c r="AH510" s="217"/>
      <c r="AI510" s="217"/>
      <c r="AJ510" s="217"/>
      <c r="AK510" s="217"/>
      <c r="AL510" s="217"/>
      <c r="AM510" s="217"/>
      <c r="AN510" s="217"/>
      <c r="AO510" s="217"/>
      <c r="AP510" s="217"/>
      <c r="AQ510" s="217"/>
      <c r="AR510" s="217"/>
      <c r="AS510" s="217"/>
      <c r="AT510" s="217"/>
      <c r="AU510" s="217"/>
      <c r="AV510" s="217"/>
      <c r="AW510" s="217"/>
      <c r="AX510" s="217"/>
      <c r="AY510" s="217"/>
      <c r="AZ510" s="217"/>
      <c r="BA510" s="217"/>
      <c r="BB510" s="217"/>
      <c r="BC510" s="217"/>
      <c r="BD510" s="217"/>
      <c r="BE510" s="217"/>
      <c r="BF510" s="217"/>
      <c r="BG510" s="217"/>
      <c r="BH510" s="217"/>
      <c r="BI510" s="217"/>
      <c r="BJ510" s="217"/>
      <c r="BK510" s="217"/>
      <c r="BL510" s="217"/>
      <c r="BM510" s="218">
        <v>1</v>
      </c>
    </row>
    <row r="511" spans="1:65">
      <c r="A511" s="30"/>
      <c r="B511" s="19">
        <v>1</v>
      </c>
      <c r="C511" s="9">
        <v>2</v>
      </c>
      <c r="D511" s="219">
        <v>186</v>
      </c>
      <c r="E511" s="216"/>
      <c r="F511" s="217"/>
      <c r="G511" s="217"/>
      <c r="H511" s="217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7"/>
      <c r="U511" s="217"/>
      <c r="V511" s="217"/>
      <c r="W511" s="217"/>
      <c r="X511" s="217"/>
      <c r="Y511" s="217"/>
      <c r="Z511" s="217"/>
      <c r="AA511" s="217"/>
      <c r="AB511" s="217"/>
      <c r="AC511" s="217"/>
      <c r="AD511" s="217"/>
      <c r="AE511" s="217"/>
      <c r="AF511" s="217"/>
      <c r="AG511" s="217"/>
      <c r="AH511" s="217"/>
      <c r="AI511" s="217"/>
      <c r="AJ511" s="217"/>
      <c r="AK511" s="217"/>
      <c r="AL511" s="217"/>
      <c r="AM511" s="217"/>
      <c r="AN511" s="217"/>
      <c r="AO511" s="217"/>
      <c r="AP511" s="217"/>
      <c r="AQ511" s="217"/>
      <c r="AR511" s="217"/>
      <c r="AS511" s="217"/>
      <c r="AT511" s="217"/>
      <c r="AU511" s="217"/>
      <c r="AV511" s="217"/>
      <c r="AW511" s="217"/>
      <c r="AX511" s="217"/>
      <c r="AY511" s="217"/>
      <c r="AZ511" s="217"/>
      <c r="BA511" s="217"/>
      <c r="BB511" s="217"/>
      <c r="BC511" s="217"/>
      <c r="BD511" s="217"/>
      <c r="BE511" s="217"/>
      <c r="BF511" s="217"/>
      <c r="BG511" s="217"/>
      <c r="BH511" s="217"/>
      <c r="BI511" s="217"/>
      <c r="BJ511" s="217"/>
      <c r="BK511" s="217"/>
      <c r="BL511" s="217"/>
      <c r="BM511" s="218">
        <v>20</v>
      </c>
    </row>
    <row r="512" spans="1:65">
      <c r="A512" s="30"/>
      <c r="B512" s="20" t="s">
        <v>273</v>
      </c>
      <c r="C512" s="12"/>
      <c r="D512" s="222">
        <v>187.5</v>
      </c>
      <c r="E512" s="216"/>
      <c r="F512" s="217"/>
      <c r="G512" s="217"/>
      <c r="H512" s="217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7"/>
      <c r="U512" s="217"/>
      <c r="V512" s="217"/>
      <c r="W512" s="217"/>
      <c r="X512" s="217"/>
      <c r="Y512" s="217"/>
      <c r="Z512" s="217"/>
      <c r="AA512" s="217"/>
      <c r="AB512" s="217"/>
      <c r="AC512" s="217"/>
      <c r="AD512" s="217"/>
      <c r="AE512" s="217"/>
      <c r="AF512" s="217"/>
      <c r="AG512" s="217"/>
      <c r="AH512" s="217"/>
      <c r="AI512" s="217"/>
      <c r="AJ512" s="217"/>
      <c r="AK512" s="217"/>
      <c r="AL512" s="217"/>
      <c r="AM512" s="217"/>
      <c r="AN512" s="217"/>
      <c r="AO512" s="217"/>
      <c r="AP512" s="217"/>
      <c r="AQ512" s="217"/>
      <c r="AR512" s="217"/>
      <c r="AS512" s="217"/>
      <c r="AT512" s="217"/>
      <c r="AU512" s="217"/>
      <c r="AV512" s="217"/>
      <c r="AW512" s="217"/>
      <c r="AX512" s="217"/>
      <c r="AY512" s="217"/>
      <c r="AZ512" s="217"/>
      <c r="BA512" s="217"/>
      <c r="BB512" s="217"/>
      <c r="BC512" s="217"/>
      <c r="BD512" s="217"/>
      <c r="BE512" s="217"/>
      <c r="BF512" s="217"/>
      <c r="BG512" s="217"/>
      <c r="BH512" s="217"/>
      <c r="BI512" s="217"/>
      <c r="BJ512" s="217"/>
      <c r="BK512" s="217"/>
      <c r="BL512" s="217"/>
      <c r="BM512" s="218">
        <v>16</v>
      </c>
    </row>
    <row r="513" spans="1:65">
      <c r="A513" s="30"/>
      <c r="B513" s="3" t="s">
        <v>274</v>
      </c>
      <c r="C513" s="29"/>
      <c r="D513" s="219">
        <v>187.5</v>
      </c>
      <c r="E513" s="216"/>
      <c r="F513" s="217"/>
      <c r="G513" s="217"/>
      <c r="H513" s="217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7"/>
      <c r="U513" s="217"/>
      <c r="V513" s="217"/>
      <c r="W513" s="217"/>
      <c r="X513" s="217"/>
      <c r="Y513" s="217"/>
      <c r="Z513" s="217"/>
      <c r="AA513" s="217"/>
      <c r="AB513" s="217"/>
      <c r="AC513" s="217"/>
      <c r="AD513" s="217"/>
      <c r="AE513" s="217"/>
      <c r="AF513" s="217"/>
      <c r="AG513" s="217"/>
      <c r="AH513" s="217"/>
      <c r="AI513" s="217"/>
      <c r="AJ513" s="217"/>
      <c r="AK513" s="217"/>
      <c r="AL513" s="217"/>
      <c r="AM513" s="217"/>
      <c r="AN513" s="217"/>
      <c r="AO513" s="217"/>
      <c r="AP513" s="217"/>
      <c r="AQ513" s="217"/>
      <c r="AR513" s="217"/>
      <c r="AS513" s="217"/>
      <c r="AT513" s="217"/>
      <c r="AU513" s="217"/>
      <c r="AV513" s="217"/>
      <c r="AW513" s="217"/>
      <c r="AX513" s="217"/>
      <c r="AY513" s="217"/>
      <c r="AZ513" s="217"/>
      <c r="BA513" s="217"/>
      <c r="BB513" s="217"/>
      <c r="BC513" s="217"/>
      <c r="BD513" s="217"/>
      <c r="BE513" s="217"/>
      <c r="BF513" s="217"/>
      <c r="BG513" s="217"/>
      <c r="BH513" s="217"/>
      <c r="BI513" s="217"/>
      <c r="BJ513" s="217"/>
      <c r="BK513" s="217"/>
      <c r="BL513" s="217"/>
      <c r="BM513" s="218">
        <v>187.5</v>
      </c>
    </row>
    <row r="514" spans="1:65">
      <c r="A514" s="30"/>
      <c r="B514" s="3" t="s">
        <v>275</v>
      </c>
      <c r="C514" s="29"/>
      <c r="D514" s="219">
        <v>2.1213203435596424</v>
      </c>
      <c r="E514" s="216"/>
      <c r="F514" s="217"/>
      <c r="G514" s="217"/>
      <c r="H514" s="217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7"/>
      <c r="U514" s="217"/>
      <c r="V514" s="217"/>
      <c r="W514" s="217"/>
      <c r="X514" s="217"/>
      <c r="Y514" s="217"/>
      <c r="Z514" s="217"/>
      <c r="AA514" s="217"/>
      <c r="AB514" s="217"/>
      <c r="AC514" s="217"/>
      <c r="AD514" s="217"/>
      <c r="AE514" s="217"/>
      <c r="AF514" s="217"/>
      <c r="AG514" s="217"/>
      <c r="AH514" s="217"/>
      <c r="AI514" s="217"/>
      <c r="AJ514" s="217"/>
      <c r="AK514" s="217"/>
      <c r="AL514" s="217"/>
      <c r="AM514" s="217"/>
      <c r="AN514" s="217"/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17"/>
      <c r="BA514" s="217"/>
      <c r="BB514" s="217"/>
      <c r="BC514" s="217"/>
      <c r="BD514" s="217"/>
      <c r="BE514" s="217"/>
      <c r="BF514" s="217"/>
      <c r="BG514" s="217"/>
      <c r="BH514" s="217"/>
      <c r="BI514" s="217"/>
      <c r="BJ514" s="217"/>
      <c r="BK514" s="217"/>
      <c r="BL514" s="217"/>
      <c r="BM514" s="218">
        <v>26</v>
      </c>
    </row>
    <row r="515" spans="1:65">
      <c r="A515" s="30"/>
      <c r="B515" s="3" t="s">
        <v>87</v>
      </c>
      <c r="C515" s="29"/>
      <c r="D515" s="13">
        <v>1.131370849898476E-2</v>
      </c>
      <c r="E515" s="15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276</v>
      </c>
      <c r="C516" s="29"/>
      <c r="D516" s="13">
        <v>0</v>
      </c>
      <c r="E516" s="15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277</v>
      </c>
      <c r="C517" s="47"/>
      <c r="D517" s="45" t="s">
        <v>278</v>
      </c>
      <c r="E517" s="15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698</v>
      </c>
      <c r="BM519" s="28" t="s">
        <v>279</v>
      </c>
    </row>
    <row r="520" spans="1:65" ht="15">
      <c r="A520" s="25" t="s">
        <v>21</v>
      </c>
      <c r="B520" s="18" t="s">
        <v>112</v>
      </c>
      <c r="C520" s="15" t="s">
        <v>113</v>
      </c>
      <c r="D520" s="16" t="s">
        <v>371</v>
      </c>
      <c r="E520" s="15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232</v>
      </c>
      <c r="C521" s="9" t="s">
        <v>232</v>
      </c>
      <c r="D521" s="10" t="s">
        <v>114</v>
      </c>
      <c r="E521" s="15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379</v>
      </c>
      <c r="E522" s="15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0.23</v>
      </c>
      <c r="E524" s="15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0.22</v>
      </c>
      <c r="E525" s="15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273</v>
      </c>
      <c r="C526" s="12"/>
      <c r="D526" s="23">
        <v>0.22500000000000001</v>
      </c>
      <c r="E526" s="15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274</v>
      </c>
      <c r="C527" s="29"/>
      <c r="D527" s="11">
        <v>0.22500000000000001</v>
      </c>
      <c r="E527" s="15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0.22500000000000001</v>
      </c>
    </row>
    <row r="528" spans="1:65">
      <c r="A528" s="30"/>
      <c r="B528" s="3" t="s">
        <v>275</v>
      </c>
      <c r="C528" s="29"/>
      <c r="D528" s="24">
        <v>7.0710678118654814E-3</v>
      </c>
      <c r="E528" s="15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3.1426968052735475E-2</v>
      </c>
      <c r="E529" s="15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276</v>
      </c>
      <c r="C530" s="29"/>
      <c r="D530" s="13">
        <v>0</v>
      </c>
      <c r="E530" s="15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277</v>
      </c>
      <c r="C531" s="47"/>
      <c r="D531" s="45" t="s">
        <v>278</v>
      </c>
      <c r="E531" s="15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699</v>
      </c>
      <c r="BM533" s="28" t="s">
        <v>279</v>
      </c>
    </row>
    <row r="534" spans="1:65" ht="15">
      <c r="A534" s="25" t="s">
        <v>24</v>
      </c>
      <c r="B534" s="18" t="s">
        <v>112</v>
      </c>
      <c r="C534" s="15" t="s">
        <v>113</v>
      </c>
      <c r="D534" s="16" t="s">
        <v>371</v>
      </c>
      <c r="E534" s="15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232</v>
      </c>
      <c r="C535" s="9" t="s">
        <v>232</v>
      </c>
      <c r="D535" s="10" t="s">
        <v>114</v>
      </c>
      <c r="E535" s="15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379</v>
      </c>
      <c r="E536" s="15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0.54</v>
      </c>
      <c r="E538" s="15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0.54</v>
      </c>
      <c r="E539" s="15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273</v>
      </c>
      <c r="C540" s="12"/>
      <c r="D540" s="23">
        <v>0.54</v>
      </c>
      <c r="E540" s="15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274</v>
      </c>
      <c r="C541" s="29"/>
      <c r="D541" s="11">
        <v>0.54</v>
      </c>
      <c r="E541" s="15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0.54</v>
      </c>
    </row>
    <row r="542" spans="1:65">
      <c r="A542" s="30"/>
      <c r="B542" s="3" t="s">
        <v>275</v>
      </c>
      <c r="C542" s="29"/>
      <c r="D542" s="24">
        <v>0</v>
      </c>
      <c r="E542" s="15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0</v>
      </c>
      <c r="E543" s="15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276</v>
      </c>
      <c r="C544" s="29"/>
      <c r="D544" s="13">
        <v>0</v>
      </c>
      <c r="E544" s="15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277</v>
      </c>
      <c r="C545" s="47"/>
      <c r="D545" s="45" t="s">
        <v>278</v>
      </c>
      <c r="E545" s="15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700</v>
      </c>
      <c r="BM547" s="28" t="s">
        <v>279</v>
      </c>
    </row>
    <row r="548" spans="1:65" ht="15">
      <c r="A548" s="25" t="s">
        <v>27</v>
      </c>
      <c r="B548" s="18" t="s">
        <v>112</v>
      </c>
      <c r="C548" s="15" t="s">
        <v>113</v>
      </c>
      <c r="D548" s="16" t="s">
        <v>371</v>
      </c>
      <c r="E548" s="15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232</v>
      </c>
      <c r="C549" s="9" t="s">
        <v>232</v>
      </c>
      <c r="D549" s="10" t="s">
        <v>114</v>
      </c>
      <c r="E549" s="15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379</v>
      </c>
      <c r="E550" s="15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5" t="s">
        <v>98</v>
      </c>
      <c r="E552" s="15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6" t="s">
        <v>98</v>
      </c>
      <c r="E553" s="15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273</v>
      </c>
      <c r="C554" s="12"/>
      <c r="D554" s="23" t="s">
        <v>712</v>
      </c>
      <c r="E554" s="15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274</v>
      </c>
      <c r="C555" s="29"/>
      <c r="D555" s="11" t="s">
        <v>712</v>
      </c>
      <c r="E555" s="15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98</v>
      </c>
    </row>
    <row r="556" spans="1:65">
      <c r="A556" s="30"/>
      <c r="B556" s="3" t="s">
        <v>275</v>
      </c>
      <c r="C556" s="29"/>
      <c r="D556" s="24" t="s">
        <v>712</v>
      </c>
      <c r="E556" s="15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712</v>
      </c>
      <c r="E557" s="15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276</v>
      </c>
      <c r="C558" s="29"/>
      <c r="D558" s="13" t="s">
        <v>712</v>
      </c>
      <c r="E558" s="15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277</v>
      </c>
      <c r="C559" s="47"/>
      <c r="D559" s="45" t="s">
        <v>278</v>
      </c>
      <c r="E559" s="15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701</v>
      </c>
      <c r="BM561" s="28" t="s">
        <v>279</v>
      </c>
    </row>
    <row r="562" spans="1:65" ht="15">
      <c r="A562" s="25" t="s">
        <v>30</v>
      </c>
      <c r="B562" s="18" t="s">
        <v>112</v>
      </c>
      <c r="C562" s="15" t="s">
        <v>113</v>
      </c>
      <c r="D562" s="16" t="s">
        <v>371</v>
      </c>
      <c r="E562" s="15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232</v>
      </c>
      <c r="C563" s="9" t="s">
        <v>232</v>
      </c>
      <c r="D563" s="10" t="s">
        <v>114</v>
      </c>
      <c r="E563" s="15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379</v>
      </c>
      <c r="E564" s="15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1.52</v>
      </c>
      <c r="E566" s="150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1.4</v>
      </c>
      <c r="E567" s="150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273</v>
      </c>
      <c r="C568" s="12"/>
      <c r="D568" s="23">
        <v>1.46</v>
      </c>
      <c r="E568" s="150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274</v>
      </c>
      <c r="C569" s="29"/>
      <c r="D569" s="11">
        <v>1.46</v>
      </c>
      <c r="E569" s="150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1.46</v>
      </c>
    </row>
    <row r="570" spans="1:65">
      <c r="A570" s="30"/>
      <c r="B570" s="3" t="s">
        <v>275</v>
      </c>
      <c r="C570" s="29"/>
      <c r="D570" s="24">
        <v>8.4852813742385777E-2</v>
      </c>
      <c r="E570" s="150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5.8118365576976562E-2</v>
      </c>
      <c r="E571" s="15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276</v>
      </c>
      <c r="C572" s="29"/>
      <c r="D572" s="13">
        <v>0</v>
      </c>
      <c r="E572" s="15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277</v>
      </c>
      <c r="C573" s="47"/>
      <c r="D573" s="45" t="s">
        <v>278</v>
      </c>
      <c r="E573" s="15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702</v>
      </c>
      <c r="BM575" s="28" t="s">
        <v>279</v>
      </c>
    </row>
    <row r="576" spans="1:65" ht="15">
      <c r="A576" s="25" t="s">
        <v>63</v>
      </c>
      <c r="B576" s="18" t="s">
        <v>112</v>
      </c>
      <c r="C576" s="15" t="s">
        <v>113</v>
      </c>
      <c r="D576" s="16" t="s">
        <v>371</v>
      </c>
      <c r="E576" s="15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232</v>
      </c>
      <c r="C577" s="9" t="s">
        <v>232</v>
      </c>
      <c r="D577" s="10" t="s">
        <v>114</v>
      </c>
      <c r="E577" s="15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379</v>
      </c>
      <c r="E578" s="15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8">
        <v>0.56699999999999995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29">
        <v>1</v>
      </c>
    </row>
    <row r="581" spans="1:65">
      <c r="A581" s="30"/>
      <c r="B581" s="19">
        <v>1</v>
      </c>
      <c r="C581" s="9">
        <v>2</v>
      </c>
      <c r="D581" s="24">
        <v>0.56499999999999995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29">
        <v>25</v>
      </c>
    </row>
    <row r="582" spans="1:65">
      <c r="A582" s="30"/>
      <c r="B582" s="20" t="s">
        <v>273</v>
      </c>
      <c r="C582" s="12"/>
      <c r="D582" s="232">
        <v>0.56599999999999995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29">
        <v>16</v>
      </c>
    </row>
    <row r="583" spans="1:65">
      <c r="A583" s="30"/>
      <c r="B583" s="3" t="s">
        <v>274</v>
      </c>
      <c r="C583" s="29"/>
      <c r="D583" s="24">
        <v>0.56599999999999995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29">
        <v>0.56599999999999995</v>
      </c>
    </row>
    <row r="584" spans="1:65">
      <c r="A584" s="30"/>
      <c r="B584" s="3" t="s">
        <v>275</v>
      </c>
      <c r="C584" s="29"/>
      <c r="D584" s="24">
        <v>1.4142135623730963E-3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29">
        <v>31</v>
      </c>
    </row>
    <row r="585" spans="1:65">
      <c r="A585" s="30"/>
      <c r="B585" s="3" t="s">
        <v>87</v>
      </c>
      <c r="C585" s="29"/>
      <c r="D585" s="13">
        <v>2.4986105342280854E-3</v>
      </c>
      <c r="E585" s="15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276</v>
      </c>
      <c r="C586" s="29"/>
      <c r="D586" s="13">
        <v>0</v>
      </c>
      <c r="E586" s="15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277</v>
      </c>
      <c r="C587" s="47"/>
      <c r="D587" s="45" t="s">
        <v>278</v>
      </c>
      <c r="E587" s="15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703</v>
      </c>
      <c r="BM589" s="28" t="s">
        <v>279</v>
      </c>
    </row>
    <row r="590" spans="1:65" ht="15">
      <c r="A590" s="25" t="s">
        <v>64</v>
      </c>
      <c r="B590" s="18" t="s">
        <v>112</v>
      </c>
      <c r="C590" s="15" t="s">
        <v>113</v>
      </c>
      <c r="D590" s="16" t="s">
        <v>371</v>
      </c>
      <c r="E590" s="15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232</v>
      </c>
      <c r="C591" s="9" t="s">
        <v>232</v>
      </c>
      <c r="D591" s="10" t="s">
        <v>114</v>
      </c>
      <c r="E591" s="15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379</v>
      </c>
      <c r="E592" s="15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0.2</v>
      </c>
      <c r="E594" s="15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 t="s">
        <v>98</v>
      </c>
      <c r="E595" s="15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273</v>
      </c>
      <c r="C596" s="12"/>
      <c r="D596" s="23">
        <v>0.2</v>
      </c>
      <c r="E596" s="15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274</v>
      </c>
      <c r="C597" s="29"/>
      <c r="D597" s="11">
        <v>0.2</v>
      </c>
      <c r="E597" s="15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0.15</v>
      </c>
    </row>
    <row r="598" spans="1:65">
      <c r="A598" s="30"/>
      <c r="B598" s="3" t="s">
        <v>275</v>
      </c>
      <c r="C598" s="29"/>
      <c r="D598" s="24" t="s">
        <v>712</v>
      </c>
      <c r="E598" s="15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712</v>
      </c>
      <c r="E599" s="15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276</v>
      </c>
      <c r="C600" s="29"/>
      <c r="D600" s="13">
        <v>0.33333333333333348</v>
      </c>
      <c r="E600" s="15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277</v>
      </c>
      <c r="C601" s="47"/>
      <c r="D601" s="45" t="s">
        <v>278</v>
      </c>
      <c r="E601" s="15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704</v>
      </c>
      <c r="BM603" s="28" t="s">
        <v>279</v>
      </c>
    </row>
    <row r="604" spans="1:65" ht="15">
      <c r="A604" s="25" t="s">
        <v>65</v>
      </c>
      <c r="B604" s="18" t="s">
        <v>112</v>
      </c>
      <c r="C604" s="15" t="s">
        <v>113</v>
      </c>
      <c r="D604" s="16" t="s">
        <v>371</v>
      </c>
      <c r="E604" s="15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232</v>
      </c>
      <c r="C605" s="9" t="s">
        <v>232</v>
      </c>
      <c r="D605" s="10" t="s">
        <v>114</v>
      </c>
      <c r="E605" s="15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379</v>
      </c>
      <c r="E606" s="15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0.32</v>
      </c>
      <c r="E608" s="15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0.34</v>
      </c>
      <c r="E609" s="15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273</v>
      </c>
      <c r="C610" s="12"/>
      <c r="D610" s="23">
        <v>0.33</v>
      </c>
      <c r="E610" s="15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274</v>
      </c>
      <c r="C611" s="29"/>
      <c r="D611" s="11">
        <v>0.33</v>
      </c>
      <c r="E611" s="15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0.33</v>
      </c>
    </row>
    <row r="612" spans="1:65">
      <c r="A612" s="30"/>
      <c r="B612" s="3" t="s">
        <v>275</v>
      </c>
      <c r="C612" s="29"/>
      <c r="D612" s="24">
        <v>1.4142135623730963E-2</v>
      </c>
      <c r="E612" s="15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4.2854956435548368E-2</v>
      </c>
      <c r="E613" s="15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276</v>
      </c>
      <c r="C614" s="29"/>
      <c r="D614" s="13">
        <v>0</v>
      </c>
      <c r="E614" s="15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277</v>
      </c>
      <c r="C615" s="47"/>
      <c r="D615" s="45" t="s">
        <v>278</v>
      </c>
      <c r="E615" s="15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705</v>
      </c>
      <c r="BM617" s="28" t="s">
        <v>279</v>
      </c>
    </row>
    <row r="618" spans="1:65" ht="15">
      <c r="A618" s="25" t="s">
        <v>32</v>
      </c>
      <c r="B618" s="18" t="s">
        <v>112</v>
      </c>
      <c r="C618" s="15" t="s">
        <v>113</v>
      </c>
      <c r="D618" s="16" t="s">
        <v>371</v>
      </c>
      <c r="E618" s="15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232</v>
      </c>
      <c r="C619" s="9" t="s">
        <v>232</v>
      </c>
      <c r="D619" s="10" t="s">
        <v>114</v>
      </c>
      <c r="E619" s="15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379</v>
      </c>
      <c r="E620" s="15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0.38</v>
      </c>
      <c r="E622" s="150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0.39</v>
      </c>
      <c r="E623" s="150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273</v>
      </c>
      <c r="C624" s="12"/>
      <c r="D624" s="23">
        <v>0.38500000000000001</v>
      </c>
      <c r="E624" s="15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274</v>
      </c>
      <c r="C625" s="29"/>
      <c r="D625" s="11">
        <v>0.38500000000000001</v>
      </c>
      <c r="E625" s="15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0.38500000000000001</v>
      </c>
    </row>
    <row r="626" spans="1:65">
      <c r="A626" s="30"/>
      <c r="B626" s="3" t="s">
        <v>275</v>
      </c>
      <c r="C626" s="29"/>
      <c r="D626" s="24">
        <v>7.0710678118654814E-3</v>
      </c>
      <c r="E626" s="150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1.8366409900949301E-2</v>
      </c>
      <c r="E627" s="15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276</v>
      </c>
      <c r="C628" s="29"/>
      <c r="D628" s="13">
        <v>0</v>
      </c>
      <c r="E628" s="15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277</v>
      </c>
      <c r="C629" s="47"/>
      <c r="D629" s="45" t="s">
        <v>278</v>
      </c>
      <c r="E629" s="15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706</v>
      </c>
      <c r="BM631" s="28" t="s">
        <v>279</v>
      </c>
    </row>
    <row r="632" spans="1:65" ht="15">
      <c r="A632" s="25" t="s">
        <v>66</v>
      </c>
      <c r="B632" s="18" t="s">
        <v>112</v>
      </c>
      <c r="C632" s="15" t="s">
        <v>113</v>
      </c>
      <c r="D632" s="16" t="s">
        <v>371</v>
      </c>
      <c r="E632" s="15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232</v>
      </c>
      <c r="C633" s="9" t="s">
        <v>232</v>
      </c>
      <c r="D633" s="10" t="s">
        <v>114</v>
      </c>
      <c r="E633" s="15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379</v>
      </c>
      <c r="E634" s="15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4">
        <v>241</v>
      </c>
      <c r="E636" s="216"/>
      <c r="F636" s="217"/>
      <c r="G636" s="217"/>
      <c r="H636" s="217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/>
      <c r="AK636" s="217"/>
      <c r="AL636" s="217"/>
      <c r="AM636" s="217"/>
      <c r="AN636" s="217"/>
      <c r="AO636" s="217"/>
      <c r="AP636" s="217"/>
      <c r="AQ636" s="217"/>
      <c r="AR636" s="217"/>
      <c r="AS636" s="217"/>
      <c r="AT636" s="217"/>
      <c r="AU636" s="217"/>
      <c r="AV636" s="217"/>
      <c r="AW636" s="217"/>
      <c r="AX636" s="217"/>
      <c r="AY636" s="217"/>
      <c r="AZ636" s="217"/>
      <c r="BA636" s="217"/>
      <c r="BB636" s="217"/>
      <c r="BC636" s="217"/>
      <c r="BD636" s="217"/>
      <c r="BE636" s="217"/>
      <c r="BF636" s="217"/>
      <c r="BG636" s="217"/>
      <c r="BH636" s="217"/>
      <c r="BI636" s="217"/>
      <c r="BJ636" s="217"/>
      <c r="BK636" s="217"/>
      <c r="BL636" s="217"/>
      <c r="BM636" s="218">
        <v>1</v>
      </c>
    </row>
    <row r="637" spans="1:65">
      <c r="A637" s="30"/>
      <c r="B637" s="19">
        <v>1</v>
      </c>
      <c r="C637" s="9">
        <v>2</v>
      </c>
      <c r="D637" s="219">
        <v>240</v>
      </c>
      <c r="E637" s="216"/>
      <c r="F637" s="217"/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/>
      <c r="AK637" s="217"/>
      <c r="AL637" s="217"/>
      <c r="AM637" s="217"/>
      <c r="AN637" s="217"/>
      <c r="AO637" s="217"/>
      <c r="AP637" s="217"/>
      <c r="AQ637" s="217"/>
      <c r="AR637" s="217"/>
      <c r="AS637" s="217"/>
      <c r="AT637" s="217"/>
      <c r="AU637" s="217"/>
      <c r="AV637" s="217"/>
      <c r="AW637" s="217"/>
      <c r="AX637" s="217"/>
      <c r="AY637" s="217"/>
      <c r="AZ637" s="217"/>
      <c r="BA637" s="217"/>
      <c r="BB637" s="217"/>
      <c r="BC637" s="217"/>
      <c r="BD637" s="217"/>
      <c r="BE637" s="217"/>
      <c r="BF637" s="217"/>
      <c r="BG637" s="217"/>
      <c r="BH637" s="217"/>
      <c r="BI637" s="217"/>
      <c r="BJ637" s="217"/>
      <c r="BK637" s="217"/>
      <c r="BL637" s="217"/>
      <c r="BM637" s="218">
        <v>29</v>
      </c>
    </row>
    <row r="638" spans="1:65">
      <c r="A638" s="30"/>
      <c r="B638" s="20" t="s">
        <v>273</v>
      </c>
      <c r="C638" s="12"/>
      <c r="D638" s="222">
        <v>240.5</v>
      </c>
      <c r="E638" s="216"/>
      <c r="F638" s="217"/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/>
      <c r="AK638" s="217"/>
      <c r="AL638" s="217"/>
      <c r="AM638" s="217"/>
      <c r="AN638" s="217"/>
      <c r="AO638" s="217"/>
      <c r="AP638" s="217"/>
      <c r="AQ638" s="217"/>
      <c r="AR638" s="217"/>
      <c r="AS638" s="217"/>
      <c r="AT638" s="217"/>
      <c r="AU638" s="217"/>
      <c r="AV638" s="217"/>
      <c r="AW638" s="217"/>
      <c r="AX638" s="217"/>
      <c r="AY638" s="217"/>
      <c r="AZ638" s="217"/>
      <c r="BA638" s="217"/>
      <c r="BB638" s="217"/>
      <c r="BC638" s="217"/>
      <c r="BD638" s="217"/>
      <c r="BE638" s="217"/>
      <c r="BF638" s="217"/>
      <c r="BG638" s="217"/>
      <c r="BH638" s="217"/>
      <c r="BI638" s="217"/>
      <c r="BJ638" s="217"/>
      <c r="BK638" s="217"/>
      <c r="BL638" s="217"/>
      <c r="BM638" s="218">
        <v>16</v>
      </c>
    </row>
    <row r="639" spans="1:65">
      <c r="A639" s="30"/>
      <c r="B639" s="3" t="s">
        <v>274</v>
      </c>
      <c r="C639" s="29"/>
      <c r="D639" s="219">
        <v>240.5</v>
      </c>
      <c r="E639" s="216"/>
      <c r="F639" s="217"/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/>
      <c r="AK639" s="217"/>
      <c r="AL639" s="217"/>
      <c r="AM639" s="217"/>
      <c r="AN639" s="217"/>
      <c r="AO639" s="217"/>
      <c r="AP639" s="217"/>
      <c r="AQ639" s="217"/>
      <c r="AR639" s="217"/>
      <c r="AS639" s="217"/>
      <c r="AT639" s="217"/>
      <c r="AU639" s="217"/>
      <c r="AV639" s="217"/>
      <c r="AW639" s="217"/>
      <c r="AX639" s="217"/>
      <c r="AY639" s="217"/>
      <c r="AZ639" s="217"/>
      <c r="BA639" s="217"/>
      <c r="BB639" s="217"/>
      <c r="BC639" s="217"/>
      <c r="BD639" s="217"/>
      <c r="BE639" s="217"/>
      <c r="BF639" s="217"/>
      <c r="BG639" s="217"/>
      <c r="BH639" s="217"/>
      <c r="BI639" s="217"/>
      <c r="BJ639" s="217"/>
      <c r="BK639" s="217"/>
      <c r="BL639" s="217"/>
      <c r="BM639" s="218">
        <v>240.5</v>
      </c>
    </row>
    <row r="640" spans="1:65">
      <c r="A640" s="30"/>
      <c r="B640" s="3" t="s">
        <v>275</v>
      </c>
      <c r="C640" s="29"/>
      <c r="D640" s="219">
        <v>0.70710678118654757</v>
      </c>
      <c r="E640" s="216"/>
      <c r="F640" s="217"/>
      <c r="G640" s="217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/>
      <c r="AK640" s="217"/>
      <c r="AL640" s="217"/>
      <c r="AM640" s="217"/>
      <c r="AN640" s="217"/>
      <c r="AO640" s="217"/>
      <c r="AP640" s="217"/>
      <c r="AQ640" s="217"/>
      <c r="AR640" s="217"/>
      <c r="AS640" s="217"/>
      <c r="AT640" s="217"/>
      <c r="AU640" s="217"/>
      <c r="AV640" s="217"/>
      <c r="AW640" s="217"/>
      <c r="AX640" s="217"/>
      <c r="AY640" s="217"/>
      <c r="AZ640" s="217"/>
      <c r="BA640" s="217"/>
      <c r="BB640" s="217"/>
      <c r="BC640" s="217"/>
      <c r="BD640" s="217"/>
      <c r="BE640" s="217"/>
      <c r="BF640" s="217"/>
      <c r="BG640" s="217"/>
      <c r="BH640" s="217"/>
      <c r="BI640" s="217"/>
      <c r="BJ640" s="217"/>
      <c r="BK640" s="217"/>
      <c r="BL640" s="217"/>
      <c r="BM640" s="218">
        <v>35</v>
      </c>
    </row>
    <row r="641" spans="1:65">
      <c r="A641" s="30"/>
      <c r="B641" s="3" t="s">
        <v>87</v>
      </c>
      <c r="C641" s="29"/>
      <c r="D641" s="13">
        <v>2.940152936326601E-3</v>
      </c>
      <c r="E641" s="15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276</v>
      </c>
      <c r="C642" s="29"/>
      <c r="D642" s="13">
        <v>0</v>
      </c>
      <c r="E642" s="15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277</v>
      </c>
      <c r="C643" s="47"/>
      <c r="D643" s="45" t="s">
        <v>278</v>
      </c>
      <c r="E643" s="15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707</v>
      </c>
      <c r="BM645" s="28" t="s">
        <v>279</v>
      </c>
    </row>
    <row r="646" spans="1:65" ht="15">
      <c r="A646" s="25" t="s">
        <v>35</v>
      </c>
      <c r="B646" s="18" t="s">
        <v>112</v>
      </c>
      <c r="C646" s="15" t="s">
        <v>113</v>
      </c>
      <c r="D646" s="16" t="s">
        <v>371</v>
      </c>
      <c r="E646" s="15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232</v>
      </c>
      <c r="C647" s="9" t="s">
        <v>232</v>
      </c>
      <c r="D647" s="10" t="s">
        <v>114</v>
      </c>
      <c r="E647" s="15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379</v>
      </c>
      <c r="E648" s="15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7">
        <v>46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46.5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30</v>
      </c>
    </row>
    <row r="652" spans="1:65">
      <c r="A652" s="30"/>
      <c r="B652" s="20" t="s">
        <v>273</v>
      </c>
      <c r="C652" s="12"/>
      <c r="D652" s="213">
        <v>46.25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274</v>
      </c>
      <c r="C653" s="29"/>
      <c r="D653" s="211">
        <v>46.25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46.25</v>
      </c>
    </row>
    <row r="654" spans="1:65">
      <c r="A654" s="30"/>
      <c r="B654" s="3" t="s">
        <v>275</v>
      </c>
      <c r="C654" s="29"/>
      <c r="D654" s="211">
        <v>0.35355339059327379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36</v>
      </c>
    </row>
    <row r="655" spans="1:65">
      <c r="A655" s="30"/>
      <c r="B655" s="3" t="s">
        <v>87</v>
      </c>
      <c r="C655" s="29"/>
      <c r="D655" s="13">
        <v>7.6443976344491632E-3</v>
      </c>
      <c r="E655" s="15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276</v>
      </c>
      <c r="C656" s="29"/>
      <c r="D656" s="13">
        <v>0</v>
      </c>
      <c r="E656" s="15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277</v>
      </c>
      <c r="C657" s="47"/>
      <c r="D657" s="45" t="s">
        <v>278</v>
      </c>
      <c r="E657" s="15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708</v>
      </c>
      <c r="BM659" s="28" t="s">
        <v>279</v>
      </c>
    </row>
    <row r="660" spans="1:65" ht="15">
      <c r="A660" s="25" t="s">
        <v>38</v>
      </c>
      <c r="B660" s="18" t="s">
        <v>112</v>
      </c>
      <c r="C660" s="15" t="s">
        <v>113</v>
      </c>
      <c r="D660" s="16" t="s">
        <v>371</v>
      </c>
      <c r="E660" s="15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232</v>
      </c>
      <c r="C661" s="9" t="s">
        <v>232</v>
      </c>
      <c r="D661" s="10" t="s">
        <v>114</v>
      </c>
      <c r="E661" s="15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379</v>
      </c>
      <c r="E662" s="15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19.100000000000001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0"/>
      <c r="B665" s="19">
        <v>1</v>
      </c>
      <c r="C665" s="9">
        <v>2</v>
      </c>
      <c r="D665" s="211">
        <v>19.399999999999999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>
        <v>31</v>
      </c>
    </row>
    <row r="666" spans="1:65">
      <c r="A666" s="30"/>
      <c r="B666" s="20" t="s">
        <v>273</v>
      </c>
      <c r="C666" s="12"/>
      <c r="D666" s="213">
        <v>19.25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0"/>
      <c r="B667" s="3" t="s">
        <v>274</v>
      </c>
      <c r="C667" s="29"/>
      <c r="D667" s="211">
        <v>19.25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19.25</v>
      </c>
    </row>
    <row r="668" spans="1:65">
      <c r="A668" s="30"/>
      <c r="B668" s="3" t="s">
        <v>275</v>
      </c>
      <c r="C668" s="29"/>
      <c r="D668" s="211">
        <v>0.21213203435596223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37</v>
      </c>
    </row>
    <row r="669" spans="1:65">
      <c r="A669" s="30"/>
      <c r="B669" s="3" t="s">
        <v>87</v>
      </c>
      <c r="C669" s="29"/>
      <c r="D669" s="13">
        <v>1.1019845940569466E-2</v>
      </c>
      <c r="E669" s="15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276</v>
      </c>
      <c r="C670" s="29"/>
      <c r="D670" s="13">
        <v>0</v>
      </c>
      <c r="E670" s="15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277</v>
      </c>
      <c r="C671" s="47"/>
      <c r="D671" s="45" t="s">
        <v>278</v>
      </c>
      <c r="E671" s="15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709</v>
      </c>
      <c r="BM673" s="28" t="s">
        <v>279</v>
      </c>
    </row>
    <row r="674" spans="1:65" ht="15">
      <c r="A674" s="25" t="s">
        <v>41</v>
      </c>
      <c r="B674" s="18" t="s">
        <v>112</v>
      </c>
      <c r="C674" s="15" t="s">
        <v>113</v>
      </c>
      <c r="D674" s="16" t="s">
        <v>371</v>
      </c>
      <c r="E674" s="15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232</v>
      </c>
      <c r="C675" s="9" t="s">
        <v>232</v>
      </c>
      <c r="D675" s="10" t="s">
        <v>114</v>
      </c>
      <c r="E675" s="15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379</v>
      </c>
      <c r="E676" s="15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2.08</v>
      </c>
      <c r="E678" s="15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2.0699999999999998</v>
      </c>
      <c r="E679" s="15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273</v>
      </c>
      <c r="C680" s="12"/>
      <c r="D680" s="23">
        <v>2.0750000000000002</v>
      </c>
      <c r="E680" s="15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274</v>
      </c>
      <c r="C681" s="29"/>
      <c r="D681" s="11">
        <v>2.0750000000000002</v>
      </c>
      <c r="E681" s="15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2.0750000000000002</v>
      </c>
    </row>
    <row r="682" spans="1:65">
      <c r="A682" s="30"/>
      <c r="B682" s="3" t="s">
        <v>275</v>
      </c>
      <c r="C682" s="29"/>
      <c r="D682" s="24">
        <v>7.0710678118656384E-3</v>
      </c>
      <c r="E682" s="15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3.4077435237906688E-3</v>
      </c>
      <c r="E683" s="15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276</v>
      </c>
      <c r="C684" s="29"/>
      <c r="D684" s="13">
        <v>0</v>
      </c>
      <c r="E684" s="15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277</v>
      </c>
      <c r="C685" s="47"/>
      <c r="D685" s="45" t="s">
        <v>278</v>
      </c>
      <c r="E685" s="15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710</v>
      </c>
      <c r="BM687" s="28" t="s">
        <v>279</v>
      </c>
    </row>
    <row r="688" spans="1:65" ht="15">
      <c r="A688" s="25" t="s">
        <v>44</v>
      </c>
      <c r="B688" s="18" t="s">
        <v>112</v>
      </c>
      <c r="C688" s="15" t="s">
        <v>113</v>
      </c>
      <c r="D688" s="16" t="s">
        <v>371</v>
      </c>
      <c r="E688" s="15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232</v>
      </c>
      <c r="C689" s="9" t="s">
        <v>232</v>
      </c>
      <c r="D689" s="10" t="s">
        <v>114</v>
      </c>
      <c r="E689" s="15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379</v>
      </c>
      <c r="E690" s="15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4">
        <v>170</v>
      </c>
      <c r="E692" s="216"/>
      <c r="F692" s="217"/>
      <c r="G692" s="217"/>
      <c r="H692" s="217"/>
      <c r="I692" s="217"/>
      <c r="J692" s="217"/>
      <c r="K692" s="217"/>
      <c r="L692" s="217"/>
      <c r="M692" s="217"/>
      <c r="N692" s="217"/>
      <c r="O692" s="217"/>
      <c r="P692" s="217"/>
      <c r="Q692" s="217"/>
      <c r="R692" s="217"/>
      <c r="S692" s="217"/>
      <c r="T692" s="217"/>
      <c r="U692" s="217"/>
      <c r="V692" s="217"/>
      <c r="W692" s="217"/>
      <c r="X692" s="217"/>
      <c r="Y692" s="217"/>
      <c r="Z692" s="217"/>
      <c r="AA692" s="217"/>
      <c r="AB692" s="217"/>
      <c r="AC692" s="217"/>
      <c r="AD692" s="217"/>
      <c r="AE692" s="217"/>
      <c r="AF692" s="217"/>
      <c r="AG692" s="217"/>
      <c r="AH692" s="217"/>
      <c r="AI692" s="217"/>
      <c r="AJ692" s="217"/>
      <c r="AK692" s="217"/>
      <c r="AL692" s="217"/>
      <c r="AM692" s="217"/>
      <c r="AN692" s="217"/>
      <c r="AO692" s="217"/>
      <c r="AP692" s="217"/>
      <c r="AQ692" s="217"/>
      <c r="AR692" s="217"/>
      <c r="AS692" s="217"/>
      <c r="AT692" s="217"/>
      <c r="AU692" s="217"/>
      <c r="AV692" s="217"/>
      <c r="AW692" s="217"/>
      <c r="AX692" s="217"/>
      <c r="AY692" s="217"/>
      <c r="AZ692" s="217"/>
      <c r="BA692" s="217"/>
      <c r="BB692" s="217"/>
      <c r="BC692" s="217"/>
      <c r="BD692" s="217"/>
      <c r="BE692" s="217"/>
      <c r="BF692" s="217"/>
      <c r="BG692" s="217"/>
      <c r="BH692" s="217"/>
      <c r="BI692" s="217"/>
      <c r="BJ692" s="217"/>
      <c r="BK692" s="217"/>
      <c r="BL692" s="217"/>
      <c r="BM692" s="218">
        <v>1</v>
      </c>
    </row>
    <row r="693" spans="1:65">
      <c r="A693" s="30"/>
      <c r="B693" s="19">
        <v>1</v>
      </c>
      <c r="C693" s="9">
        <v>2</v>
      </c>
      <c r="D693" s="219">
        <v>175</v>
      </c>
      <c r="E693" s="216"/>
      <c r="F693" s="217"/>
      <c r="G693" s="217"/>
      <c r="H693" s="217"/>
      <c r="I693" s="217"/>
      <c r="J693" s="217"/>
      <c r="K693" s="217"/>
      <c r="L693" s="217"/>
      <c r="M693" s="217"/>
      <c r="N693" s="217"/>
      <c r="O693" s="217"/>
      <c r="P693" s="217"/>
      <c r="Q693" s="217"/>
      <c r="R693" s="217"/>
      <c r="S693" s="217"/>
      <c r="T693" s="217"/>
      <c r="U693" s="217"/>
      <c r="V693" s="217"/>
      <c r="W693" s="217"/>
      <c r="X693" s="217"/>
      <c r="Y693" s="217"/>
      <c r="Z693" s="217"/>
      <c r="AA693" s="217"/>
      <c r="AB693" s="217"/>
      <c r="AC693" s="217"/>
      <c r="AD693" s="217"/>
      <c r="AE693" s="217"/>
      <c r="AF693" s="217"/>
      <c r="AG693" s="217"/>
      <c r="AH693" s="217"/>
      <c r="AI693" s="217"/>
      <c r="AJ693" s="217"/>
      <c r="AK693" s="217"/>
      <c r="AL693" s="217"/>
      <c r="AM693" s="217"/>
      <c r="AN693" s="217"/>
      <c r="AO693" s="217"/>
      <c r="AP693" s="217"/>
      <c r="AQ693" s="217"/>
      <c r="AR693" s="217"/>
      <c r="AS693" s="217"/>
      <c r="AT693" s="217"/>
      <c r="AU693" s="217"/>
      <c r="AV693" s="217"/>
      <c r="AW693" s="217"/>
      <c r="AX693" s="217"/>
      <c r="AY693" s="217"/>
      <c r="AZ693" s="217"/>
      <c r="BA693" s="217"/>
      <c r="BB693" s="217"/>
      <c r="BC693" s="217"/>
      <c r="BD693" s="217"/>
      <c r="BE693" s="217"/>
      <c r="BF693" s="217"/>
      <c r="BG693" s="217"/>
      <c r="BH693" s="217"/>
      <c r="BI693" s="217"/>
      <c r="BJ693" s="217"/>
      <c r="BK693" s="217"/>
      <c r="BL693" s="217"/>
      <c r="BM693" s="218">
        <v>33</v>
      </c>
    </row>
    <row r="694" spans="1:65">
      <c r="A694" s="30"/>
      <c r="B694" s="20" t="s">
        <v>273</v>
      </c>
      <c r="C694" s="12"/>
      <c r="D694" s="222">
        <v>172.5</v>
      </c>
      <c r="E694" s="216"/>
      <c r="F694" s="217"/>
      <c r="G694" s="217"/>
      <c r="H694" s="217"/>
      <c r="I694" s="217"/>
      <c r="J694" s="217"/>
      <c r="K694" s="217"/>
      <c r="L694" s="217"/>
      <c r="M694" s="217"/>
      <c r="N694" s="217"/>
      <c r="O694" s="217"/>
      <c r="P694" s="217"/>
      <c r="Q694" s="217"/>
      <c r="R694" s="217"/>
      <c r="S694" s="217"/>
      <c r="T694" s="217"/>
      <c r="U694" s="217"/>
      <c r="V694" s="217"/>
      <c r="W694" s="217"/>
      <c r="X694" s="217"/>
      <c r="Y694" s="217"/>
      <c r="Z694" s="217"/>
      <c r="AA694" s="217"/>
      <c r="AB694" s="217"/>
      <c r="AC694" s="217"/>
      <c r="AD694" s="217"/>
      <c r="AE694" s="217"/>
      <c r="AF694" s="217"/>
      <c r="AG694" s="217"/>
      <c r="AH694" s="217"/>
      <c r="AI694" s="217"/>
      <c r="AJ694" s="217"/>
      <c r="AK694" s="217"/>
      <c r="AL694" s="217"/>
      <c r="AM694" s="217"/>
      <c r="AN694" s="217"/>
      <c r="AO694" s="217"/>
      <c r="AP694" s="217"/>
      <c r="AQ694" s="217"/>
      <c r="AR694" s="217"/>
      <c r="AS694" s="217"/>
      <c r="AT694" s="217"/>
      <c r="AU694" s="217"/>
      <c r="AV694" s="217"/>
      <c r="AW694" s="217"/>
      <c r="AX694" s="217"/>
      <c r="AY694" s="217"/>
      <c r="AZ694" s="217"/>
      <c r="BA694" s="217"/>
      <c r="BB694" s="217"/>
      <c r="BC694" s="217"/>
      <c r="BD694" s="217"/>
      <c r="BE694" s="217"/>
      <c r="BF694" s="217"/>
      <c r="BG694" s="217"/>
      <c r="BH694" s="217"/>
      <c r="BI694" s="217"/>
      <c r="BJ694" s="217"/>
      <c r="BK694" s="217"/>
      <c r="BL694" s="217"/>
      <c r="BM694" s="218">
        <v>16</v>
      </c>
    </row>
    <row r="695" spans="1:65">
      <c r="A695" s="30"/>
      <c r="B695" s="3" t="s">
        <v>274</v>
      </c>
      <c r="C695" s="29"/>
      <c r="D695" s="219">
        <v>172.5</v>
      </c>
      <c r="E695" s="216"/>
      <c r="F695" s="217"/>
      <c r="G695" s="217"/>
      <c r="H695" s="217"/>
      <c r="I695" s="217"/>
      <c r="J695" s="217"/>
      <c r="K695" s="217"/>
      <c r="L695" s="217"/>
      <c r="M695" s="217"/>
      <c r="N695" s="217"/>
      <c r="O695" s="217"/>
      <c r="P695" s="217"/>
      <c r="Q695" s="217"/>
      <c r="R695" s="217"/>
      <c r="S695" s="217"/>
      <c r="T695" s="217"/>
      <c r="U695" s="217"/>
      <c r="V695" s="217"/>
      <c r="W695" s="217"/>
      <c r="X695" s="217"/>
      <c r="Y695" s="217"/>
      <c r="Z695" s="217"/>
      <c r="AA695" s="217"/>
      <c r="AB695" s="217"/>
      <c r="AC695" s="217"/>
      <c r="AD695" s="217"/>
      <c r="AE695" s="217"/>
      <c r="AF695" s="217"/>
      <c r="AG695" s="217"/>
      <c r="AH695" s="217"/>
      <c r="AI695" s="217"/>
      <c r="AJ695" s="217"/>
      <c r="AK695" s="217"/>
      <c r="AL695" s="217"/>
      <c r="AM695" s="217"/>
      <c r="AN695" s="217"/>
      <c r="AO695" s="217"/>
      <c r="AP695" s="217"/>
      <c r="AQ695" s="217"/>
      <c r="AR695" s="217"/>
      <c r="AS695" s="217"/>
      <c r="AT695" s="217"/>
      <c r="AU695" s="217"/>
      <c r="AV695" s="217"/>
      <c r="AW695" s="217"/>
      <c r="AX695" s="217"/>
      <c r="AY695" s="217"/>
      <c r="AZ695" s="217"/>
      <c r="BA695" s="217"/>
      <c r="BB695" s="217"/>
      <c r="BC695" s="217"/>
      <c r="BD695" s="217"/>
      <c r="BE695" s="217"/>
      <c r="BF695" s="217"/>
      <c r="BG695" s="217"/>
      <c r="BH695" s="217"/>
      <c r="BI695" s="217"/>
      <c r="BJ695" s="217"/>
      <c r="BK695" s="217"/>
      <c r="BL695" s="217"/>
      <c r="BM695" s="218">
        <v>172.5</v>
      </c>
    </row>
    <row r="696" spans="1:65">
      <c r="A696" s="30"/>
      <c r="B696" s="3" t="s">
        <v>275</v>
      </c>
      <c r="C696" s="29"/>
      <c r="D696" s="219">
        <v>3.5355339059327378</v>
      </c>
      <c r="E696" s="216"/>
      <c r="F696" s="217"/>
      <c r="G696" s="217"/>
      <c r="H696" s="217"/>
      <c r="I696" s="217"/>
      <c r="J696" s="217"/>
      <c r="K696" s="217"/>
      <c r="L696" s="217"/>
      <c r="M696" s="217"/>
      <c r="N696" s="217"/>
      <c r="O696" s="217"/>
      <c r="P696" s="217"/>
      <c r="Q696" s="217"/>
      <c r="R696" s="217"/>
      <c r="S696" s="217"/>
      <c r="T696" s="217"/>
      <c r="U696" s="217"/>
      <c r="V696" s="217"/>
      <c r="W696" s="217"/>
      <c r="X696" s="217"/>
      <c r="Y696" s="217"/>
      <c r="Z696" s="217"/>
      <c r="AA696" s="217"/>
      <c r="AB696" s="217"/>
      <c r="AC696" s="217"/>
      <c r="AD696" s="217"/>
      <c r="AE696" s="217"/>
      <c r="AF696" s="217"/>
      <c r="AG696" s="217"/>
      <c r="AH696" s="217"/>
      <c r="AI696" s="217"/>
      <c r="AJ696" s="217"/>
      <c r="AK696" s="217"/>
      <c r="AL696" s="217"/>
      <c r="AM696" s="217"/>
      <c r="AN696" s="217"/>
      <c r="AO696" s="217"/>
      <c r="AP696" s="217"/>
      <c r="AQ696" s="217"/>
      <c r="AR696" s="217"/>
      <c r="AS696" s="217"/>
      <c r="AT696" s="217"/>
      <c r="AU696" s="217"/>
      <c r="AV696" s="217"/>
      <c r="AW696" s="217"/>
      <c r="AX696" s="217"/>
      <c r="AY696" s="217"/>
      <c r="AZ696" s="217"/>
      <c r="BA696" s="217"/>
      <c r="BB696" s="217"/>
      <c r="BC696" s="217"/>
      <c r="BD696" s="217"/>
      <c r="BE696" s="217"/>
      <c r="BF696" s="217"/>
      <c r="BG696" s="217"/>
      <c r="BH696" s="217"/>
      <c r="BI696" s="217"/>
      <c r="BJ696" s="217"/>
      <c r="BK696" s="217"/>
      <c r="BL696" s="217"/>
      <c r="BM696" s="218">
        <v>39</v>
      </c>
    </row>
    <row r="697" spans="1:65">
      <c r="A697" s="30"/>
      <c r="B697" s="3" t="s">
        <v>87</v>
      </c>
      <c r="C697" s="29"/>
      <c r="D697" s="13">
        <v>2.0495848730044855E-2</v>
      </c>
      <c r="E697" s="15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276</v>
      </c>
      <c r="C698" s="29"/>
      <c r="D698" s="13">
        <v>0</v>
      </c>
      <c r="E698" s="15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277</v>
      </c>
      <c r="C699" s="47"/>
      <c r="D699" s="45" t="s">
        <v>278</v>
      </c>
      <c r="E699" s="15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711</v>
      </c>
      <c r="BM701" s="28" t="s">
        <v>279</v>
      </c>
    </row>
    <row r="702" spans="1:65" ht="15">
      <c r="A702" s="25" t="s">
        <v>45</v>
      </c>
      <c r="B702" s="18" t="s">
        <v>112</v>
      </c>
      <c r="C702" s="15" t="s">
        <v>113</v>
      </c>
      <c r="D702" s="16" t="s">
        <v>371</v>
      </c>
      <c r="E702" s="150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232</v>
      </c>
      <c r="C703" s="9" t="s">
        <v>232</v>
      </c>
      <c r="D703" s="10" t="s">
        <v>114</v>
      </c>
      <c r="E703" s="150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379</v>
      </c>
      <c r="E704" s="15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4">
        <v>70.5</v>
      </c>
      <c r="E706" s="216"/>
      <c r="F706" s="217"/>
      <c r="G706" s="217"/>
      <c r="H706" s="217"/>
      <c r="I706" s="217"/>
      <c r="J706" s="217"/>
      <c r="K706" s="217"/>
      <c r="L706" s="217"/>
      <c r="M706" s="217"/>
      <c r="N706" s="217"/>
      <c r="O706" s="217"/>
      <c r="P706" s="217"/>
      <c r="Q706" s="217"/>
      <c r="R706" s="217"/>
      <c r="S706" s="217"/>
      <c r="T706" s="217"/>
      <c r="U706" s="217"/>
      <c r="V706" s="217"/>
      <c r="W706" s="217"/>
      <c r="X706" s="217"/>
      <c r="Y706" s="217"/>
      <c r="Z706" s="217"/>
      <c r="AA706" s="217"/>
      <c r="AB706" s="217"/>
      <c r="AC706" s="217"/>
      <c r="AD706" s="217"/>
      <c r="AE706" s="217"/>
      <c r="AF706" s="217"/>
      <c r="AG706" s="217"/>
      <c r="AH706" s="217"/>
      <c r="AI706" s="217"/>
      <c r="AJ706" s="217"/>
      <c r="AK706" s="217"/>
      <c r="AL706" s="217"/>
      <c r="AM706" s="217"/>
      <c r="AN706" s="217"/>
      <c r="AO706" s="217"/>
      <c r="AP706" s="217"/>
      <c r="AQ706" s="217"/>
      <c r="AR706" s="217"/>
      <c r="AS706" s="217"/>
      <c r="AT706" s="217"/>
      <c r="AU706" s="217"/>
      <c r="AV706" s="217"/>
      <c r="AW706" s="217"/>
      <c r="AX706" s="217"/>
      <c r="AY706" s="217"/>
      <c r="AZ706" s="217"/>
      <c r="BA706" s="217"/>
      <c r="BB706" s="217"/>
      <c r="BC706" s="217"/>
      <c r="BD706" s="217"/>
      <c r="BE706" s="217"/>
      <c r="BF706" s="217"/>
      <c r="BG706" s="217"/>
      <c r="BH706" s="217"/>
      <c r="BI706" s="217"/>
      <c r="BJ706" s="217"/>
      <c r="BK706" s="217"/>
      <c r="BL706" s="217"/>
      <c r="BM706" s="218">
        <v>1</v>
      </c>
    </row>
    <row r="707" spans="1:65">
      <c r="A707" s="30"/>
      <c r="B707" s="19">
        <v>1</v>
      </c>
      <c r="C707" s="9">
        <v>2</v>
      </c>
      <c r="D707" s="219">
        <v>69.5</v>
      </c>
      <c r="E707" s="216"/>
      <c r="F707" s="217"/>
      <c r="G707" s="217"/>
      <c r="H707" s="217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7"/>
      <c r="U707" s="217"/>
      <c r="V707" s="217"/>
      <c r="W707" s="217"/>
      <c r="X707" s="217"/>
      <c r="Y707" s="217"/>
      <c r="Z707" s="217"/>
      <c r="AA707" s="217"/>
      <c r="AB707" s="217"/>
      <c r="AC707" s="217"/>
      <c r="AD707" s="217"/>
      <c r="AE707" s="217"/>
      <c r="AF707" s="217"/>
      <c r="AG707" s="217"/>
      <c r="AH707" s="217"/>
      <c r="AI707" s="217"/>
      <c r="AJ707" s="217"/>
      <c r="AK707" s="217"/>
      <c r="AL707" s="217"/>
      <c r="AM707" s="217"/>
      <c r="AN707" s="217"/>
      <c r="AO707" s="217"/>
      <c r="AP707" s="217"/>
      <c r="AQ707" s="217"/>
      <c r="AR707" s="217"/>
      <c r="AS707" s="217"/>
      <c r="AT707" s="217"/>
      <c r="AU707" s="217"/>
      <c r="AV707" s="217"/>
      <c r="AW707" s="217"/>
      <c r="AX707" s="217"/>
      <c r="AY707" s="217"/>
      <c r="AZ707" s="217"/>
      <c r="BA707" s="217"/>
      <c r="BB707" s="217"/>
      <c r="BC707" s="217"/>
      <c r="BD707" s="217"/>
      <c r="BE707" s="217"/>
      <c r="BF707" s="217"/>
      <c r="BG707" s="217"/>
      <c r="BH707" s="217"/>
      <c r="BI707" s="217"/>
      <c r="BJ707" s="217"/>
      <c r="BK707" s="217"/>
      <c r="BL707" s="217"/>
      <c r="BM707" s="218">
        <v>34</v>
      </c>
    </row>
    <row r="708" spans="1:65">
      <c r="A708" s="30"/>
      <c r="B708" s="20" t="s">
        <v>273</v>
      </c>
      <c r="C708" s="12"/>
      <c r="D708" s="222">
        <v>70</v>
      </c>
      <c r="E708" s="216"/>
      <c r="F708" s="217"/>
      <c r="G708" s="217"/>
      <c r="H708" s="217"/>
      <c r="I708" s="217"/>
      <c r="J708" s="217"/>
      <c r="K708" s="217"/>
      <c r="L708" s="217"/>
      <c r="M708" s="217"/>
      <c r="N708" s="217"/>
      <c r="O708" s="217"/>
      <c r="P708" s="217"/>
      <c r="Q708" s="217"/>
      <c r="R708" s="217"/>
      <c r="S708" s="217"/>
      <c r="T708" s="217"/>
      <c r="U708" s="217"/>
      <c r="V708" s="217"/>
      <c r="W708" s="217"/>
      <c r="X708" s="217"/>
      <c r="Y708" s="217"/>
      <c r="Z708" s="217"/>
      <c r="AA708" s="217"/>
      <c r="AB708" s="217"/>
      <c r="AC708" s="217"/>
      <c r="AD708" s="217"/>
      <c r="AE708" s="217"/>
      <c r="AF708" s="217"/>
      <c r="AG708" s="217"/>
      <c r="AH708" s="217"/>
      <c r="AI708" s="217"/>
      <c r="AJ708" s="217"/>
      <c r="AK708" s="217"/>
      <c r="AL708" s="217"/>
      <c r="AM708" s="217"/>
      <c r="AN708" s="217"/>
      <c r="AO708" s="217"/>
      <c r="AP708" s="217"/>
      <c r="AQ708" s="217"/>
      <c r="AR708" s="217"/>
      <c r="AS708" s="217"/>
      <c r="AT708" s="217"/>
      <c r="AU708" s="217"/>
      <c r="AV708" s="217"/>
      <c r="AW708" s="217"/>
      <c r="AX708" s="217"/>
      <c r="AY708" s="217"/>
      <c r="AZ708" s="217"/>
      <c r="BA708" s="217"/>
      <c r="BB708" s="217"/>
      <c r="BC708" s="217"/>
      <c r="BD708" s="217"/>
      <c r="BE708" s="217"/>
      <c r="BF708" s="217"/>
      <c r="BG708" s="217"/>
      <c r="BH708" s="217"/>
      <c r="BI708" s="217"/>
      <c r="BJ708" s="217"/>
      <c r="BK708" s="217"/>
      <c r="BL708" s="217"/>
      <c r="BM708" s="218">
        <v>16</v>
      </c>
    </row>
    <row r="709" spans="1:65">
      <c r="A709" s="30"/>
      <c r="B709" s="3" t="s">
        <v>274</v>
      </c>
      <c r="C709" s="29"/>
      <c r="D709" s="219">
        <v>70</v>
      </c>
      <c r="E709" s="216"/>
      <c r="F709" s="217"/>
      <c r="G709" s="217"/>
      <c r="H709" s="217"/>
      <c r="I709" s="217"/>
      <c r="J709" s="217"/>
      <c r="K709" s="217"/>
      <c r="L709" s="217"/>
      <c r="M709" s="217"/>
      <c r="N709" s="217"/>
      <c r="O709" s="217"/>
      <c r="P709" s="217"/>
      <c r="Q709" s="217"/>
      <c r="R709" s="217"/>
      <c r="S709" s="217"/>
      <c r="T709" s="217"/>
      <c r="U709" s="217"/>
      <c r="V709" s="217"/>
      <c r="W709" s="217"/>
      <c r="X709" s="217"/>
      <c r="Y709" s="217"/>
      <c r="Z709" s="217"/>
      <c r="AA709" s="217"/>
      <c r="AB709" s="217"/>
      <c r="AC709" s="217"/>
      <c r="AD709" s="217"/>
      <c r="AE709" s="217"/>
      <c r="AF709" s="217"/>
      <c r="AG709" s="217"/>
      <c r="AH709" s="217"/>
      <c r="AI709" s="217"/>
      <c r="AJ709" s="217"/>
      <c r="AK709" s="217"/>
      <c r="AL709" s="217"/>
      <c r="AM709" s="217"/>
      <c r="AN709" s="217"/>
      <c r="AO709" s="217"/>
      <c r="AP709" s="217"/>
      <c r="AQ709" s="217"/>
      <c r="AR709" s="217"/>
      <c r="AS709" s="217"/>
      <c r="AT709" s="217"/>
      <c r="AU709" s="217"/>
      <c r="AV709" s="217"/>
      <c r="AW709" s="217"/>
      <c r="AX709" s="217"/>
      <c r="AY709" s="217"/>
      <c r="AZ709" s="217"/>
      <c r="BA709" s="217"/>
      <c r="BB709" s="217"/>
      <c r="BC709" s="217"/>
      <c r="BD709" s="217"/>
      <c r="BE709" s="217"/>
      <c r="BF709" s="217"/>
      <c r="BG709" s="217"/>
      <c r="BH709" s="217"/>
      <c r="BI709" s="217"/>
      <c r="BJ709" s="217"/>
      <c r="BK709" s="217"/>
      <c r="BL709" s="217"/>
      <c r="BM709" s="218">
        <v>70</v>
      </c>
    </row>
    <row r="710" spans="1:65">
      <c r="A710" s="30"/>
      <c r="B710" s="3" t="s">
        <v>275</v>
      </c>
      <c r="C710" s="29"/>
      <c r="D710" s="219">
        <v>0.70710678118654757</v>
      </c>
      <c r="E710" s="216"/>
      <c r="F710" s="217"/>
      <c r="G710" s="217"/>
      <c r="H710" s="217"/>
      <c r="I710" s="217"/>
      <c r="J710" s="217"/>
      <c r="K710" s="217"/>
      <c r="L710" s="217"/>
      <c r="M710" s="217"/>
      <c r="N710" s="217"/>
      <c r="O710" s="217"/>
      <c r="P710" s="217"/>
      <c r="Q710" s="217"/>
      <c r="R710" s="217"/>
      <c r="S710" s="217"/>
      <c r="T710" s="217"/>
      <c r="U710" s="217"/>
      <c r="V710" s="217"/>
      <c r="W710" s="217"/>
      <c r="X710" s="217"/>
      <c r="Y710" s="217"/>
      <c r="Z710" s="217"/>
      <c r="AA710" s="217"/>
      <c r="AB710" s="217"/>
      <c r="AC710" s="217"/>
      <c r="AD710" s="217"/>
      <c r="AE710" s="217"/>
      <c r="AF710" s="217"/>
      <c r="AG710" s="217"/>
      <c r="AH710" s="217"/>
      <c r="AI710" s="217"/>
      <c r="AJ710" s="217"/>
      <c r="AK710" s="217"/>
      <c r="AL710" s="217"/>
      <c r="AM710" s="217"/>
      <c r="AN710" s="217"/>
      <c r="AO710" s="217"/>
      <c r="AP710" s="217"/>
      <c r="AQ710" s="217"/>
      <c r="AR710" s="217"/>
      <c r="AS710" s="217"/>
      <c r="AT710" s="217"/>
      <c r="AU710" s="217"/>
      <c r="AV710" s="217"/>
      <c r="AW710" s="217"/>
      <c r="AX710" s="217"/>
      <c r="AY710" s="217"/>
      <c r="AZ710" s="217"/>
      <c r="BA710" s="217"/>
      <c r="BB710" s="217"/>
      <c r="BC710" s="217"/>
      <c r="BD710" s="217"/>
      <c r="BE710" s="217"/>
      <c r="BF710" s="217"/>
      <c r="BG710" s="217"/>
      <c r="BH710" s="217"/>
      <c r="BI710" s="217"/>
      <c r="BJ710" s="217"/>
      <c r="BK710" s="217"/>
      <c r="BL710" s="217"/>
      <c r="BM710" s="218">
        <v>40</v>
      </c>
    </row>
    <row r="711" spans="1:65">
      <c r="A711" s="30"/>
      <c r="B711" s="3" t="s">
        <v>87</v>
      </c>
      <c r="C711" s="29"/>
      <c r="D711" s="13">
        <v>1.0101525445522109E-2</v>
      </c>
      <c r="E711" s="15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276</v>
      </c>
      <c r="C712" s="29"/>
      <c r="D712" s="13">
        <v>0</v>
      </c>
      <c r="E712" s="15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277</v>
      </c>
      <c r="C713" s="47"/>
      <c r="D713" s="45" t="s">
        <v>278</v>
      </c>
      <c r="E713" s="15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716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2" t="s">
        <v>46</v>
      </c>
      <c r="D2" s="163" t="s">
        <v>47</v>
      </c>
      <c r="E2" s="77" t="s">
        <v>2</v>
      </c>
      <c r="F2" s="164" t="s">
        <v>46</v>
      </c>
      <c r="G2" s="78" t="s">
        <v>47</v>
      </c>
      <c r="H2" s="79" t="s">
        <v>2</v>
      </c>
      <c r="I2" s="164" t="s">
        <v>46</v>
      </c>
      <c r="J2" s="78" t="s">
        <v>47</v>
      </c>
      <c r="K2" s="74"/>
    </row>
    <row r="3" spans="1:11" ht="15.75" customHeight="1">
      <c r="A3" s="75"/>
      <c r="B3" s="166" t="s">
        <v>209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5"/>
      <c r="B4" s="172" t="s">
        <v>125</v>
      </c>
      <c r="C4" s="161" t="s">
        <v>83</v>
      </c>
      <c r="D4" s="170">
        <v>14.1126466666667</v>
      </c>
      <c r="E4" s="172" t="s">
        <v>126</v>
      </c>
      <c r="F4" s="161" t="s">
        <v>83</v>
      </c>
      <c r="G4" s="171">
        <v>8.0945149999999995</v>
      </c>
      <c r="H4" s="7" t="s">
        <v>712</v>
      </c>
      <c r="I4" s="161" t="s">
        <v>712</v>
      </c>
      <c r="J4" s="37" t="s">
        <v>712</v>
      </c>
    </row>
    <row r="5" spans="1:11" ht="15.75" customHeight="1">
      <c r="A5" s="75"/>
      <c r="B5" s="166" t="s">
        <v>187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5"/>
      <c r="B6" s="172" t="s">
        <v>49</v>
      </c>
      <c r="C6" s="161" t="s">
        <v>3</v>
      </c>
      <c r="D6" s="170">
        <v>33.7916666666667</v>
      </c>
      <c r="E6" s="172" t="s">
        <v>53</v>
      </c>
      <c r="F6" s="161" t="s">
        <v>3</v>
      </c>
      <c r="G6" s="173">
        <v>9.8133333333333406E-2</v>
      </c>
      <c r="H6" s="174" t="s">
        <v>61</v>
      </c>
      <c r="I6" s="161" t="s">
        <v>3</v>
      </c>
      <c r="J6" s="171">
        <v>1.0490095238095201</v>
      </c>
    </row>
    <row r="7" spans="1:11" ht="15.75" customHeight="1">
      <c r="A7" s="75"/>
      <c r="B7" s="166" t="s">
        <v>210</v>
      </c>
      <c r="C7" s="165"/>
      <c r="D7" s="167"/>
      <c r="E7" s="165"/>
      <c r="F7" s="165"/>
      <c r="G7" s="168"/>
      <c r="H7" s="165"/>
      <c r="I7" s="165"/>
      <c r="J7" s="169"/>
    </row>
    <row r="8" spans="1:11" ht="15.75" customHeight="1">
      <c r="A8" s="75"/>
      <c r="B8" s="172" t="s">
        <v>53</v>
      </c>
      <c r="C8" s="161" t="s">
        <v>3</v>
      </c>
      <c r="D8" s="175">
        <v>6.2153846153846198E-2</v>
      </c>
      <c r="E8" s="172" t="s">
        <v>125</v>
      </c>
      <c r="F8" s="161" t="s">
        <v>83</v>
      </c>
      <c r="G8" s="38">
        <v>12.5</v>
      </c>
      <c r="H8" s="174" t="s">
        <v>62</v>
      </c>
      <c r="I8" s="161" t="s">
        <v>1</v>
      </c>
      <c r="J8" s="173">
        <v>8.89586666666667E-2</v>
      </c>
    </row>
    <row r="9" spans="1:11" ht="15.75" customHeight="1">
      <c r="A9" s="75"/>
      <c r="B9" s="172" t="s">
        <v>211</v>
      </c>
      <c r="C9" s="161" t="s">
        <v>3</v>
      </c>
      <c r="D9" s="36" t="s">
        <v>212</v>
      </c>
      <c r="E9" s="172" t="s">
        <v>126</v>
      </c>
      <c r="F9" s="161" t="s">
        <v>83</v>
      </c>
      <c r="G9" s="171">
        <v>6.7994444444444397</v>
      </c>
      <c r="H9" s="7" t="s">
        <v>712</v>
      </c>
      <c r="I9" s="161" t="s">
        <v>712</v>
      </c>
      <c r="J9" s="37" t="s">
        <v>712</v>
      </c>
    </row>
    <row r="10" spans="1:11" ht="15.75" customHeight="1">
      <c r="A10" s="75"/>
      <c r="B10" s="172" t="s">
        <v>29</v>
      </c>
      <c r="C10" s="161" t="s">
        <v>3</v>
      </c>
      <c r="D10" s="36">
        <v>0.11255457047391999</v>
      </c>
      <c r="E10" s="172" t="s">
        <v>61</v>
      </c>
      <c r="F10" s="161" t="s">
        <v>3</v>
      </c>
      <c r="G10" s="171">
        <v>0.732084880952381</v>
      </c>
      <c r="H10" s="7" t="s">
        <v>712</v>
      </c>
      <c r="I10" s="161" t="s">
        <v>712</v>
      </c>
      <c r="J10" s="37" t="s">
        <v>712</v>
      </c>
    </row>
    <row r="11" spans="1:11" ht="15.75" customHeight="1">
      <c r="A11" s="75"/>
      <c r="B11" s="166" t="s">
        <v>138</v>
      </c>
      <c r="C11" s="165"/>
      <c r="D11" s="167"/>
      <c r="E11" s="165"/>
      <c r="F11" s="165"/>
      <c r="G11" s="168"/>
      <c r="H11" s="165"/>
      <c r="I11" s="165"/>
      <c r="J11" s="169"/>
    </row>
    <row r="12" spans="1:11" ht="15.75" customHeight="1">
      <c r="A12" s="75"/>
      <c r="B12" s="172" t="s">
        <v>444</v>
      </c>
      <c r="C12" s="161" t="s">
        <v>1</v>
      </c>
      <c r="D12" s="36">
        <v>12.32</v>
      </c>
      <c r="E12" s="172" t="s">
        <v>109</v>
      </c>
      <c r="F12" s="161" t="s">
        <v>1</v>
      </c>
      <c r="G12" s="171">
        <v>5.86</v>
      </c>
      <c r="H12" s="174" t="s">
        <v>60</v>
      </c>
      <c r="I12" s="161" t="s">
        <v>1</v>
      </c>
      <c r="J12" s="173">
        <v>0.456513</v>
      </c>
    </row>
    <row r="13" spans="1:11" ht="15.75" customHeight="1">
      <c r="A13" s="75"/>
      <c r="B13" s="172" t="s">
        <v>102</v>
      </c>
      <c r="C13" s="161" t="s">
        <v>1</v>
      </c>
      <c r="D13" s="36">
        <v>8.16</v>
      </c>
      <c r="E13" s="172" t="s">
        <v>110</v>
      </c>
      <c r="F13" s="161" t="s">
        <v>1</v>
      </c>
      <c r="G13" s="173">
        <v>0.16850000000000001</v>
      </c>
      <c r="H13" s="174" t="s">
        <v>445</v>
      </c>
      <c r="I13" s="161" t="s">
        <v>1</v>
      </c>
      <c r="J13" s="171">
        <v>54.61</v>
      </c>
    </row>
    <row r="14" spans="1:11" ht="15.75" customHeight="1">
      <c r="A14" s="75"/>
      <c r="B14" s="172" t="s">
        <v>446</v>
      </c>
      <c r="C14" s="161" t="s">
        <v>1</v>
      </c>
      <c r="D14" s="36">
        <v>10.824999999999999</v>
      </c>
      <c r="E14" s="172" t="s">
        <v>447</v>
      </c>
      <c r="F14" s="161" t="s">
        <v>1</v>
      </c>
      <c r="G14" s="171">
        <v>2.5</v>
      </c>
      <c r="H14" s="174" t="s">
        <v>448</v>
      </c>
      <c r="I14" s="161" t="s">
        <v>1</v>
      </c>
      <c r="J14" s="173">
        <v>0.95699999999999996</v>
      </c>
    </row>
    <row r="15" spans="1:11" ht="15.75" customHeight="1">
      <c r="A15" s="75"/>
      <c r="B15" s="172" t="s">
        <v>449</v>
      </c>
      <c r="C15" s="161" t="s">
        <v>1</v>
      </c>
      <c r="D15" s="175">
        <v>0.85250000000000004</v>
      </c>
      <c r="E15" s="172" t="s">
        <v>450</v>
      </c>
      <c r="F15" s="161" t="s">
        <v>1</v>
      </c>
      <c r="G15" s="173">
        <v>9.4500000000000001E-2</v>
      </c>
      <c r="H15" s="7" t="s">
        <v>712</v>
      </c>
      <c r="I15" s="161" t="s">
        <v>712</v>
      </c>
      <c r="J15" s="37" t="s">
        <v>712</v>
      </c>
    </row>
    <row r="16" spans="1:11" ht="15.75" customHeight="1">
      <c r="A16" s="75"/>
      <c r="B16" s="166" t="s">
        <v>186</v>
      </c>
      <c r="C16" s="165"/>
      <c r="D16" s="167"/>
      <c r="E16" s="165"/>
      <c r="F16" s="165"/>
      <c r="G16" s="168"/>
      <c r="H16" s="165"/>
      <c r="I16" s="165"/>
      <c r="J16" s="169"/>
    </row>
    <row r="17" spans="1:10" ht="15.75" customHeight="1">
      <c r="A17" s="75"/>
      <c r="B17" s="172" t="s">
        <v>451</v>
      </c>
      <c r="C17" s="161" t="s">
        <v>1</v>
      </c>
      <c r="D17" s="36">
        <v>3.355</v>
      </c>
      <c r="E17" s="35" t="s">
        <v>712</v>
      </c>
      <c r="F17" s="161" t="s">
        <v>712</v>
      </c>
      <c r="G17" s="38" t="s">
        <v>712</v>
      </c>
      <c r="H17" s="7" t="s">
        <v>712</v>
      </c>
      <c r="I17" s="161" t="s">
        <v>712</v>
      </c>
      <c r="J17" s="37" t="s">
        <v>712</v>
      </c>
    </row>
    <row r="18" spans="1:10" ht="15.75" customHeight="1">
      <c r="A18" s="75"/>
      <c r="B18" s="166" t="s">
        <v>185</v>
      </c>
      <c r="C18" s="165"/>
      <c r="D18" s="167"/>
      <c r="E18" s="165"/>
      <c r="F18" s="165"/>
      <c r="G18" s="168"/>
      <c r="H18" s="165"/>
      <c r="I18" s="165"/>
      <c r="J18" s="169"/>
    </row>
    <row r="19" spans="1:10" ht="15.75" customHeight="1">
      <c r="A19" s="75"/>
      <c r="B19" s="172" t="s">
        <v>111</v>
      </c>
      <c r="C19" s="161" t="s">
        <v>1</v>
      </c>
      <c r="D19" s="175">
        <v>0.19</v>
      </c>
      <c r="E19" s="172" t="s">
        <v>60</v>
      </c>
      <c r="F19" s="161" t="s">
        <v>1</v>
      </c>
      <c r="G19" s="173">
        <v>0.51500000000000001</v>
      </c>
      <c r="H19" s="7" t="s">
        <v>712</v>
      </c>
      <c r="I19" s="161" t="s">
        <v>712</v>
      </c>
      <c r="J19" s="37" t="s">
        <v>712</v>
      </c>
    </row>
    <row r="20" spans="1:10" ht="15.75" customHeight="1">
      <c r="A20" s="75"/>
      <c r="B20" s="166" t="s">
        <v>213</v>
      </c>
      <c r="C20" s="165"/>
      <c r="D20" s="167"/>
      <c r="E20" s="165"/>
      <c r="F20" s="165"/>
      <c r="G20" s="168"/>
      <c r="H20" s="165"/>
      <c r="I20" s="165"/>
      <c r="J20" s="169"/>
    </row>
    <row r="21" spans="1:10" ht="15.75" customHeight="1">
      <c r="A21" s="75"/>
      <c r="B21" s="172" t="s">
        <v>4</v>
      </c>
      <c r="C21" s="161" t="s">
        <v>3</v>
      </c>
      <c r="D21" s="36">
        <v>1.3</v>
      </c>
      <c r="E21" s="172" t="s">
        <v>8</v>
      </c>
      <c r="F21" s="161" t="s">
        <v>3</v>
      </c>
      <c r="G21" s="171">
        <v>2.02</v>
      </c>
      <c r="H21" s="174" t="s">
        <v>12</v>
      </c>
      <c r="I21" s="161" t="s">
        <v>3</v>
      </c>
      <c r="J21" s="171">
        <v>2.5350000000000001</v>
      </c>
    </row>
    <row r="22" spans="1:10" ht="15.75" customHeight="1">
      <c r="A22" s="75"/>
      <c r="B22" s="172" t="s">
        <v>7</v>
      </c>
      <c r="C22" s="161" t="s">
        <v>3</v>
      </c>
      <c r="D22" s="176">
        <v>93.7</v>
      </c>
      <c r="E22" s="172" t="s">
        <v>11</v>
      </c>
      <c r="F22" s="161" t="s">
        <v>3</v>
      </c>
      <c r="G22" s="171">
        <v>0.77500000000000002</v>
      </c>
      <c r="H22" s="174" t="s">
        <v>15</v>
      </c>
      <c r="I22" s="161" t="s">
        <v>3</v>
      </c>
      <c r="J22" s="171">
        <v>1.2</v>
      </c>
    </row>
    <row r="23" spans="1:10" ht="15.75" customHeight="1">
      <c r="A23" s="75"/>
      <c r="B23" s="172" t="s">
        <v>10</v>
      </c>
      <c r="C23" s="161" t="s">
        <v>3</v>
      </c>
      <c r="D23" s="176">
        <v>313.5</v>
      </c>
      <c r="E23" s="172" t="s">
        <v>14</v>
      </c>
      <c r="F23" s="161" t="s">
        <v>3</v>
      </c>
      <c r="G23" s="173">
        <v>7.4999999999999997E-2</v>
      </c>
      <c r="H23" s="174" t="s">
        <v>18</v>
      </c>
      <c r="I23" s="161" t="s">
        <v>3</v>
      </c>
      <c r="J23" s="37">
        <v>187.5</v>
      </c>
    </row>
    <row r="24" spans="1:10" ht="15.75" customHeight="1">
      <c r="A24" s="75"/>
      <c r="B24" s="172" t="s">
        <v>13</v>
      </c>
      <c r="C24" s="161" t="s">
        <v>3</v>
      </c>
      <c r="D24" s="36">
        <v>0.7</v>
      </c>
      <c r="E24" s="172" t="s">
        <v>17</v>
      </c>
      <c r="F24" s="161" t="s">
        <v>3</v>
      </c>
      <c r="G24" s="171">
        <v>6.69</v>
      </c>
      <c r="H24" s="174" t="s">
        <v>21</v>
      </c>
      <c r="I24" s="161" t="s">
        <v>3</v>
      </c>
      <c r="J24" s="171">
        <v>0.22500000000000001</v>
      </c>
    </row>
    <row r="25" spans="1:10" ht="15.75" customHeight="1">
      <c r="A25" s="75"/>
      <c r="B25" s="172" t="s">
        <v>16</v>
      </c>
      <c r="C25" s="161" t="s">
        <v>3</v>
      </c>
      <c r="D25" s="175">
        <v>7.0000000000000007E-2</v>
      </c>
      <c r="E25" s="172" t="s">
        <v>23</v>
      </c>
      <c r="F25" s="161" t="s">
        <v>3</v>
      </c>
      <c r="G25" s="171">
        <v>0.32</v>
      </c>
      <c r="H25" s="174" t="s">
        <v>24</v>
      </c>
      <c r="I25" s="161" t="s">
        <v>3</v>
      </c>
      <c r="J25" s="171">
        <v>0.54</v>
      </c>
    </row>
    <row r="26" spans="1:10" ht="15.75" customHeight="1">
      <c r="A26" s="75"/>
      <c r="B26" s="172" t="s">
        <v>19</v>
      </c>
      <c r="C26" s="161" t="s">
        <v>3</v>
      </c>
      <c r="D26" s="36">
        <v>0.95</v>
      </c>
      <c r="E26" s="172" t="s">
        <v>56</v>
      </c>
      <c r="F26" s="161" t="s">
        <v>1</v>
      </c>
      <c r="G26" s="173">
        <v>0.14799999999999999</v>
      </c>
      <c r="H26" s="174" t="s">
        <v>27</v>
      </c>
      <c r="I26" s="161" t="s">
        <v>3</v>
      </c>
      <c r="J26" s="37" t="s">
        <v>98</v>
      </c>
    </row>
    <row r="27" spans="1:10" ht="15.75" customHeight="1">
      <c r="A27" s="75"/>
      <c r="B27" s="172" t="s">
        <v>22</v>
      </c>
      <c r="C27" s="161" t="s">
        <v>3</v>
      </c>
      <c r="D27" s="170">
        <v>14.35</v>
      </c>
      <c r="E27" s="172" t="s">
        <v>26</v>
      </c>
      <c r="F27" s="161" t="s">
        <v>3</v>
      </c>
      <c r="G27" s="171">
        <v>2.9</v>
      </c>
      <c r="H27" s="174" t="s">
        <v>30</v>
      </c>
      <c r="I27" s="161" t="s">
        <v>3</v>
      </c>
      <c r="J27" s="171">
        <v>1.46</v>
      </c>
    </row>
    <row r="28" spans="1:10" ht="15.75" customHeight="1">
      <c r="A28" s="75"/>
      <c r="B28" s="172" t="s">
        <v>25</v>
      </c>
      <c r="C28" s="161" t="s">
        <v>3</v>
      </c>
      <c r="D28" s="170">
        <v>41.2</v>
      </c>
      <c r="E28" s="172" t="s">
        <v>29</v>
      </c>
      <c r="F28" s="161" t="s">
        <v>3</v>
      </c>
      <c r="G28" s="171">
        <v>3.54</v>
      </c>
      <c r="H28" s="174" t="s">
        <v>63</v>
      </c>
      <c r="I28" s="161" t="s">
        <v>1</v>
      </c>
      <c r="J28" s="173">
        <v>0.56599999999999995</v>
      </c>
    </row>
    <row r="29" spans="1:10" ht="15.75" customHeight="1">
      <c r="A29" s="75"/>
      <c r="B29" s="172" t="s">
        <v>51</v>
      </c>
      <c r="C29" s="161" t="s">
        <v>3</v>
      </c>
      <c r="D29" s="176">
        <v>164.5</v>
      </c>
      <c r="E29" s="172" t="s">
        <v>31</v>
      </c>
      <c r="F29" s="161" t="s">
        <v>3</v>
      </c>
      <c r="G29" s="171">
        <v>9.0299999999999994</v>
      </c>
      <c r="H29" s="174" t="s">
        <v>64</v>
      </c>
      <c r="I29" s="161" t="s">
        <v>3</v>
      </c>
      <c r="J29" s="171">
        <v>0.15</v>
      </c>
    </row>
    <row r="30" spans="1:10" ht="15.75" customHeight="1">
      <c r="A30" s="75"/>
      <c r="B30" s="172" t="s">
        <v>28</v>
      </c>
      <c r="C30" s="161" t="s">
        <v>3</v>
      </c>
      <c r="D30" s="36">
        <v>1.32</v>
      </c>
      <c r="E30" s="172" t="s">
        <v>34</v>
      </c>
      <c r="F30" s="161" t="s">
        <v>3</v>
      </c>
      <c r="G30" s="37">
        <v>98</v>
      </c>
      <c r="H30" s="174" t="s">
        <v>65</v>
      </c>
      <c r="I30" s="161" t="s">
        <v>3</v>
      </c>
      <c r="J30" s="171">
        <v>0.33</v>
      </c>
    </row>
    <row r="31" spans="1:10" ht="15.75" customHeight="1">
      <c r="A31" s="75"/>
      <c r="B31" s="172" t="s">
        <v>0</v>
      </c>
      <c r="C31" s="161" t="s">
        <v>3</v>
      </c>
      <c r="D31" s="176">
        <v>169</v>
      </c>
      <c r="E31" s="172" t="s">
        <v>37</v>
      </c>
      <c r="F31" s="161" t="s">
        <v>3</v>
      </c>
      <c r="G31" s="38">
        <v>40.5</v>
      </c>
      <c r="H31" s="174" t="s">
        <v>32</v>
      </c>
      <c r="I31" s="161" t="s">
        <v>3</v>
      </c>
      <c r="J31" s="171">
        <v>0.38500000000000001</v>
      </c>
    </row>
    <row r="32" spans="1:10" ht="15.75" customHeight="1">
      <c r="A32" s="75"/>
      <c r="B32" s="172" t="s">
        <v>33</v>
      </c>
      <c r="C32" s="161" t="s">
        <v>3</v>
      </c>
      <c r="D32" s="36">
        <v>3.4449999999999998</v>
      </c>
      <c r="E32" s="172" t="s">
        <v>40</v>
      </c>
      <c r="F32" s="161" t="s">
        <v>3</v>
      </c>
      <c r="G32" s="171">
        <v>1.99</v>
      </c>
      <c r="H32" s="174" t="s">
        <v>66</v>
      </c>
      <c r="I32" s="161" t="s">
        <v>3</v>
      </c>
      <c r="J32" s="37">
        <v>240.5</v>
      </c>
    </row>
    <row r="33" spans="1:10" ht="15.75" customHeight="1">
      <c r="A33" s="75"/>
      <c r="B33" s="172" t="s">
        <v>36</v>
      </c>
      <c r="C33" s="161" t="s">
        <v>3</v>
      </c>
      <c r="D33" s="36">
        <v>2.1949999999999998</v>
      </c>
      <c r="E33" s="172" t="s">
        <v>43</v>
      </c>
      <c r="F33" s="161" t="s">
        <v>3</v>
      </c>
      <c r="G33" s="38">
        <v>20</v>
      </c>
      <c r="H33" s="174" t="s">
        <v>35</v>
      </c>
      <c r="I33" s="161" t="s">
        <v>3</v>
      </c>
      <c r="J33" s="38">
        <v>46.25</v>
      </c>
    </row>
    <row r="34" spans="1:10" ht="15.75" customHeight="1">
      <c r="A34" s="75"/>
      <c r="B34" s="172" t="s">
        <v>39</v>
      </c>
      <c r="C34" s="161" t="s">
        <v>3</v>
      </c>
      <c r="D34" s="36">
        <v>0.875</v>
      </c>
      <c r="E34" s="172" t="s">
        <v>59</v>
      </c>
      <c r="F34" s="161" t="s">
        <v>3</v>
      </c>
      <c r="G34" s="173">
        <v>0.02</v>
      </c>
      <c r="H34" s="174" t="s">
        <v>38</v>
      </c>
      <c r="I34" s="161" t="s">
        <v>3</v>
      </c>
      <c r="J34" s="38">
        <v>19.25</v>
      </c>
    </row>
    <row r="35" spans="1:10" ht="15.75" customHeight="1">
      <c r="A35" s="75"/>
      <c r="B35" s="172" t="s">
        <v>42</v>
      </c>
      <c r="C35" s="161" t="s">
        <v>3</v>
      </c>
      <c r="D35" s="170">
        <v>14.3</v>
      </c>
      <c r="E35" s="172" t="s">
        <v>6</v>
      </c>
      <c r="F35" s="161" t="s">
        <v>3</v>
      </c>
      <c r="G35" s="171">
        <v>2.2000000000000002</v>
      </c>
      <c r="H35" s="174" t="s">
        <v>41</v>
      </c>
      <c r="I35" s="161" t="s">
        <v>3</v>
      </c>
      <c r="J35" s="171">
        <v>2.0750000000000002</v>
      </c>
    </row>
    <row r="36" spans="1:10" ht="15.75" customHeight="1">
      <c r="A36" s="75"/>
      <c r="B36" s="172" t="s">
        <v>5</v>
      </c>
      <c r="C36" s="161" t="s">
        <v>3</v>
      </c>
      <c r="D36" s="36">
        <v>3.105</v>
      </c>
      <c r="E36" s="172" t="s">
        <v>9</v>
      </c>
      <c r="F36" s="161" t="s">
        <v>3</v>
      </c>
      <c r="G36" s="38">
        <v>34.1</v>
      </c>
      <c r="H36" s="174" t="s">
        <v>44</v>
      </c>
      <c r="I36" s="161" t="s">
        <v>3</v>
      </c>
      <c r="J36" s="37">
        <v>172.5</v>
      </c>
    </row>
    <row r="37" spans="1:10" ht="15.75" customHeight="1">
      <c r="A37" s="75"/>
      <c r="B37" s="194" t="s">
        <v>82</v>
      </c>
      <c r="C37" s="195" t="s">
        <v>3</v>
      </c>
      <c r="D37" s="196">
        <v>1.45</v>
      </c>
      <c r="E37" s="194" t="s">
        <v>61</v>
      </c>
      <c r="F37" s="195" t="s">
        <v>3</v>
      </c>
      <c r="G37" s="197" t="s">
        <v>106</v>
      </c>
      <c r="H37" s="198" t="s">
        <v>45</v>
      </c>
      <c r="I37" s="195" t="s">
        <v>3</v>
      </c>
      <c r="J37" s="199">
        <v>70</v>
      </c>
    </row>
    <row r="38" spans="1:10" ht="15.75" customHeight="1">
      <c r="B38" s="32" t="s">
        <v>719</v>
      </c>
    </row>
  </sheetData>
  <conditionalFormatting sqref="B3:J37">
    <cfRule type="expression" dxfId="35" priority="1">
      <formula>IF(IndVal_IsBlnkRow*IndVal_IsBlnkRowNext=1,TRUE,FALSE)</formula>
    </cfRule>
  </conditionalFormatting>
  <conditionalFormatting sqref="C3:C37 F3:F37 I3:I37">
    <cfRule type="expression" dxfId="34" priority="2">
      <formula>IndVal_LimitValDiffUOM</formula>
    </cfRule>
  </conditionalFormatting>
  <hyperlinks>
    <hyperlink ref="B4" location="'Fire Assay'!$A$56" display="'Fire Assay'!$A$56" xr:uid="{A54AB8B2-63EF-4838-A6EE-FE1BF7DCA1F1}"/>
    <hyperlink ref="E4" location="'Fire Assay'!$A$74" display="'Fire Assay'!$A$74" xr:uid="{59E76BF5-D39F-48D7-8430-94DE03B08F8C}"/>
    <hyperlink ref="B6" location="'4-Acid'!$A$78" display="'4-Acid'!$A$78" xr:uid="{7D587EB0-7E75-441A-B64C-9F624A9125C0}"/>
    <hyperlink ref="E6" location="'4-Acid'!$A$426" display="'4-Acid'!$A$426" xr:uid="{3F90A09A-8349-45ED-A629-084B007D0936}"/>
    <hyperlink ref="H6" location="'4-Acid'!$A$829" display="'4-Acid'!$A$829" xr:uid="{303A4736-4944-4C5E-928A-869D07005375}"/>
    <hyperlink ref="B8" location="'Aqua Regia'!$A$429" display="'Aqua Regia'!$A$429" xr:uid="{AF1EEF99-2956-4404-9152-F497EEE38465}"/>
    <hyperlink ref="E8" location="'Aqua Regia'!$A$738" display="'Aqua Regia'!$A$738" xr:uid="{02F98C52-C138-49FE-84A4-1759DFB8D85C}"/>
    <hyperlink ref="H8" location="'Aqua Regia'!$A$902" display="'Aqua Regia'!$A$902" xr:uid="{150C9087-DA33-4A6D-B71C-CC4AF4D0A971}"/>
    <hyperlink ref="B9" location="'Aqua Regia'!$A$483" display="'Aqua Regia'!$A$483" xr:uid="{0A5883F1-6A96-4100-8624-D2802202CA7D}"/>
    <hyperlink ref="E9" location="'Aqua Regia'!$A$774" display="'Aqua Regia'!$A$774" xr:uid="{520E6367-204B-41FA-A1AF-5C7BC91C0624}"/>
    <hyperlink ref="B10" location="'Aqua Regia'!$A$648" display="'Aqua Regia'!$A$648" xr:uid="{1575A9A5-7F47-400E-83B9-2D951217EC81}"/>
    <hyperlink ref="E10" location="'Aqua Regia'!$A$884" display="'Aqua Regia'!$A$884" xr:uid="{D391B197-2288-4D5F-8344-06F81F7D3E8D}"/>
    <hyperlink ref="B12" location="'Fusion XRF'!$A$1" display="'Fusion XRF'!$A$1" xr:uid="{7B958A7A-F905-48F6-9B06-807E3ACBACD3}"/>
    <hyperlink ref="E12" location="'Fusion XRF'!$A$80" display="'Fusion XRF'!$A$80" xr:uid="{3A5AA503-1DB0-44DA-BFE6-3E44093EB456}"/>
    <hyperlink ref="H12" location="'Fusion XRF'!$A$136" display="'Fusion XRF'!$A$136" xr:uid="{97AFE9DC-F8F6-4D05-AE11-80E1CCC55355}"/>
    <hyperlink ref="B13" location="'Fusion XRF'!$A$15" display="'Fusion XRF'!$A$15" xr:uid="{DD1A95EB-8016-467E-A57C-3145B1AD8D03}"/>
    <hyperlink ref="E13" location="'Fusion XRF'!$A$94" display="'Fusion XRF'!$A$94" xr:uid="{FE8C47D2-E823-40B9-95AA-E7F4A183B157}"/>
    <hyperlink ref="H13" location="'Fusion XRF'!$A$150" display="'Fusion XRF'!$A$150" xr:uid="{BD2B0B6E-8BDB-4989-9E26-21EBF5891636}"/>
    <hyperlink ref="B14" location="'Fusion XRF'!$A$52" display="'Fusion XRF'!$A$52" xr:uid="{51852CBB-E356-4150-A860-7E92DA7D9A42}"/>
    <hyperlink ref="E14" location="'Fusion XRF'!$A$108" display="'Fusion XRF'!$A$108" xr:uid="{F48C22BF-2DE2-4602-A23B-FF76EF14B747}"/>
    <hyperlink ref="H14" location="'Fusion XRF'!$A$164" display="'Fusion XRF'!$A$164" xr:uid="{83796335-AC44-4A5E-BB81-67DEFC196389}"/>
    <hyperlink ref="B15" location="'Fusion XRF'!$A$66" display="'Fusion XRF'!$A$66" xr:uid="{9B64766F-EA90-4AF7-80B6-05803267354F}"/>
    <hyperlink ref="E15" location="'Fusion XRF'!$A$122" display="'Fusion XRF'!$A$122" xr:uid="{2200AF7A-E532-44D2-8F06-F93F95D680DA}"/>
    <hyperlink ref="B17" location="'Thermograv'!$A$1" display="'Thermograv'!$A$1" xr:uid="{A933DDB8-6DAC-4097-900D-1F28ED103CF5}"/>
    <hyperlink ref="B19" location="'IRC'!$A$1" display="'IRC'!$A$1" xr:uid="{3057729E-F5BA-4E48-BF78-E4FBC4FC3E0D}"/>
    <hyperlink ref="E19" location="'IRC'!$A$15" display="'IRC'!$A$15" xr:uid="{04E15C9F-FF6E-4B3B-A618-2BFE0ADC74DB}"/>
    <hyperlink ref="B21" location="'Laser Ablation'!$A$1" display="'Laser Ablation'!$A$1" xr:uid="{F4DF03A8-17AF-498B-A3B4-7AB6396DD956}"/>
    <hyperlink ref="E21" location="'Laser Ablation'!$A$262" display="'Laser Ablation'!$A$262" xr:uid="{AE237C55-74F1-4725-8752-379DEF1D6BB6}"/>
    <hyperlink ref="H21" location="'Laser Ablation'!$A$500" display="'Laser Ablation'!$A$500" xr:uid="{FA9238AE-0B08-4720-B9E2-6687E4D9BDC5}"/>
    <hyperlink ref="B22" location="'Laser Ablation'!$A$15" display="'Laser Ablation'!$A$15" xr:uid="{EB062B06-9796-457D-B54B-44DCAA1D75E4}"/>
    <hyperlink ref="E22" location="'Laser Ablation'!$A$276" display="'Laser Ablation'!$A$276" xr:uid="{0FA5DB5A-7782-41AF-B7BD-FD0268DB7E63}"/>
    <hyperlink ref="H22" location="'Laser Ablation'!$A$514" display="'Laser Ablation'!$A$514" xr:uid="{902DAFFC-2DCE-4462-9830-0D66DBE6C210}"/>
    <hyperlink ref="B23" location="'Laser Ablation'!$A$52" display="'Laser Ablation'!$A$52" xr:uid="{DFC598BA-C9AE-4A3A-ACE8-984EB49E4042}"/>
    <hyperlink ref="E23" location="'Laser Ablation'!$A$290" display="'Laser Ablation'!$A$290" xr:uid="{46373DAC-47E7-470E-9A47-58CFF1A7B917}"/>
    <hyperlink ref="H23" location="'Laser Ablation'!$A$528" display="'Laser Ablation'!$A$528" xr:uid="{C52A8DAD-C2CA-4A9E-98BD-34DD7616F8EA}"/>
    <hyperlink ref="B24" location="'Laser Ablation'!$A$66" display="'Laser Ablation'!$A$66" xr:uid="{1B851F6F-2CA4-487D-85A4-C61588665E98}"/>
    <hyperlink ref="E24" location="'Laser Ablation'!$A$304" display="'Laser Ablation'!$A$304" xr:uid="{5DB4D7FE-9CC9-46D5-BB47-AD0DE107DDE1}"/>
    <hyperlink ref="H24" location="'Laser Ablation'!$A$542" display="'Laser Ablation'!$A$542" xr:uid="{53C8CAD2-2B1C-47F8-AC58-C422F8CC7810}"/>
    <hyperlink ref="B25" location="'Laser Ablation'!$A$80" display="'Laser Ablation'!$A$80" xr:uid="{74F27BE4-3183-487A-80E7-E86FB7855912}"/>
    <hyperlink ref="E25" location="'Laser Ablation'!$A$318" display="'Laser Ablation'!$A$318" xr:uid="{D1B7E28A-C5E3-402A-892A-BCDF791D8B26}"/>
    <hyperlink ref="H25" location="'Laser Ablation'!$A$556" display="'Laser Ablation'!$A$556" xr:uid="{14FFA7E0-7338-474A-89BA-9816DD698C2B}"/>
    <hyperlink ref="B26" location="'Laser Ablation'!$A$94" display="'Laser Ablation'!$A$94" xr:uid="{7F373148-907A-4DA7-838E-9F2C7EE6FC53}"/>
    <hyperlink ref="E26" location="'Laser Ablation'!$A$332" display="'Laser Ablation'!$A$332" xr:uid="{BD297730-D994-406A-962C-1BCA38EC5AB1}"/>
    <hyperlink ref="H26" location="'Laser Ablation'!$A$570" display="'Laser Ablation'!$A$570" xr:uid="{E98AF304-10CB-45CE-ABBC-DF7FCFBF588A}"/>
    <hyperlink ref="B27" location="'Laser Ablation'!$A$108" display="'Laser Ablation'!$A$108" xr:uid="{985E5DB1-4659-4D17-8A5D-B0ECFB9B1B7F}"/>
    <hyperlink ref="E27" location="'Laser Ablation'!$A$346" display="'Laser Ablation'!$A$346" xr:uid="{97866831-84AE-4AC8-B691-1AB6D8DD64CA}"/>
    <hyperlink ref="H27" location="'Laser Ablation'!$A$584" display="'Laser Ablation'!$A$584" xr:uid="{60456096-D9AF-4547-8AA9-8CB3C967B761}"/>
    <hyperlink ref="B28" location="'Laser Ablation'!$A$122" display="'Laser Ablation'!$A$122" xr:uid="{E2C09909-BD89-4169-9BD1-B5779FE74EC9}"/>
    <hyperlink ref="E28" location="'Laser Ablation'!$A$360" display="'Laser Ablation'!$A$360" xr:uid="{324CE0A6-BFAF-41E6-B604-9605F974DF12}"/>
    <hyperlink ref="H28" location="'Laser Ablation'!$A$598" display="'Laser Ablation'!$A$598" xr:uid="{A3E9957C-04A6-4135-8D46-B7F5D1CB8201}"/>
    <hyperlink ref="B29" location="'Laser Ablation'!$A$136" display="'Laser Ablation'!$A$136" xr:uid="{F066EA5F-5CB3-4556-A836-29F0C66C9D34}"/>
    <hyperlink ref="E29" location="'Laser Ablation'!$A$374" display="'Laser Ablation'!$A$374" xr:uid="{5B99CFF1-6B8C-494D-B392-172F4C01EED5}"/>
    <hyperlink ref="H29" location="'Laser Ablation'!$A$612" display="'Laser Ablation'!$A$612" xr:uid="{9AFE7934-F170-46D9-A4CD-46E0FB68A511}"/>
    <hyperlink ref="B30" location="'Laser Ablation'!$A$150" display="'Laser Ablation'!$A$150" xr:uid="{70C5AC91-68F5-42D2-B205-C49C3F47466A}"/>
    <hyperlink ref="E30" location="'Laser Ablation'!$A$388" display="'Laser Ablation'!$A$388" xr:uid="{1F0D38C9-D41E-4BCB-BB72-269AAF772DA8}"/>
    <hyperlink ref="H30" location="'Laser Ablation'!$A$626" display="'Laser Ablation'!$A$626" xr:uid="{0F034E4A-F169-40C1-BAFC-424E888EBEFE}"/>
    <hyperlink ref="B31" location="'Laser Ablation'!$A$164" display="'Laser Ablation'!$A$164" xr:uid="{F67CDD42-A2CE-44AD-ADAD-EE2C80B13136}"/>
    <hyperlink ref="E31" location="'Laser Ablation'!$A$402" display="'Laser Ablation'!$A$402" xr:uid="{A222D765-444E-4F25-8FA2-60596058AC0F}"/>
    <hyperlink ref="H31" location="'Laser Ablation'!$A$640" display="'Laser Ablation'!$A$640" xr:uid="{0FE933BF-C1F8-44EE-978E-51AB8D71870B}"/>
    <hyperlink ref="B32" location="'Laser Ablation'!$A$178" display="'Laser Ablation'!$A$178" xr:uid="{EE98628F-7288-4C11-9803-8C6CF00617B6}"/>
    <hyperlink ref="E32" location="'Laser Ablation'!$A$416" display="'Laser Ablation'!$A$416" xr:uid="{3468AEC4-5FCC-4C06-9C62-99A27BF8316E}"/>
    <hyperlink ref="H32" location="'Laser Ablation'!$A$654" display="'Laser Ablation'!$A$654" xr:uid="{7E392DA9-89D9-4486-AF30-262431E28D4C}"/>
    <hyperlink ref="B33" location="'Laser Ablation'!$A$192" display="'Laser Ablation'!$A$192" xr:uid="{0F027E38-BC47-41D3-950F-1F063854E31D}"/>
    <hyperlink ref="E33" location="'Laser Ablation'!$A$430" display="'Laser Ablation'!$A$430" xr:uid="{C2CFA57D-12FD-4BAE-8299-9B72F75AACE2}"/>
    <hyperlink ref="H33" location="'Laser Ablation'!$A$668" display="'Laser Ablation'!$A$668" xr:uid="{E1D1888C-952B-43BA-A526-0F2D3E736CDC}"/>
    <hyperlink ref="B34" location="'Laser Ablation'!$A$206" display="'Laser Ablation'!$A$206" xr:uid="{A1F60640-7E1A-4B8A-8F54-26445A98731C}"/>
    <hyperlink ref="E34" location="'Laser Ablation'!$A$444" display="'Laser Ablation'!$A$444" xr:uid="{6523AC7C-1191-4408-831A-DD6DC8CFFC74}"/>
    <hyperlink ref="H34" location="'Laser Ablation'!$A$682" display="'Laser Ablation'!$A$682" xr:uid="{4EF58E6D-497F-468B-8071-0568CAB9DD3F}"/>
    <hyperlink ref="B35" location="'Laser Ablation'!$A$220" display="'Laser Ablation'!$A$220" xr:uid="{D3502B0C-88BC-41E1-A975-8EA789557039}"/>
    <hyperlink ref="E35" location="'Laser Ablation'!$A$458" display="'Laser Ablation'!$A$458" xr:uid="{2ED6A449-9BBA-47A5-AD8B-3925D263346E}"/>
    <hyperlink ref="H35" location="'Laser Ablation'!$A$696" display="'Laser Ablation'!$A$696" xr:uid="{002CDE63-66EE-4AAF-99F3-DED1D9E7C293}"/>
    <hyperlink ref="B36" location="'Laser Ablation'!$A$234" display="'Laser Ablation'!$A$234" xr:uid="{7A194BCE-C392-412B-AB6F-DB311BB66905}"/>
    <hyperlink ref="E36" location="'Laser Ablation'!$A$472" display="'Laser Ablation'!$A$472" xr:uid="{DF4A7AE1-3920-4931-86D6-0030925D6337}"/>
    <hyperlink ref="H36" location="'Laser Ablation'!$A$710" display="'Laser Ablation'!$A$710" xr:uid="{DA3F6615-7E88-4F48-ABE8-D62890CB7504}"/>
    <hyperlink ref="B37" location="'Laser Ablation'!$A$248" display="'Laser Ablation'!$A$248" xr:uid="{A7188D22-52DF-43F1-BC38-9D09CE163D93}"/>
    <hyperlink ref="E37" location="'Laser Ablation'!$A$486" display="'Laser Ablation'!$A$486" xr:uid="{59CD68D5-FFF1-46F4-A647-BAA2516AC88D}"/>
    <hyperlink ref="H37" location="'Laser Ablation'!$A$724" display="'Laser Ablation'!$A$724" xr:uid="{72004CE2-0CF5-46F8-9A24-B6BF0D471C1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715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70</v>
      </c>
      <c r="D2" s="274" t="s">
        <v>71</v>
      </c>
      <c r="E2" s="275"/>
      <c r="F2" s="275"/>
      <c r="G2" s="275"/>
      <c r="H2" s="276"/>
      <c r="I2" s="277" t="s">
        <v>72</v>
      </c>
      <c r="J2" s="278"/>
      <c r="K2" s="279"/>
      <c r="L2" s="280" t="s">
        <v>73</v>
      </c>
      <c r="M2" s="280"/>
    </row>
    <row r="3" spans="1:13" s="48" customFormat="1" ht="15" customHeight="1">
      <c r="A3" s="49"/>
      <c r="B3" s="271"/>
      <c r="C3" s="273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217</v>
      </c>
      <c r="C5" s="181">
        <v>5.6478986232354673</v>
      </c>
      <c r="D5" s="50">
        <v>0.14263197514951187</v>
      </c>
      <c r="E5" s="182">
        <v>5.3626346729364434</v>
      </c>
      <c r="F5" s="182">
        <v>5.9331625735344913</v>
      </c>
      <c r="G5" s="182">
        <v>5.2200026977869314</v>
      </c>
      <c r="H5" s="182">
        <v>6.0757945486840033</v>
      </c>
      <c r="I5" s="52">
        <v>2.5253989964112246E-2</v>
      </c>
      <c r="J5" s="51">
        <v>5.0507979928224492E-2</v>
      </c>
      <c r="K5" s="53">
        <v>7.5761969892336745E-2</v>
      </c>
      <c r="L5" s="182">
        <v>5.3655036920736938</v>
      </c>
      <c r="M5" s="182">
        <v>5.9302935543972408</v>
      </c>
    </row>
    <row r="6" spans="1:13" ht="15" customHeight="1">
      <c r="A6" s="49"/>
      <c r="B6" s="40" t="s">
        <v>214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217</v>
      </c>
      <c r="C7" s="181">
        <v>5.5750241347307874</v>
      </c>
      <c r="D7" s="50">
        <v>0.15704027859500191</v>
      </c>
      <c r="E7" s="182">
        <v>5.2609435775407833</v>
      </c>
      <c r="F7" s="182">
        <v>5.8891046919207914</v>
      </c>
      <c r="G7" s="182">
        <v>5.1039032989457818</v>
      </c>
      <c r="H7" s="182">
        <v>6.046144970515793</v>
      </c>
      <c r="I7" s="52">
        <v>2.8168537893259765E-2</v>
      </c>
      <c r="J7" s="51">
        <v>5.633707578651953E-2</v>
      </c>
      <c r="K7" s="53">
        <v>8.4505613679779296E-2</v>
      </c>
      <c r="L7" s="182">
        <v>5.2962729279942478</v>
      </c>
      <c r="M7" s="182">
        <v>5.853775341467327</v>
      </c>
    </row>
    <row r="8" spans="1:13" ht="15" customHeight="1">
      <c r="A8" s="49"/>
      <c r="B8" s="40" t="s">
        <v>215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217</v>
      </c>
      <c r="C9" s="181">
        <v>5.5260812280701748</v>
      </c>
      <c r="D9" s="50">
        <v>0.17108562405058961</v>
      </c>
      <c r="E9" s="182">
        <v>5.1839099799689956</v>
      </c>
      <c r="F9" s="182">
        <v>5.8682524761713539</v>
      </c>
      <c r="G9" s="182">
        <v>5.012824355918406</v>
      </c>
      <c r="H9" s="182">
        <v>6.0393381002219435</v>
      </c>
      <c r="I9" s="52">
        <v>3.0959665084462819E-2</v>
      </c>
      <c r="J9" s="51">
        <v>6.1919330168925639E-2</v>
      </c>
      <c r="K9" s="53">
        <v>9.2878995253388455E-2</v>
      </c>
      <c r="L9" s="182">
        <v>5.2497771666666662</v>
      </c>
      <c r="M9" s="182">
        <v>5.8023852894736834</v>
      </c>
    </row>
    <row r="10" spans="1:13" ht="15" customHeight="1">
      <c r="A10" s="49"/>
      <c r="B10" s="40" t="s">
        <v>216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217</v>
      </c>
      <c r="C11" s="181">
        <v>5.4353375550099496</v>
      </c>
      <c r="D11" s="50">
        <v>0.1431205987757341</v>
      </c>
      <c r="E11" s="182">
        <v>5.1490963574584816</v>
      </c>
      <c r="F11" s="182">
        <v>5.7215787525614177</v>
      </c>
      <c r="G11" s="182">
        <v>5.0059757586827471</v>
      </c>
      <c r="H11" s="182">
        <v>5.8646993513371521</v>
      </c>
      <c r="I11" s="52">
        <v>2.6331501461912814E-2</v>
      </c>
      <c r="J11" s="51">
        <v>5.2663002923825628E-2</v>
      </c>
      <c r="K11" s="53">
        <v>7.8994504385738434E-2</v>
      </c>
      <c r="L11" s="182">
        <v>5.1635706772594521</v>
      </c>
      <c r="M11" s="182">
        <v>5.7071044327604472</v>
      </c>
    </row>
    <row r="12" spans="1:13" ht="15" customHeight="1">
      <c r="A12" s="49"/>
      <c r="B12" s="40" t="s">
        <v>187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218</v>
      </c>
      <c r="C13" s="181">
        <v>1.3995660201621234</v>
      </c>
      <c r="D13" s="50">
        <v>4.8538220617276515E-2</v>
      </c>
      <c r="E13" s="182">
        <v>1.3024895789275703</v>
      </c>
      <c r="F13" s="182">
        <v>1.4966424613966764</v>
      </c>
      <c r="G13" s="182">
        <v>1.2539513583102939</v>
      </c>
      <c r="H13" s="182">
        <v>1.5451806820139529</v>
      </c>
      <c r="I13" s="52">
        <v>3.4680908165842669E-2</v>
      </c>
      <c r="J13" s="51">
        <v>6.9361816331685339E-2</v>
      </c>
      <c r="K13" s="53">
        <v>0.10404272449752801</v>
      </c>
      <c r="L13" s="182">
        <v>1.3295877191540173</v>
      </c>
      <c r="M13" s="182">
        <v>1.4695443211702295</v>
      </c>
    </row>
    <row r="14" spans="1:13" ht="15" customHeight="1">
      <c r="A14" s="49"/>
      <c r="B14" s="189" t="s">
        <v>140</v>
      </c>
      <c r="C14" s="181">
        <v>6.4930524058364814</v>
      </c>
      <c r="D14" s="50">
        <v>0.2726238918621291</v>
      </c>
      <c r="E14" s="182">
        <v>5.9478046221122227</v>
      </c>
      <c r="F14" s="182">
        <v>7.03830018956074</v>
      </c>
      <c r="G14" s="182">
        <v>5.6751807302500943</v>
      </c>
      <c r="H14" s="182">
        <v>7.3109240814228684</v>
      </c>
      <c r="I14" s="52">
        <v>4.1987015477816358E-2</v>
      </c>
      <c r="J14" s="51">
        <v>8.3974030955632717E-2</v>
      </c>
      <c r="K14" s="53">
        <v>0.12596104643344908</v>
      </c>
      <c r="L14" s="182">
        <v>6.1683997855446577</v>
      </c>
      <c r="M14" s="182">
        <v>6.817705026128305</v>
      </c>
    </row>
    <row r="15" spans="1:13" s="48" customFormat="1" ht="15" customHeight="1">
      <c r="A15" s="49"/>
      <c r="B15" s="189" t="s">
        <v>219</v>
      </c>
      <c r="C15" s="244">
        <v>97.987965205772269</v>
      </c>
      <c r="D15" s="246">
        <v>4.5375779769159994</v>
      </c>
      <c r="E15" s="245">
        <v>88.912809251940274</v>
      </c>
      <c r="F15" s="245">
        <v>107.06312115960426</v>
      </c>
      <c r="G15" s="245">
        <v>84.375231275024277</v>
      </c>
      <c r="H15" s="245">
        <v>111.60069913652026</v>
      </c>
      <c r="I15" s="52">
        <v>4.6307502838610841E-2</v>
      </c>
      <c r="J15" s="51">
        <v>9.2615005677221682E-2</v>
      </c>
      <c r="K15" s="53">
        <v>0.13892250851583252</v>
      </c>
      <c r="L15" s="245">
        <v>93.088566945483649</v>
      </c>
      <c r="M15" s="245">
        <v>102.88736346606089</v>
      </c>
    </row>
    <row r="16" spans="1:13" ht="15" customHeight="1">
      <c r="A16" s="49"/>
      <c r="B16" s="189" t="s">
        <v>141</v>
      </c>
      <c r="C16" s="244">
        <v>323.89941743200978</v>
      </c>
      <c r="D16" s="245">
        <v>9.973608029627675</v>
      </c>
      <c r="E16" s="245">
        <v>303.95220137275442</v>
      </c>
      <c r="F16" s="245">
        <v>343.84663349126515</v>
      </c>
      <c r="G16" s="245">
        <v>293.97859334312676</v>
      </c>
      <c r="H16" s="245">
        <v>353.82024152089281</v>
      </c>
      <c r="I16" s="52">
        <v>3.0792299994553865E-2</v>
      </c>
      <c r="J16" s="51">
        <v>6.158459998910773E-2</v>
      </c>
      <c r="K16" s="53">
        <v>9.2376899983661595E-2</v>
      </c>
      <c r="L16" s="245">
        <v>307.70444656040928</v>
      </c>
      <c r="M16" s="245">
        <v>340.09438830361029</v>
      </c>
    </row>
    <row r="17" spans="1:13" ht="15" customHeight="1">
      <c r="A17" s="49"/>
      <c r="B17" s="189" t="s">
        <v>142</v>
      </c>
      <c r="C17" s="181">
        <v>0.47000985362750058</v>
      </c>
      <c r="D17" s="182">
        <v>4.7954072318581863E-2</v>
      </c>
      <c r="E17" s="182">
        <v>0.37410170899033685</v>
      </c>
      <c r="F17" s="182">
        <v>0.56591799826466427</v>
      </c>
      <c r="G17" s="182">
        <v>0.326147636671755</v>
      </c>
      <c r="H17" s="182">
        <v>0.61387207058324611</v>
      </c>
      <c r="I17" s="52">
        <v>0.10202780207367133</v>
      </c>
      <c r="J17" s="51">
        <v>0.20405560414734267</v>
      </c>
      <c r="K17" s="53">
        <v>0.30608340622101399</v>
      </c>
      <c r="L17" s="182">
        <v>0.44650936094612553</v>
      </c>
      <c r="M17" s="182">
        <v>0.49351034630887564</v>
      </c>
    </row>
    <row r="18" spans="1:13" ht="15" customHeight="1">
      <c r="A18" s="49"/>
      <c r="B18" s="189" t="s">
        <v>220</v>
      </c>
      <c r="C18" s="249">
        <v>7.2995018648035634E-2</v>
      </c>
      <c r="D18" s="50">
        <v>1.016775392109239E-2</v>
      </c>
      <c r="E18" s="50">
        <v>5.2659510805850851E-2</v>
      </c>
      <c r="F18" s="50">
        <v>9.3330526490220417E-2</v>
      </c>
      <c r="G18" s="50">
        <v>4.2491756884758466E-2</v>
      </c>
      <c r="H18" s="50">
        <v>0.1034982804113128</v>
      </c>
      <c r="I18" s="52">
        <v>0.13929380537758126</v>
      </c>
      <c r="J18" s="51">
        <v>0.27858761075516253</v>
      </c>
      <c r="K18" s="53">
        <v>0.41788141613274377</v>
      </c>
      <c r="L18" s="50">
        <v>6.9345267715633846E-2</v>
      </c>
      <c r="M18" s="50">
        <v>7.6644769580437422E-2</v>
      </c>
    </row>
    <row r="19" spans="1:13" ht="15" customHeight="1">
      <c r="A19" s="49"/>
      <c r="B19" s="189" t="s">
        <v>143</v>
      </c>
      <c r="C19" s="181">
        <v>5.6631802891119483</v>
      </c>
      <c r="D19" s="50">
        <v>0.21971943353815554</v>
      </c>
      <c r="E19" s="182">
        <v>5.2237414220356371</v>
      </c>
      <c r="F19" s="182">
        <v>6.1026191561882595</v>
      </c>
      <c r="G19" s="182">
        <v>5.0040219884974819</v>
      </c>
      <c r="H19" s="182">
        <v>6.3223385897264146</v>
      </c>
      <c r="I19" s="52">
        <v>3.8797887815895417E-2</v>
      </c>
      <c r="J19" s="51">
        <v>7.7595775631790834E-2</v>
      </c>
      <c r="K19" s="53">
        <v>0.11639366344768626</v>
      </c>
      <c r="L19" s="182">
        <v>5.3800212746563512</v>
      </c>
      <c r="M19" s="182">
        <v>5.9463393035675454</v>
      </c>
    </row>
    <row r="20" spans="1:13" ht="15" customHeight="1">
      <c r="A20" s="49"/>
      <c r="B20" s="189" t="s">
        <v>221</v>
      </c>
      <c r="C20" s="181">
        <v>0.88590891468643662</v>
      </c>
      <c r="D20" s="50">
        <v>5.039435826188432E-2</v>
      </c>
      <c r="E20" s="182">
        <v>0.78512019816266798</v>
      </c>
      <c r="F20" s="182">
        <v>0.98669763121020526</v>
      </c>
      <c r="G20" s="182">
        <v>0.73472583990078366</v>
      </c>
      <c r="H20" s="182">
        <v>1.0370919894720896</v>
      </c>
      <c r="I20" s="52">
        <v>5.6884356197861682E-2</v>
      </c>
      <c r="J20" s="51">
        <v>0.11376871239572336</v>
      </c>
      <c r="K20" s="53">
        <v>0.17065306859358503</v>
      </c>
      <c r="L20" s="182">
        <v>0.84161346895211475</v>
      </c>
      <c r="M20" s="182">
        <v>0.93020436042075849</v>
      </c>
    </row>
    <row r="21" spans="1:13" ht="15" customHeight="1">
      <c r="A21" s="49"/>
      <c r="B21" s="189" t="s">
        <v>144</v>
      </c>
      <c r="C21" s="253">
        <v>14.879211108737167</v>
      </c>
      <c r="D21" s="182">
        <v>0.8424574776932251</v>
      </c>
      <c r="E21" s="246">
        <v>13.194296153350717</v>
      </c>
      <c r="F21" s="246">
        <v>16.564126064123617</v>
      </c>
      <c r="G21" s="246">
        <v>12.351838675657492</v>
      </c>
      <c r="H21" s="246">
        <v>17.406583541816843</v>
      </c>
      <c r="I21" s="52">
        <v>5.6619767777777462E-2</v>
      </c>
      <c r="J21" s="51">
        <v>0.11323953555555492</v>
      </c>
      <c r="K21" s="53">
        <v>0.16985930333333238</v>
      </c>
      <c r="L21" s="246">
        <v>14.135250553300308</v>
      </c>
      <c r="M21" s="246">
        <v>15.623171664174025</v>
      </c>
    </row>
    <row r="22" spans="1:13" ht="15" customHeight="1">
      <c r="A22" s="49"/>
      <c r="B22" s="189" t="s">
        <v>169</v>
      </c>
      <c r="C22" s="253">
        <v>40.292505217601871</v>
      </c>
      <c r="D22" s="182">
        <v>1.6818244129334121</v>
      </c>
      <c r="E22" s="246">
        <v>36.928856391735046</v>
      </c>
      <c r="F22" s="246">
        <v>43.656154043468696</v>
      </c>
      <c r="G22" s="246">
        <v>35.247031978801637</v>
      </c>
      <c r="H22" s="246">
        <v>45.337978456402105</v>
      </c>
      <c r="I22" s="52">
        <v>4.1740378361946662E-2</v>
      </c>
      <c r="J22" s="51">
        <v>8.3480756723893323E-2</v>
      </c>
      <c r="K22" s="53">
        <v>0.12522113508583999</v>
      </c>
      <c r="L22" s="246">
        <v>38.277879956721776</v>
      </c>
      <c r="M22" s="246">
        <v>42.307130478481966</v>
      </c>
    </row>
    <row r="23" spans="1:13" ht="15" customHeight="1">
      <c r="A23" s="49"/>
      <c r="B23" s="189" t="s">
        <v>145</v>
      </c>
      <c r="C23" s="244">
        <v>145.68326415377726</v>
      </c>
      <c r="D23" s="245">
        <v>15.010175013300712</v>
      </c>
      <c r="E23" s="245">
        <v>115.66291412717584</v>
      </c>
      <c r="F23" s="245">
        <v>175.70361418037868</v>
      </c>
      <c r="G23" s="245">
        <v>100.65273911387513</v>
      </c>
      <c r="H23" s="245">
        <v>190.71378919367939</v>
      </c>
      <c r="I23" s="52">
        <v>0.10303293999135404</v>
      </c>
      <c r="J23" s="51">
        <v>0.20606587998270809</v>
      </c>
      <c r="K23" s="53">
        <v>0.30909881997406213</v>
      </c>
      <c r="L23" s="245">
        <v>138.3991009460884</v>
      </c>
      <c r="M23" s="245">
        <v>152.96742736146612</v>
      </c>
    </row>
    <row r="24" spans="1:13" ht="15" customHeight="1">
      <c r="A24" s="49"/>
      <c r="B24" s="189" t="s">
        <v>170</v>
      </c>
      <c r="C24" s="181">
        <v>1.3785345574243388</v>
      </c>
      <c r="D24" s="50">
        <v>8.3083303527724792E-2</v>
      </c>
      <c r="E24" s="182">
        <v>1.2123679503688893</v>
      </c>
      <c r="F24" s="182">
        <v>1.5447011644797883</v>
      </c>
      <c r="G24" s="182">
        <v>1.1292846468411644</v>
      </c>
      <c r="H24" s="182">
        <v>1.6277844680075133</v>
      </c>
      <c r="I24" s="52">
        <v>6.0269293272529972E-2</v>
      </c>
      <c r="J24" s="51">
        <v>0.12053858654505994</v>
      </c>
      <c r="K24" s="53">
        <v>0.18080787981758992</v>
      </c>
      <c r="L24" s="182">
        <v>1.3096078295531219</v>
      </c>
      <c r="M24" s="182">
        <v>1.4474612852955557</v>
      </c>
    </row>
    <row r="25" spans="1:13" ht="15" customHeight="1">
      <c r="A25" s="49"/>
      <c r="B25" s="189" t="s">
        <v>222</v>
      </c>
      <c r="C25" s="244">
        <v>164.37468597640077</v>
      </c>
      <c r="D25" s="245">
        <v>5.6295512037383215</v>
      </c>
      <c r="E25" s="245">
        <v>153.11558356892414</v>
      </c>
      <c r="F25" s="245">
        <v>175.6337883838774</v>
      </c>
      <c r="G25" s="245">
        <v>147.48603236518579</v>
      </c>
      <c r="H25" s="245">
        <v>181.26333958761575</v>
      </c>
      <c r="I25" s="52">
        <v>3.4248285679137694E-2</v>
      </c>
      <c r="J25" s="51">
        <v>6.8496571358275388E-2</v>
      </c>
      <c r="K25" s="53">
        <v>0.10274485703741308</v>
      </c>
      <c r="L25" s="245">
        <v>156.15595167758073</v>
      </c>
      <c r="M25" s="245">
        <v>172.59342027522081</v>
      </c>
    </row>
    <row r="26" spans="1:13" ht="15" customHeight="1">
      <c r="A26" s="49"/>
      <c r="B26" s="189" t="s">
        <v>146</v>
      </c>
      <c r="C26" s="181">
        <v>3.354765</v>
      </c>
      <c r="D26" s="50">
        <v>0.10915430569426468</v>
      </c>
      <c r="E26" s="182">
        <v>3.1364563886114705</v>
      </c>
      <c r="F26" s="182">
        <v>3.5730736113885295</v>
      </c>
      <c r="G26" s="182">
        <v>3.0273020829172061</v>
      </c>
      <c r="H26" s="182">
        <v>3.6822279170827938</v>
      </c>
      <c r="I26" s="52">
        <v>3.2537094459452354E-2</v>
      </c>
      <c r="J26" s="51">
        <v>6.5074188918904707E-2</v>
      </c>
      <c r="K26" s="53">
        <v>9.7611283378357061E-2</v>
      </c>
      <c r="L26" s="182">
        <v>3.1870267499999998</v>
      </c>
      <c r="M26" s="182">
        <v>3.5225032500000002</v>
      </c>
    </row>
    <row r="27" spans="1:13" ht="15" customHeight="1">
      <c r="A27" s="49"/>
      <c r="B27" s="189" t="s">
        <v>223</v>
      </c>
      <c r="C27" s="181">
        <v>2.029829323937165</v>
      </c>
      <c r="D27" s="50">
        <v>0.12767797125540378</v>
      </c>
      <c r="E27" s="182">
        <v>1.7744733814263574</v>
      </c>
      <c r="F27" s="182">
        <v>2.2851852664479724</v>
      </c>
      <c r="G27" s="182">
        <v>1.6467954101709537</v>
      </c>
      <c r="H27" s="182">
        <v>2.4128632377033763</v>
      </c>
      <c r="I27" s="52">
        <v>6.2900840848900935E-2</v>
      </c>
      <c r="J27" s="51">
        <v>0.12580168169780187</v>
      </c>
      <c r="K27" s="53">
        <v>0.18870252254670281</v>
      </c>
      <c r="L27" s="182">
        <v>1.9283378577403067</v>
      </c>
      <c r="M27" s="182">
        <v>2.1313207901340232</v>
      </c>
    </row>
    <row r="28" spans="1:13" ht="15" customHeight="1">
      <c r="A28" s="49"/>
      <c r="B28" s="189" t="s">
        <v>147</v>
      </c>
      <c r="C28" s="181">
        <v>0.86940055555555551</v>
      </c>
      <c r="D28" s="50">
        <v>5.3690792636631651E-2</v>
      </c>
      <c r="E28" s="182">
        <v>0.76201897028229215</v>
      </c>
      <c r="F28" s="182">
        <v>0.97678214082881887</v>
      </c>
      <c r="G28" s="182">
        <v>0.70832817764566058</v>
      </c>
      <c r="H28" s="182">
        <v>1.0304729334654505</v>
      </c>
      <c r="I28" s="52">
        <v>6.1756105736926643E-2</v>
      </c>
      <c r="J28" s="51">
        <v>0.12351221147385329</v>
      </c>
      <c r="K28" s="53">
        <v>0.18526831721077994</v>
      </c>
      <c r="L28" s="182">
        <v>0.82593052777777776</v>
      </c>
      <c r="M28" s="182">
        <v>0.91287058333333326</v>
      </c>
    </row>
    <row r="29" spans="1:13" ht="15" customHeight="1">
      <c r="A29" s="49"/>
      <c r="B29" s="189" t="s">
        <v>148</v>
      </c>
      <c r="C29" s="181">
        <v>7.312742278313217</v>
      </c>
      <c r="D29" s="50">
        <v>0.33497068681505671</v>
      </c>
      <c r="E29" s="182">
        <v>6.6428009046831038</v>
      </c>
      <c r="F29" s="182">
        <v>7.9826836519433302</v>
      </c>
      <c r="G29" s="182">
        <v>6.3078302178680463</v>
      </c>
      <c r="H29" s="182">
        <v>8.3176543387583877</v>
      </c>
      <c r="I29" s="52">
        <v>4.5806439508807938E-2</v>
      </c>
      <c r="J29" s="51">
        <v>9.1612879017615875E-2</v>
      </c>
      <c r="K29" s="53">
        <v>0.13741931852642381</v>
      </c>
      <c r="L29" s="182">
        <v>6.9471051643975557</v>
      </c>
      <c r="M29" s="182">
        <v>7.6783793922288783</v>
      </c>
    </row>
    <row r="30" spans="1:13" ht="15" customHeight="1">
      <c r="A30" s="49"/>
      <c r="B30" s="189" t="s">
        <v>149</v>
      </c>
      <c r="C30" s="253">
        <v>14.832808919482959</v>
      </c>
      <c r="D30" s="182">
        <v>0.83538123510756734</v>
      </c>
      <c r="E30" s="246">
        <v>13.162046449267825</v>
      </c>
      <c r="F30" s="246">
        <v>16.503571389698095</v>
      </c>
      <c r="G30" s="246">
        <v>12.326665214160258</v>
      </c>
      <c r="H30" s="246">
        <v>17.33895262480566</v>
      </c>
      <c r="I30" s="52">
        <v>5.6319827191348121E-2</v>
      </c>
      <c r="J30" s="51">
        <v>0.11263965438269624</v>
      </c>
      <c r="K30" s="53">
        <v>0.16895948157404436</v>
      </c>
      <c r="L30" s="246">
        <v>14.091168473508811</v>
      </c>
      <c r="M30" s="246">
        <v>15.574449365457108</v>
      </c>
    </row>
    <row r="31" spans="1:13" ht="15" customHeight="1">
      <c r="A31" s="49"/>
      <c r="B31" s="189" t="s">
        <v>150</v>
      </c>
      <c r="C31" s="181">
        <v>2.8855410041183172</v>
      </c>
      <c r="D31" s="50">
        <v>0.2547532308246494</v>
      </c>
      <c r="E31" s="182">
        <v>2.3760345424690184</v>
      </c>
      <c r="F31" s="182">
        <v>3.395047465767616</v>
      </c>
      <c r="G31" s="182">
        <v>2.1212813116443687</v>
      </c>
      <c r="H31" s="182">
        <v>3.6498006965922656</v>
      </c>
      <c r="I31" s="52">
        <v>8.8286123975039391E-2</v>
      </c>
      <c r="J31" s="51">
        <v>0.17657224795007878</v>
      </c>
      <c r="K31" s="53">
        <v>0.26485837192511819</v>
      </c>
      <c r="L31" s="182">
        <v>2.7412639539124015</v>
      </c>
      <c r="M31" s="182">
        <v>3.0298180543242328</v>
      </c>
    </row>
    <row r="32" spans="1:13" ht="15" customHeight="1">
      <c r="A32" s="49"/>
      <c r="B32" s="189" t="s">
        <v>224</v>
      </c>
      <c r="C32" s="249">
        <v>9.5300172186173551E-2</v>
      </c>
      <c r="D32" s="50">
        <v>3.1235785578966075E-2</v>
      </c>
      <c r="E32" s="50">
        <v>3.2828601028241401E-2</v>
      </c>
      <c r="F32" s="50">
        <v>0.15777174334410571</v>
      </c>
      <c r="G32" s="50">
        <v>1.5928154492753227E-3</v>
      </c>
      <c r="H32" s="50">
        <v>0.18900752892307177</v>
      </c>
      <c r="I32" s="52">
        <v>0.32776211062814703</v>
      </c>
      <c r="J32" s="51">
        <v>0.65552422125629406</v>
      </c>
      <c r="K32" s="53">
        <v>0.98328633188444114</v>
      </c>
      <c r="L32" s="50">
        <v>9.0535163576864877E-2</v>
      </c>
      <c r="M32" s="50">
        <v>0.10006518079548223</v>
      </c>
    </row>
    <row r="33" spans="1:13" ht="15" customHeight="1">
      <c r="A33" s="49"/>
      <c r="B33" s="189" t="s">
        <v>151</v>
      </c>
      <c r="C33" s="181">
        <v>1.6640800793650794</v>
      </c>
      <c r="D33" s="50">
        <v>0.153036141989394</v>
      </c>
      <c r="E33" s="182">
        <v>1.3580077953862915</v>
      </c>
      <c r="F33" s="182">
        <v>1.9701523633438673</v>
      </c>
      <c r="G33" s="182">
        <v>1.2049716533968975</v>
      </c>
      <c r="H33" s="182">
        <v>2.1231885053332613</v>
      </c>
      <c r="I33" s="52">
        <v>9.1964409578043915E-2</v>
      </c>
      <c r="J33" s="51">
        <v>0.18392881915608783</v>
      </c>
      <c r="K33" s="53">
        <v>0.27589322873413175</v>
      </c>
      <c r="L33" s="182">
        <v>1.5808760753968254</v>
      </c>
      <c r="M33" s="182">
        <v>1.7472840833333334</v>
      </c>
    </row>
    <row r="34" spans="1:13" ht="15" customHeight="1">
      <c r="A34" s="49"/>
      <c r="B34" s="189" t="s">
        <v>152</v>
      </c>
      <c r="C34" s="181">
        <v>0.67008634206113271</v>
      </c>
      <c r="D34" s="50">
        <v>3.7765505045005719E-2</v>
      </c>
      <c r="E34" s="182">
        <v>0.59455533197112131</v>
      </c>
      <c r="F34" s="182">
        <v>0.74561735215114411</v>
      </c>
      <c r="G34" s="182">
        <v>0.55678982692611556</v>
      </c>
      <c r="H34" s="182">
        <v>0.78338285719614986</v>
      </c>
      <c r="I34" s="52">
        <v>5.6359162505598914E-2</v>
      </c>
      <c r="J34" s="51">
        <v>0.11271832501119783</v>
      </c>
      <c r="K34" s="53">
        <v>0.16907748751679674</v>
      </c>
      <c r="L34" s="182">
        <v>0.63658202495807603</v>
      </c>
      <c r="M34" s="182">
        <v>0.70359065916418939</v>
      </c>
    </row>
    <row r="35" spans="1:13" ht="15" customHeight="1">
      <c r="A35" s="49"/>
      <c r="B35" s="189" t="s">
        <v>171</v>
      </c>
      <c r="C35" s="249">
        <v>7.5468981481481498E-2</v>
      </c>
      <c r="D35" s="50">
        <v>6.1204489768597161E-3</v>
      </c>
      <c r="E35" s="50">
        <v>6.3228083527762061E-2</v>
      </c>
      <c r="F35" s="50">
        <v>8.7709879435200935E-2</v>
      </c>
      <c r="G35" s="50">
        <v>5.7107634550902349E-2</v>
      </c>
      <c r="H35" s="50">
        <v>9.3830328412060654E-2</v>
      </c>
      <c r="I35" s="52">
        <v>8.1098868127186072E-2</v>
      </c>
      <c r="J35" s="51">
        <v>0.16219773625437214</v>
      </c>
      <c r="K35" s="53">
        <v>0.2432966043815582</v>
      </c>
      <c r="L35" s="50">
        <v>7.169553240740742E-2</v>
      </c>
      <c r="M35" s="50">
        <v>7.9242430555555576E-2</v>
      </c>
    </row>
    <row r="36" spans="1:13" ht="15" customHeight="1">
      <c r="A36" s="49"/>
      <c r="B36" s="189" t="s">
        <v>153</v>
      </c>
      <c r="C36" s="249">
        <v>0.72952203480318134</v>
      </c>
      <c r="D36" s="50">
        <v>3.024877028680396E-2</v>
      </c>
      <c r="E36" s="50">
        <v>0.66902449422957344</v>
      </c>
      <c r="F36" s="50">
        <v>0.79001957537678924</v>
      </c>
      <c r="G36" s="50">
        <v>0.63877572394276949</v>
      </c>
      <c r="H36" s="50">
        <v>0.82026834566359319</v>
      </c>
      <c r="I36" s="52">
        <v>4.1463819931038565E-2</v>
      </c>
      <c r="J36" s="51">
        <v>8.2927639862077129E-2</v>
      </c>
      <c r="K36" s="53">
        <v>0.12439145979311569</v>
      </c>
      <c r="L36" s="50">
        <v>0.69304593306302231</v>
      </c>
      <c r="M36" s="50">
        <v>0.76599813654334037</v>
      </c>
    </row>
    <row r="37" spans="1:13" ht="15" customHeight="1">
      <c r="A37" s="49"/>
      <c r="B37" s="189" t="s">
        <v>154</v>
      </c>
      <c r="C37" s="181">
        <v>6.6049122290471933</v>
      </c>
      <c r="D37" s="50">
        <v>0.38727070777330724</v>
      </c>
      <c r="E37" s="182">
        <v>5.8303708135005792</v>
      </c>
      <c r="F37" s="182">
        <v>7.3794536445938075</v>
      </c>
      <c r="G37" s="182">
        <v>5.4431001057272717</v>
      </c>
      <c r="H37" s="182">
        <v>7.766724352367115</v>
      </c>
      <c r="I37" s="52">
        <v>5.8633740213861078E-2</v>
      </c>
      <c r="J37" s="51">
        <v>0.11726748042772216</v>
      </c>
      <c r="K37" s="53">
        <v>0.17590122064158323</v>
      </c>
      <c r="L37" s="182">
        <v>6.2746666175948338</v>
      </c>
      <c r="M37" s="182">
        <v>6.9351578404995529</v>
      </c>
    </row>
    <row r="38" spans="1:13" ht="15" customHeight="1">
      <c r="A38" s="49"/>
      <c r="B38" s="189" t="s">
        <v>172</v>
      </c>
      <c r="C38" s="253">
        <v>13.465783438742893</v>
      </c>
      <c r="D38" s="182">
        <v>0.91703315239519134</v>
      </c>
      <c r="E38" s="246">
        <v>11.63171713395251</v>
      </c>
      <c r="F38" s="246">
        <v>15.299849743533276</v>
      </c>
      <c r="G38" s="246">
        <v>10.714683981557318</v>
      </c>
      <c r="H38" s="246">
        <v>16.216882895928467</v>
      </c>
      <c r="I38" s="52">
        <v>6.8100987704641236E-2</v>
      </c>
      <c r="J38" s="51">
        <v>0.13620197540928247</v>
      </c>
      <c r="K38" s="53">
        <v>0.20430296311392371</v>
      </c>
      <c r="L38" s="246">
        <v>12.792494266805749</v>
      </c>
      <c r="M38" s="246">
        <v>14.139072610680037</v>
      </c>
    </row>
    <row r="39" spans="1:13" ht="15" customHeight="1">
      <c r="A39" s="49"/>
      <c r="B39" s="189" t="s">
        <v>155</v>
      </c>
      <c r="C39" s="181">
        <v>0.29460027777777781</v>
      </c>
      <c r="D39" s="50">
        <v>2.4920667554246368E-2</v>
      </c>
      <c r="E39" s="182">
        <v>0.24475894266928508</v>
      </c>
      <c r="F39" s="182">
        <v>0.34444161288627057</v>
      </c>
      <c r="G39" s="182">
        <v>0.2198382751150387</v>
      </c>
      <c r="H39" s="182">
        <v>0.36936228044051689</v>
      </c>
      <c r="I39" s="52">
        <v>8.4591459798433952E-2</v>
      </c>
      <c r="J39" s="51">
        <v>0.1691829195968679</v>
      </c>
      <c r="K39" s="53">
        <v>0.25377437939530184</v>
      </c>
      <c r="L39" s="182">
        <v>0.27987026388888891</v>
      </c>
      <c r="M39" s="182">
        <v>0.3093302916666667</v>
      </c>
    </row>
    <row r="40" spans="1:13" ht="15" customHeight="1">
      <c r="A40" s="49"/>
      <c r="B40" s="189" t="s">
        <v>156</v>
      </c>
      <c r="C40" s="181">
        <v>3.4377610997541814</v>
      </c>
      <c r="D40" s="50">
        <v>0.15170002523235301</v>
      </c>
      <c r="E40" s="182">
        <v>3.1343610492894753</v>
      </c>
      <c r="F40" s="182">
        <v>3.7411611502188875</v>
      </c>
      <c r="G40" s="182">
        <v>2.9826610240571223</v>
      </c>
      <c r="H40" s="182">
        <v>3.8928611754512406</v>
      </c>
      <c r="I40" s="52">
        <v>4.4127564665037484E-2</v>
      </c>
      <c r="J40" s="51">
        <v>8.8255129330074969E-2</v>
      </c>
      <c r="K40" s="53">
        <v>0.13238269399511246</v>
      </c>
      <c r="L40" s="182">
        <v>3.2658730447664723</v>
      </c>
      <c r="M40" s="182">
        <v>3.6096491547418905</v>
      </c>
    </row>
    <row r="41" spans="1:13" ht="15" customHeight="1">
      <c r="A41" s="49"/>
      <c r="B41" s="189" t="s">
        <v>157</v>
      </c>
      <c r="C41" s="249">
        <v>0.13959770564884597</v>
      </c>
      <c r="D41" s="50">
        <v>3.9338853984994399E-3</v>
      </c>
      <c r="E41" s="50">
        <v>0.13172993485184709</v>
      </c>
      <c r="F41" s="50">
        <v>0.14746547644584485</v>
      </c>
      <c r="G41" s="50">
        <v>0.12779604945334766</v>
      </c>
      <c r="H41" s="50">
        <v>0.15139936184434427</v>
      </c>
      <c r="I41" s="52">
        <v>2.8180157977631924E-2</v>
      </c>
      <c r="J41" s="51">
        <v>5.6360315955263848E-2</v>
      </c>
      <c r="K41" s="53">
        <v>8.4540473932895766E-2</v>
      </c>
      <c r="L41" s="50">
        <v>0.13261782036640365</v>
      </c>
      <c r="M41" s="50">
        <v>0.14657759093128828</v>
      </c>
    </row>
    <row r="42" spans="1:13" ht="15" customHeight="1">
      <c r="A42" s="49"/>
      <c r="B42" s="189" t="s">
        <v>173</v>
      </c>
      <c r="C42" s="181">
        <v>2.9033229953296216</v>
      </c>
      <c r="D42" s="50">
        <v>0.25234339987023324</v>
      </c>
      <c r="E42" s="182">
        <v>2.3986361955891553</v>
      </c>
      <c r="F42" s="182">
        <v>3.4080097950700878</v>
      </c>
      <c r="G42" s="182">
        <v>2.1462927957189217</v>
      </c>
      <c r="H42" s="182">
        <v>3.6603531949403214</v>
      </c>
      <c r="I42" s="52">
        <v>8.6915372583815487E-2</v>
      </c>
      <c r="J42" s="51">
        <v>0.17383074516763097</v>
      </c>
      <c r="K42" s="53">
        <v>0.26074611775144646</v>
      </c>
      <c r="L42" s="182">
        <v>2.7581568455631404</v>
      </c>
      <c r="M42" s="182">
        <v>3.0484891450961027</v>
      </c>
    </row>
    <row r="43" spans="1:13" ht="15" customHeight="1">
      <c r="A43" s="49"/>
      <c r="B43" s="189" t="s">
        <v>174</v>
      </c>
      <c r="C43" s="181">
        <v>1.8708182438339236</v>
      </c>
      <c r="D43" s="50">
        <v>6.1170805008595175E-2</v>
      </c>
      <c r="E43" s="182">
        <v>1.7484766338167332</v>
      </c>
      <c r="F43" s="182">
        <v>1.9931598538511139</v>
      </c>
      <c r="G43" s="182">
        <v>1.687305828808138</v>
      </c>
      <c r="H43" s="182">
        <v>2.0543306588597092</v>
      </c>
      <c r="I43" s="52">
        <v>3.269735326251471E-2</v>
      </c>
      <c r="J43" s="51">
        <v>6.539470652502942E-2</v>
      </c>
      <c r="K43" s="53">
        <v>9.8092059787544122E-2</v>
      </c>
      <c r="L43" s="182">
        <v>1.7772773316422275</v>
      </c>
      <c r="M43" s="182">
        <v>1.9643591560256197</v>
      </c>
    </row>
    <row r="44" spans="1:13" ht="15" customHeight="1">
      <c r="A44" s="49"/>
      <c r="B44" s="189" t="s">
        <v>175</v>
      </c>
      <c r="C44" s="181">
        <v>3.5404559330298566</v>
      </c>
      <c r="D44" s="50">
        <v>0.22585984776259491</v>
      </c>
      <c r="E44" s="182">
        <v>3.088736237504667</v>
      </c>
      <c r="F44" s="182">
        <v>3.9921756285550463</v>
      </c>
      <c r="G44" s="182">
        <v>2.8628763897420719</v>
      </c>
      <c r="H44" s="182">
        <v>4.2180354763176418</v>
      </c>
      <c r="I44" s="52">
        <v>6.3794000556676389E-2</v>
      </c>
      <c r="J44" s="51">
        <v>0.12758800111335278</v>
      </c>
      <c r="K44" s="53">
        <v>0.19138200167002917</v>
      </c>
      <c r="L44" s="182">
        <v>3.3634331363783638</v>
      </c>
      <c r="M44" s="182">
        <v>3.7174787296813494</v>
      </c>
    </row>
    <row r="45" spans="1:13" ht="15" customHeight="1">
      <c r="A45" s="49"/>
      <c r="B45" s="189" t="s">
        <v>158</v>
      </c>
      <c r="C45" s="181">
        <v>8.7420137373372491</v>
      </c>
      <c r="D45" s="50">
        <v>0.36086074417841663</v>
      </c>
      <c r="E45" s="182">
        <v>8.0202922489804163</v>
      </c>
      <c r="F45" s="182">
        <v>9.4637352256940819</v>
      </c>
      <c r="G45" s="182">
        <v>7.659431504801999</v>
      </c>
      <c r="H45" s="182">
        <v>9.8245959698724992</v>
      </c>
      <c r="I45" s="52">
        <v>4.1278903811049379E-2</v>
      </c>
      <c r="J45" s="51">
        <v>8.2557807622098758E-2</v>
      </c>
      <c r="K45" s="53">
        <v>0.12383671143314814</v>
      </c>
      <c r="L45" s="182">
        <v>8.3049130504703861</v>
      </c>
      <c r="M45" s="182">
        <v>9.1791144242041121</v>
      </c>
    </row>
    <row r="46" spans="1:13" ht="15" customHeight="1">
      <c r="A46" s="49"/>
      <c r="B46" s="189" t="s">
        <v>176</v>
      </c>
      <c r="C46" s="244">
        <v>94.3141778731882</v>
      </c>
      <c r="D46" s="246">
        <v>3.8458841553587098</v>
      </c>
      <c r="E46" s="245">
        <v>86.622409562470779</v>
      </c>
      <c r="F46" s="245">
        <v>102.00594618390562</v>
      </c>
      <c r="G46" s="245">
        <v>82.776525407112075</v>
      </c>
      <c r="H46" s="245">
        <v>105.85183033926432</v>
      </c>
      <c r="I46" s="52">
        <v>4.0777370296645764E-2</v>
      </c>
      <c r="J46" s="51">
        <v>8.1554740593291528E-2</v>
      </c>
      <c r="K46" s="53">
        <v>0.12233211088993728</v>
      </c>
      <c r="L46" s="245">
        <v>89.598468979528789</v>
      </c>
      <c r="M46" s="245">
        <v>99.029886766847611</v>
      </c>
    </row>
    <row r="47" spans="1:13" ht="15" customHeight="1">
      <c r="A47" s="49"/>
      <c r="B47" s="189" t="s">
        <v>177</v>
      </c>
      <c r="C47" s="249">
        <v>4.2883668081949572E-2</v>
      </c>
      <c r="D47" s="50">
        <v>1.004460624960273E-3</v>
      </c>
      <c r="E47" s="50">
        <v>4.0874746832029026E-2</v>
      </c>
      <c r="F47" s="50">
        <v>4.4892589331870118E-2</v>
      </c>
      <c r="G47" s="50">
        <v>3.9870286207068756E-2</v>
      </c>
      <c r="H47" s="50">
        <v>4.5897049956830388E-2</v>
      </c>
      <c r="I47" s="52">
        <v>2.3422917625441343E-2</v>
      </c>
      <c r="J47" s="51">
        <v>4.6845835250882685E-2</v>
      </c>
      <c r="K47" s="53">
        <v>7.0268752876324031E-2</v>
      </c>
      <c r="L47" s="50">
        <v>4.0739484677852093E-2</v>
      </c>
      <c r="M47" s="50">
        <v>4.5027851486047051E-2</v>
      </c>
    </row>
    <row r="48" spans="1:13" s="48" customFormat="1" ht="15" customHeight="1">
      <c r="A48" s="49"/>
      <c r="B48" s="189" t="s">
        <v>178</v>
      </c>
      <c r="C48" s="253">
        <v>40.54537483424977</v>
      </c>
      <c r="D48" s="182">
        <v>2.8493640247234717</v>
      </c>
      <c r="E48" s="246">
        <v>34.846646784802829</v>
      </c>
      <c r="F48" s="246">
        <v>46.244102883696712</v>
      </c>
      <c r="G48" s="246">
        <v>31.997282760079354</v>
      </c>
      <c r="H48" s="246">
        <v>49.093466908420183</v>
      </c>
      <c r="I48" s="52">
        <v>7.0275932492219487E-2</v>
      </c>
      <c r="J48" s="51">
        <v>0.14055186498443897</v>
      </c>
      <c r="K48" s="53">
        <v>0.21082779747665847</v>
      </c>
      <c r="L48" s="246">
        <v>38.51810609253728</v>
      </c>
      <c r="M48" s="246">
        <v>42.57264357596226</v>
      </c>
    </row>
    <row r="49" spans="1:13" ht="15" customHeight="1">
      <c r="A49" s="49"/>
      <c r="B49" s="189" t="s">
        <v>159</v>
      </c>
      <c r="C49" s="181">
        <v>1.9111153327850094</v>
      </c>
      <c r="D49" s="50">
        <v>9.277246920103728E-2</v>
      </c>
      <c r="E49" s="182">
        <v>1.7255703943829348</v>
      </c>
      <c r="F49" s="182">
        <v>2.0966602711870839</v>
      </c>
      <c r="G49" s="182">
        <v>1.6327979251818976</v>
      </c>
      <c r="H49" s="182">
        <v>2.1894327403881215</v>
      </c>
      <c r="I49" s="52">
        <v>4.8543626650644274E-2</v>
      </c>
      <c r="J49" s="51">
        <v>9.7087253301288548E-2</v>
      </c>
      <c r="K49" s="53">
        <v>0.14563087995193283</v>
      </c>
      <c r="L49" s="182">
        <v>1.8155595661457591</v>
      </c>
      <c r="M49" s="182">
        <v>2.0066710994242598</v>
      </c>
    </row>
    <row r="50" spans="1:13" ht="15" customHeight="1">
      <c r="A50" s="49"/>
      <c r="B50" s="189" t="s">
        <v>160</v>
      </c>
      <c r="C50" s="253">
        <v>21.05901129982276</v>
      </c>
      <c r="D50" s="182">
        <v>1.0981336372116666</v>
      </c>
      <c r="E50" s="246">
        <v>18.862744025399426</v>
      </c>
      <c r="F50" s="246">
        <v>23.255278574246095</v>
      </c>
      <c r="G50" s="246">
        <v>17.764610388187762</v>
      </c>
      <c r="H50" s="246">
        <v>24.353412211457758</v>
      </c>
      <c r="I50" s="52">
        <v>5.2145545751281726E-2</v>
      </c>
      <c r="J50" s="51">
        <v>0.10429109150256345</v>
      </c>
      <c r="K50" s="53">
        <v>0.15643663725384518</v>
      </c>
      <c r="L50" s="246">
        <v>20.006060734831621</v>
      </c>
      <c r="M50" s="246">
        <v>22.1119618648139</v>
      </c>
    </row>
    <row r="51" spans="1:13" ht="15" customHeight="1">
      <c r="A51" s="49"/>
      <c r="B51" s="189" t="s">
        <v>225</v>
      </c>
      <c r="C51" s="249">
        <v>2.4962962962962968E-3</v>
      </c>
      <c r="D51" s="50">
        <v>6.5681121045819903E-4</v>
      </c>
      <c r="E51" s="50">
        <v>1.1826738753798987E-3</v>
      </c>
      <c r="F51" s="50">
        <v>3.8099187172126949E-3</v>
      </c>
      <c r="G51" s="50">
        <v>5.258626649216995E-4</v>
      </c>
      <c r="H51" s="50">
        <v>4.4667299276708941E-3</v>
      </c>
      <c r="I51" s="52">
        <v>0.26311428312123697</v>
      </c>
      <c r="J51" s="51">
        <v>0.52622856624247394</v>
      </c>
      <c r="K51" s="53">
        <v>0.78934284936371091</v>
      </c>
      <c r="L51" s="50">
        <v>2.3714814814814818E-3</v>
      </c>
      <c r="M51" s="50">
        <v>2.6211111111111118E-3</v>
      </c>
    </row>
    <row r="52" spans="1:13" ht="15" customHeight="1">
      <c r="A52" s="49"/>
      <c r="B52" s="189" t="s">
        <v>226</v>
      </c>
      <c r="C52" s="249">
        <v>0.54945350065856569</v>
      </c>
      <c r="D52" s="50">
        <v>1.5171677993307741E-2</v>
      </c>
      <c r="E52" s="50">
        <v>0.51911014467195016</v>
      </c>
      <c r="F52" s="50">
        <v>0.57979685664518121</v>
      </c>
      <c r="G52" s="50">
        <v>0.5039384666786425</v>
      </c>
      <c r="H52" s="50">
        <v>0.59496853463848887</v>
      </c>
      <c r="I52" s="52">
        <v>2.7612305636642999E-2</v>
      </c>
      <c r="J52" s="51">
        <v>5.5224611273285998E-2</v>
      </c>
      <c r="K52" s="53">
        <v>8.2836916909929004E-2</v>
      </c>
      <c r="L52" s="50">
        <v>0.52198082562563741</v>
      </c>
      <c r="M52" s="50">
        <v>0.57692617569149396</v>
      </c>
    </row>
    <row r="53" spans="1:13" ht="15" customHeight="1">
      <c r="A53" s="49"/>
      <c r="B53" s="189" t="s">
        <v>227</v>
      </c>
      <c r="C53" s="181">
        <v>2.1393404897753392</v>
      </c>
      <c r="D53" s="50">
        <v>0.16859834555745398</v>
      </c>
      <c r="E53" s="182">
        <v>1.8021437986604312</v>
      </c>
      <c r="F53" s="182">
        <v>2.4765371808902472</v>
      </c>
      <c r="G53" s="182">
        <v>1.6335454531029772</v>
      </c>
      <c r="H53" s="182">
        <v>2.6451355264477012</v>
      </c>
      <c r="I53" s="52">
        <v>7.8808561032357768E-2</v>
      </c>
      <c r="J53" s="51">
        <v>0.15761712206471554</v>
      </c>
      <c r="K53" s="53">
        <v>0.23642568309707329</v>
      </c>
      <c r="L53" s="182">
        <v>2.0323734652865721</v>
      </c>
      <c r="M53" s="182">
        <v>2.2463075142641062</v>
      </c>
    </row>
    <row r="54" spans="1:13" ht="15" customHeight="1">
      <c r="A54" s="49"/>
      <c r="B54" s="189" t="s">
        <v>179</v>
      </c>
      <c r="C54" s="253">
        <v>33.328035546826619</v>
      </c>
      <c r="D54" s="182">
        <v>1.4324153234448611</v>
      </c>
      <c r="E54" s="246">
        <v>30.463204899936898</v>
      </c>
      <c r="F54" s="246">
        <v>36.192866193716341</v>
      </c>
      <c r="G54" s="246">
        <v>29.030789576492037</v>
      </c>
      <c r="H54" s="246">
        <v>37.625281517161206</v>
      </c>
      <c r="I54" s="52">
        <v>4.2979290556513186E-2</v>
      </c>
      <c r="J54" s="51">
        <v>8.5958581113026372E-2</v>
      </c>
      <c r="K54" s="53">
        <v>0.12893787166953957</v>
      </c>
      <c r="L54" s="246">
        <v>31.661633769485288</v>
      </c>
      <c r="M54" s="246">
        <v>34.994437324167947</v>
      </c>
    </row>
    <row r="55" spans="1:13" ht="15" customHeight="1">
      <c r="A55" s="49"/>
      <c r="B55" s="189" t="s">
        <v>161</v>
      </c>
      <c r="C55" s="181">
        <v>2.4240527913675227</v>
      </c>
      <c r="D55" s="50">
        <v>0.13311083122324094</v>
      </c>
      <c r="E55" s="182">
        <v>2.1578311289210408</v>
      </c>
      <c r="F55" s="182">
        <v>2.6902744538140047</v>
      </c>
      <c r="G55" s="182">
        <v>2.0247202976978</v>
      </c>
      <c r="H55" s="182">
        <v>2.8233852850372454</v>
      </c>
      <c r="I55" s="52">
        <v>5.491251333191751E-2</v>
      </c>
      <c r="J55" s="51">
        <v>0.10982502666383502</v>
      </c>
      <c r="K55" s="53">
        <v>0.16473753999575252</v>
      </c>
      <c r="L55" s="182">
        <v>2.3028501517991464</v>
      </c>
      <c r="M55" s="182">
        <v>2.545255430935899</v>
      </c>
    </row>
    <row r="56" spans="1:13" ht="15" customHeight="1">
      <c r="A56" s="49"/>
      <c r="B56" s="189" t="s">
        <v>180</v>
      </c>
      <c r="C56" s="181">
        <v>1.3164668930370353</v>
      </c>
      <c r="D56" s="182">
        <v>0.15264075162601071</v>
      </c>
      <c r="E56" s="182">
        <v>1.0111853897850138</v>
      </c>
      <c r="F56" s="182">
        <v>1.6217483962890569</v>
      </c>
      <c r="G56" s="182">
        <v>0.85854463815900317</v>
      </c>
      <c r="H56" s="182">
        <v>1.7743891479150675</v>
      </c>
      <c r="I56" s="52">
        <v>0.11594727708941828</v>
      </c>
      <c r="J56" s="51">
        <v>0.23189455417883656</v>
      </c>
      <c r="K56" s="53">
        <v>0.34784183126825485</v>
      </c>
      <c r="L56" s="182">
        <v>1.2506435483851837</v>
      </c>
      <c r="M56" s="182">
        <v>1.382290237688887</v>
      </c>
    </row>
    <row r="57" spans="1:13" ht="15" customHeight="1">
      <c r="A57" s="49"/>
      <c r="B57" s="189" t="s">
        <v>162</v>
      </c>
      <c r="C57" s="244">
        <v>196.3145590608523</v>
      </c>
      <c r="D57" s="245">
        <v>8.8320934204235684</v>
      </c>
      <c r="E57" s="245">
        <v>178.65037222000518</v>
      </c>
      <c r="F57" s="245">
        <v>213.97874590169943</v>
      </c>
      <c r="G57" s="245">
        <v>169.81827879958161</v>
      </c>
      <c r="H57" s="245">
        <v>222.810839322123</v>
      </c>
      <c r="I57" s="52">
        <v>4.4989497786997318E-2</v>
      </c>
      <c r="J57" s="51">
        <v>8.9978995573994636E-2</v>
      </c>
      <c r="K57" s="53">
        <v>0.13496849336099195</v>
      </c>
      <c r="L57" s="245">
        <v>186.49883110780968</v>
      </c>
      <c r="M57" s="245">
        <v>206.13028701389493</v>
      </c>
    </row>
    <row r="58" spans="1:13" ht="15" customHeight="1">
      <c r="A58" s="49"/>
      <c r="B58" s="189" t="s">
        <v>181</v>
      </c>
      <c r="C58" s="181">
        <v>0.24205181137566076</v>
      </c>
      <c r="D58" s="182">
        <v>3.5028059316159897E-2</v>
      </c>
      <c r="E58" s="182">
        <v>0.17199569274334098</v>
      </c>
      <c r="F58" s="182">
        <v>0.31210793000798054</v>
      </c>
      <c r="G58" s="182">
        <v>0.13696763342718107</v>
      </c>
      <c r="H58" s="182">
        <v>0.34713598932414047</v>
      </c>
      <c r="I58" s="52">
        <v>0.14471306418689375</v>
      </c>
      <c r="J58" s="51">
        <v>0.28942612837378751</v>
      </c>
      <c r="K58" s="53">
        <v>0.43413919256068123</v>
      </c>
      <c r="L58" s="182">
        <v>0.22994922080687771</v>
      </c>
      <c r="M58" s="182">
        <v>0.25415440194444378</v>
      </c>
    </row>
    <row r="59" spans="1:13" ht="15" customHeight="1">
      <c r="A59" s="49"/>
      <c r="B59" s="189" t="s">
        <v>163</v>
      </c>
      <c r="C59" s="181">
        <v>0.50369195167374992</v>
      </c>
      <c r="D59" s="50">
        <v>3.8634760773273887E-2</v>
      </c>
      <c r="E59" s="182">
        <v>0.42642243012720216</v>
      </c>
      <c r="F59" s="182">
        <v>0.58096147322029768</v>
      </c>
      <c r="G59" s="182">
        <v>0.38778766935392828</v>
      </c>
      <c r="H59" s="182">
        <v>0.61959623399357155</v>
      </c>
      <c r="I59" s="52">
        <v>7.670315287923897E-2</v>
      </c>
      <c r="J59" s="51">
        <v>0.15340630575847794</v>
      </c>
      <c r="K59" s="53">
        <v>0.23010945863771692</v>
      </c>
      <c r="L59" s="182">
        <v>0.4785073540900624</v>
      </c>
      <c r="M59" s="182">
        <v>0.52887654925743743</v>
      </c>
    </row>
    <row r="60" spans="1:13" ht="15" customHeight="1">
      <c r="A60" s="49"/>
      <c r="B60" s="189" t="s">
        <v>228</v>
      </c>
      <c r="C60" s="181">
        <v>0.15298525317792827</v>
      </c>
      <c r="D60" s="182">
        <v>2.9414488915859561E-2</v>
      </c>
      <c r="E60" s="182">
        <v>9.4156275346209156E-2</v>
      </c>
      <c r="F60" s="182">
        <v>0.21181423100964739</v>
      </c>
      <c r="G60" s="182">
        <v>6.4741786430349585E-2</v>
      </c>
      <c r="H60" s="182">
        <v>0.24122871992550696</v>
      </c>
      <c r="I60" s="52">
        <v>0.19227009339030393</v>
      </c>
      <c r="J60" s="51">
        <v>0.38454018678060786</v>
      </c>
      <c r="K60" s="53">
        <v>0.57681028017091185</v>
      </c>
      <c r="L60" s="182">
        <v>0.14533599051903184</v>
      </c>
      <c r="M60" s="182">
        <v>0.1606345158368247</v>
      </c>
    </row>
    <row r="61" spans="1:13" ht="15" customHeight="1">
      <c r="A61" s="49"/>
      <c r="B61" s="189" t="s">
        <v>164</v>
      </c>
      <c r="C61" s="181">
        <v>1.4503046296230482</v>
      </c>
      <c r="D61" s="50">
        <v>0.1285657491581175</v>
      </c>
      <c r="E61" s="182">
        <v>1.1931731313068132</v>
      </c>
      <c r="F61" s="182">
        <v>1.7074361279392831</v>
      </c>
      <c r="G61" s="182">
        <v>1.0646073821486957</v>
      </c>
      <c r="H61" s="182">
        <v>1.8360018770974007</v>
      </c>
      <c r="I61" s="52">
        <v>8.8647410021392065E-2</v>
      </c>
      <c r="J61" s="51">
        <v>0.17729482004278413</v>
      </c>
      <c r="K61" s="53">
        <v>0.26594223006417617</v>
      </c>
      <c r="L61" s="182">
        <v>1.3777893981418958</v>
      </c>
      <c r="M61" s="182">
        <v>1.5228198611042005</v>
      </c>
    </row>
    <row r="62" spans="1:13" ht="15" customHeight="1">
      <c r="A62" s="49"/>
      <c r="B62" s="189" t="s">
        <v>165</v>
      </c>
      <c r="C62" s="249">
        <v>0.54343609101809809</v>
      </c>
      <c r="D62" s="50">
        <v>1.4660441311613976E-2</v>
      </c>
      <c r="E62" s="50">
        <v>0.51411520839487013</v>
      </c>
      <c r="F62" s="50">
        <v>0.57275697364132605</v>
      </c>
      <c r="G62" s="50">
        <v>0.49945476708325615</v>
      </c>
      <c r="H62" s="50">
        <v>0.58741741495293998</v>
      </c>
      <c r="I62" s="52">
        <v>2.6977305250647655E-2</v>
      </c>
      <c r="J62" s="51">
        <v>5.3954610501295311E-2</v>
      </c>
      <c r="K62" s="53">
        <v>8.0931915751942973E-2</v>
      </c>
      <c r="L62" s="50">
        <v>0.51626428646719313</v>
      </c>
      <c r="M62" s="50">
        <v>0.57060789556900304</v>
      </c>
    </row>
    <row r="63" spans="1:13" ht="15" customHeight="1">
      <c r="A63" s="49"/>
      <c r="B63" s="189" t="s">
        <v>182</v>
      </c>
      <c r="C63" s="181">
        <v>0.34228538676311043</v>
      </c>
      <c r="D63" s="50">
        <v>2.1663457481322222E-2</v>
      </c>
      <c r="E63" s="182">
        <v>0.29895847180046597</v>
      </c>
      <c r="F63" s="182">
        <v>0.38561230172575489</v>
      </c>
      <c r="G63" s="182">
        <v>0.27729501431914377</v>
      </c>
      <c r="H63" s="182">
        <v>0.40727575920707709</v>
      </c>
      <c r="I63" s="52">
        <v>6.3290629162369452E-2</v>
      </c>
      <c r="J63" s="51">
        <v>0.1265812583247389</v>
      </c>
      <c r="K63" s="53">
        <v>0.18987188748710837</v>
      </c>
      <c r="L63" s="182">
        <v>0.32517111742495491</v>
      </c>
      <c r="M63" s="182">
        <v>0.35939965610126595</v>
      </c>
    </row>
    <row r="64" spans="1:13" ht="15" customHeight="1">
      <c r="A64" s="49"/>
      <c r="B64" s="189" t="s">
        <v>166</v>
      </c>
      <c r="C64" s="181">
        <v>0.2929206299955403</v>
      </c>
      <c r="D64" s="50">
        <v>1.9382535174453361E-2</v>
      </c>
      <c r="E64" s="182">
        <v>0.25415555964663361</v>
      </c>
      <c r="F64" s="182">
        <v>0.331685700344447</v>
      </c>
      <c r="G64" s="182">
        <v>0.23477302447218024</v>
      </c>
      <c r="H64" s="182">
        <v>0.35106823551890037</v>
      </c>
      <c r="I64" s="52">
        <v>6.616992177965908E-2</v>
      </c>
      <c r="J64" s="51">
        <v>0.13233984355931816</v>
      </c>
      <c r="K64" s="53">
        <v>0.19850976533897724</v>
      </c>
      <c r="L64" s="182">
        <v>0.2782745984957633</v>
      </c>
      <c r="M64" s="182">
        <v>0.30756666149531731</v>
      </c>
    </row>
    <row r="65" spans="1:13" ht="15" customHeight="1">
      <c r="A65" s="49"/>
      <c r="B65" s="189" t="s">
        <v>139</v>
      </c>
      <c r="C65" s="181">
        <v>0.42352721842019947</v>
      </c>
      <c r="D65" s="50">
        <v>4.1279564071083234E-2</v>
      </c>
      <c r="E65" s="182">
        <v>0.34096809027803299</v>
      </c>
      <c r="F65" s="182">
        <v>0.50608634656236595</v>
      </c>
      <c r="G65" s="182">
        <v>0.29968852620694975</v>
      </c>
      <c r="H65" s="182">
        <v>0.54736591063344919</v>
      </c>
      <c r="I65" s="52">
        <v>9.7466142140900172E-2</v>
      </c>
      <c r="J65" s="51">
        <v>0.19493228428180034</v>
      </c>
      <c r="K65" s="53">
        <v>0.29239842642270053</v>
      </c>
      <c r="L65" s="182">
        <v>0.40235085749918947</v>
      </c>
      <c r="M65" s="182">
        <v>0.44470357934120947</v>
      </c>
    </row>
    <row r="66" spans="1:13" ht="15" customHeight="1">
      <c r="A66" s="49"/>
      <c r="B66" s="189" t="s">
        <v>183</v>
      </c>
      <c r="C66" s="244">
        <v>231.5351681848758</v>
      </c>
      <c r="D66" s="245">
        <v>7.0699070154057546</v>
      </c>
      <c r="E66" s="245">
        <v>217.39535415406428</v>
      </c>
      <c r="F66" s="245">
        <v>245.67498221568732</v>
      </c>
      <c r="G66" s="245">
        <v>210.32544713865855</v>
      </c>
      <c r="H66" s="245">
        <v>252.74488923109305</v>
      </c>
      <c r="I66" s="52">
        <v>3.0534916448461891E-2</v>
      </c>
      <c r="J66" s="51">
        <v>6.1069832896923783E-2</v>
      </c>
      <c r="K66" s="53">
        <v>9.1604749345385678E-2</v>
      </c>
      <c r="L66" s="245">
        <v>219.95840977563202</v>
      </c>
      <c r="M66" s="245">
        <v>243.11192659411958</v>
      </c>
    </row>
    <row r="67" spans="1:13" ht="15" customHeight="1">
      <c r="A67" s="49"/>
      <c r="B67" s="189" t="s">
        <v>229</v>
      </c>
      <c r="C67" s="253">
        <v>47.121729076583733</v>
      </c>
      <c r="D67" s="182">
        <v>3.2733202799553722</v>
      </c>
      <c r="E67" s="246">
        <v>40.575088516672992</v>
      </c>
      <c r="F67" s="246">
        <v>53.668369636494475</v>
      </c>
      <c r="G67" s="246">
        <v>37.301768236717621</v>
      </c>
      <c r="H67" s="246">
        <v>56.941689916449846</v>
      </c>
      <c r="I67" s="52">
        <v>6.946519883927578E-2</v>
      </c>
      <c r="J67" s="51">
        <v>0.13893039767855156</v>
      </c>
      <c r="K67" s="53">
        <v>0.20839559651782735</v>
      </c>
      <c r="L67" s="246">
        <v>44.765642622754548</v>
      </c>
      <c r="M67" s="246">
        <v>49.477815530412919</v>
      </c>
    </row>
    <row r="68" spans="1:13" ht="15" customHeight="1">
      <c r="A68" s="49"/>
      <c r="B68" s="189" t="s">
        <v>167</v>
      </c>
      <c r="C68" s="253">
        <v>18.268175609153602</v>
      </c>
      <c r="D68" s="182">
        <v>1.0047937008108569</v>
      </c>
      <c r="E68" s="246">
        <v>16.258588207531886</v>
      </c>
      <c r="F68" s="246">
        <v>20.277763010775317</v>
      </c>
      <c r="G68" s="246">
        <v>15.253794506721031</v>
      </c>
      <c r="H68" s="246">
        <v>21.282556711586174</v>
      </c>
      <c r="I68" s="52">
        <v>5.5002410876069462E-2</v>
      </c>
      <c r="J68" s="51">
        <v>0.11000482175213892</v>
      </c>
      <c r="K68" s="53">
        <v>0.16500723262820838</v>
      </c>
      <c r="L68" s="246">
        <v>17.354766828695922</v>
      </c>
      <c r="M68" s="246">
        <v>19.181584389611281</v>
      </c>
    </row>
    <row r="69" spans="1:13" ht="15" customHeight="1">
      <c r="A69" s="49"/>
      <c r="B69" s="189" t="s">
        <v>168</v>
      </c>
      <c r="C69" s="181">
        <v>1.8662805987393916</v>
      </c>
      <c r="D69" s="50">
        <v>0.13919664675365367</v>
      </c>
      <c r="E69" s="182">
        <v>1.5878873052320843</v>
      </c>
      <c r="F69" s="182">
        <v>2.1446738922466988</v>
      </c>
      <c r="G69" s="182">
        <v>1.4486906584784305</v>
      </c>
      <c r="H69" s="182">
        <v>2.2838705390003526</v>
      </c>
      <c r="I69" s="52">
        <v>7.4585058028077994E-2</v>
      </c>
      <c r="J69" s="51">
        <v>0.14917011605615599</v>
      </c>
      <c r="K69" s="53">
        <v>0.22375517408423398</v>
      </c>
      <c r="L69" s="182">
        <v>1.7729665688024219</v>
      </c>
      <c r="M69" s="182">
        <v>1.9595946286763612</v>
      </c>
    </row>
    <row r="70" spans="1:13" ht="15" customHeight="1">
      <c r="A70" s="49"/>
      <c r="B70" s="189" t="s">
        <v>184</v>
      </c>
      <c r="C70" s="244">
        <v>173.46929967760767</v>
      </c>
      <c r="D70" s="245">
        <v>7.8742036404927722</v>
      </c>
      <c r="E70" s="245">
        <v>157.72089239662213</v>
      </c>
      <c r="F70" s="245">
        <v>189.2177069585932</v>
      </c>
      <c r="G70" s="245">
        <v>149.84668875612934</v>
      </c>
      <c r="H70" s="245">
        <v>197.09191059908599</v>
      </c>
      <c r="I70" s="52">
        <v>4.5392491092815637E-2</v>
      </c>
      <c r="J70" s="51">
        <v>9.0784982185631274E-2</v>
      </c>
      <c r="K70" s="53">
        <v>0.13617747327844693</v>
      </c>
      <c r="L70" s="245">
        <v>164.79583469372727</v>
      </c>
      <c r="M70" s="245">
        <v>182.14276466148806</v>
      </c>
    </row>
    <row r="71" spans="1:13" ht="15" customHeight="1">
      <c r="A71" s="49"/>
      <c r="B71" s="189" t="s">
        <v>188</v>
      </c>
      <c r="C71" s="244">
        <v>53.124794216241867</v>
      </c>
      <c r="D71" s="246">
        <v>4.6409523594079705</v>
      </c>
      <c r="E71" s="245">
        <v>43.842889497425929</v>
      </c>
      <c r="F71" s="245">
        <v>62.406698935057804</v>
      </c>
      <c r="G71" s="245">
        <v>39.201937138017954</v>
      </c>
      <c r="H71" s="245">
        <v>67.04765129446578</v>
      </c>
      <c r="I71" s="52">
        <v>8.735944162940569E-2</v>
      </c>
      <c r="J71" s="51">
        <v>0.17471888325881138</v>
      </c>
      <c r="K71" s="53">
        <v>0.26207832488821708</v>
      </c>
      <c r="L71" s="245">
        <v>50.468554505429772</v>
      </c>
      <c r="M71" s="245">
        <v>55.781033927053961</v>
      </c>
    </row>
    <row r="72" spans="1:13" ht="15" customHeight="1">
      <c r="A72" s="49"/>
      <c r="B72" s="40" t="s">
        <v>210</v>
      </c>
      <c r="C72" s="179"/>
      <c r="D72" s="190"/>
      <c r="E72" s="192"/>
      <c r="F72" s="192"/>
      <c r="G72" s="192"/>
      <c r="H72" s="192"/>
      <c r="I72" s="191"/>
      <c r="J72" s="191"/>
      <c r="K72" s="191"/>
      <c r="L72" s="192"/>
      <c r="M72" s="193"/>
    </row>
    <row r="73" spans="1:13" ht="15" customHeight="1">
      <c r="A73" s="49"/>
      <c r="B73" s="189" t="s">
        <v>218</v>
      </c>
      <c r="C73" s="181">
        <v>1.3897588538397014</v>
      </c>
      <c r="D73" s="50">
        <v>5.6184875321784733E-2</v>
      </c>
      <c r="E73" s="182">
        <v>1.277389103196132</v>
      </c>
      <c r="F73" s="182">
        <v>1.5021286044832709</v>
      </c>
      <c r="G73" s="182">
        <v>1.2212042278743471</v>
      </c>
      <c r="H73" s="182">
        <v>1.5583134798050557</v>
      </c>
      <c r="I73" s="52">
        <v>4.0427787285941083E-2</v>
      </c>
      <c r="J73" s="51">
        <v>8.0855574571882166E-2</v>
      </c>
      <c r="K73" s="53">
        <v>0.12128336185782325</v>
      </c>
      <c r="L73" s="182">
        <v>1.3202709111477164</v>
      </c>
      <c r="M73" s="182">
        <v>1.4592467965316864</v>
      </c>
    </row>
    <row r="74" spans="1:13" ht="15" customHeight="1">
      <c r="A74" s="49"/>
      <c r="B74" s="189" t="s">
        <v>140</v>
      </c>
      <c r="C74" s="181">
        <v>2.9899142793752831</v>
      </c>
      <c r="D74" s="50">
        <v>0.22216916658698568</v>
      </c>
      <c r="E74" s="182">
        <v>2.5455759462013119</v>
      </c>
      <c r="F74" s="182">
        <v>3.4342526125492543</v>
      </c>
      <c r="G74" s="182">
        <v>2.3234067796143263</v>
      </c>
      <c r="H74" s="182">
        <v>3.6564217791362399</v>
      </c>
      <c r="I74" s="52">
        <v>7.4306199384888721E-2</v>
      </c>
      <c r="J74" s="51">
        <v>0.14861239876977744</v>
      </c>
      <c r="K74" s="53">
        <v>0.22291859815466616</v>
      </c>
      <c r="L74" s="182">
        <v>2.840418565406519</v>
      </c>
      <c r="M74" s="182">
        <v>3.1394099933440471</v>
      </c>
    </row>
    <row r="75" spans="1:13" ht="15" customHeight="1">
      <c r="A75" s="49"/>
      <c r="B75" s="189" t="s">
        <v>219</v>
      </c>
      <c r="C75" s="244">
        <v>95.582389059490808</v>
      </c>
      <c r="D75" s="246">
        <v>4.477909118190146</v>
      </c>
      <c r="E75" s="245">
        <v>86.626570823110512</v>
      </c>
      <c r="F75" s="245">
        <v>104.5382072958711</v>
      </c>
      <c r="G75" s="245">
        <v>82.148661704920372</v>
      </c>
      <c r="H75" s="245">
        <v>109.01611641406124</v>
      </c>
      <c r="I75" s="52">
        <v>4.6848683761221747E-2</v>
      </c>
      <c r="J75" s="51">
        <v>9.3697367522443495E-2</v>
      </c>
      <c r="K75" s="53">
        <v>0.14054605128366524</v>
      </c>
      <c r="L75" s="245">
        <v>90.803269606516267</v>
      </c>
      <c r="M75" s="245">
        <v>100.36150851246535</v>
      </c>
    </row>
    <row r="76" spans="1:13" ht="15" customHeight="1">
      <c r="A76" s="49"/>
      <c r="B76" s="189" t="s">
        <v>230</v>
      </c>
      <c r="C76" s="253">
        <v>22.553156058029575</v>
      </c>
      <c r="D76" s="246">
        <v>7.2194859093805652</v>
      </c>
      <c r="E76" s="246">
        <v>8.1141842392684449</v>
      </c>
      <c r="F76" s="246">
        <v>36.992127876790704</v>
      </c>
      <c r="G76" s="246">
        <v>0.89469832988788056</v>
      </c>
      <c r="H76" s="246">
        <v>44.21161378617127</v>
      </c>
      <c r="I76" s="52">
        <v>0.32010978378390725</v>
      </c>
      <c r="J76" s="51">
        <v>0.64021956756781451</v>
      </c>
      <c r="K76" s="53">
        <v>0.96032935135172171</v>
      </c>
      <c r="L76" s="246">
        <v>21.425498255128097</v>
      </c>
      <c r="M76" s="246">
        <v>23.680813860931053</v>
      </c>
    </row>
    <row r="77" spans="1:13" ht="15" customHeight="1">
      <c r="A77" s="49"/>
      <c r="B77" s="189" t="s">
        <v>141</v>
      </c>
      <c r="C77" s="244">
        <v>50.682421799593641</v>
      </c>
      <c r="D77" s="246">
        <v>4.4959995609773387</v>
      </c>
      <c r="E77" s="245">
        <v>41.690422677638963</v>
      </c>
      <c r="F77" s="245">
        <v>59.674420921548318</v>
      </c>
      <c r="G77" s="245">
        <v>37.194423116661625</v>
      </c>
      <c r="H77" s="245">
        <v>64.170420482525657</v>
      </c>
      <c r="I77" s="52">
        <v>8.8709248716551795E-2</v>
      </c>
      <c r="J77" s="51">
        <v>0.17741849743310359</v>
      </c>
      <c r="K77" s="53">
        <v>0.2661277461496554</v>
      </c>
      <c r="L77" s="245">
        <v>48.148300709613956</v>
      </c>
      <c r="M77" s="245">
        <v>53.216542889573326</v>
      </c>
    </row>
    <row r="78" spans="1:13" ht="15" customHeight="1">
      <c r="A78" s="49"/>
      <c r="B78" s="189" t="s">
        <v>142</v>
      </c>
      <c r="C78" s="181">
        <v>0.24783564965856444</v>
      </c>
      <c r="D78" s="182">
        <v>4.1667036969288744E-2</v>
      </c>
      <c r="E78" s="182">
        <v>0.16450157571998697</v>
      </c>
      <c r="F78" s="182">
        <v>0.33116972359714192</v>
      </c>
      <c r="G78" s="182">
        <v>0.12283453875069822</v>
      </c>
      <c r="H78" s="182">
        <v>0.37283676056643067</v>
      </c>
      <c r="I78" s="52">
        <v>0.16812366189727806</v>
      </c>
      <c r="J78" s="51">
        <v>0.33624732379455613</v>
      </c>
      <c r="K78" s="53">
        <v>0.50437098569183414</v>
      </c>
      <c r="L78" s="182">
        <v>0.23544386717563623</v>
      </c>
      <c r="M78" s="182">
        <v>0.26022743214149269</v>
      </c>
    </row>
    <row r="79" spans="1:13" ht="15" customHeight="1">
      <c r="A79" s="49"/>
      <c r="B79" s="189" t="s">
        <v>220</v>
      </c>
      <c r="C79" s="249">
        <v>6.7385500000000015E-2</v>
      </c>
      <c r="D79" s="50">
        <v>9.9853698579235595E-3</v>
      </c>
      <c r="E79" s="50">
        <v>4.7414760284152896E-2</v>
      </c>
      <c r="F79" s="50">
        <v>8.7356239715847134E-2</v>
      </c>
      <c r="G79" s="50">
        <v>3.7429390426229336E-2</v>
      </c>
      <c r="H79" s="50">
        <v>9.7341609573770693E-2</v>
      </c>
      <c r="I79" s="52">
        <v>0.1481827671817165</v>
      </c>
      <c r="J79" s="51">
        <v>0.29636553436343299</v>
      </c>
      <c r="K79" s="53">
        <v>0.44454830154514946</v>
      </c>
      <c r="L79" s="50">
        <v>6.401622500000001E-2</v>
      </c>
      <c r="M79" s="50">
        <v>7.075477500000002E-2</v>
      </c>
    </row>
    <row r="80" spans="1:13" ht="15" customHeight="1">
      <c r="A80" s="49"/>
      <c r="B80" s="189" t="s">
        <v>143</v>
      </c>
      <c r="C80" s="181">
        <v>2.239490940835076</v>
      </c>
      <c r="D80" s="182">
        <v>0.26029843281901582</v>
      </c>
      <c r="E80" s="182">
        <v>1.7188940751970443</v>
      </c>
      <c r="F80" s="182">
        <v>2.7600878064731078</v>
      </c>
      <c r="G80" s="182">
        <v>1.4585956423780286</v>
      </c>
      <c r="H80" s="182">
        <v>3.0203862392921232</v>
      </c>
      <c r="I80" s="52">
        <v>0.11623107201405067</v>
      </c>
      <c r="J80" s="51">
        <v>0.23246214402810134</v>
      </c>
      <c r="K80" s="53">
        <v>0.34869321604215198</v>
      </c>
      <c r="L80" s="182">
        <v>2.1275163937933224</v>
      </c>
      <c r="M80" s="182">
        <v>2.3514654878768297</v>
      </c>
    </row>
    <row r="81" spans="1:13" ht="15" customHeight="1">
      <c r="A81" s="49"/>
      <c r="B81" s="189" t="s">
        <v>221</v>
      </c>
      <c r="C81" s="181">
        <v>0.85933004756781328</v>
      </c>
      <c r="D81" s="50">
        <v>5.632486464746124E-2</v>
      </c>
      <c r="E81" s="182">
        <v>0.74668031827289083</v>
      </c>
      <c r="F81" s="182">
        <v>0.97197977686273573</v>
      </c>
      <c r="G81" s="182">
        <v>0.69035545362542949</v>
      </c>
      <c r="H81" s="182">
        <v>1.0283046415101971</v>
      </c>
      <c r="I81" s="52">
        <v>6.554508923187212E-2</v>
      </c>
      <c r="J81" s="51">
        <v>0.13109017846374424</v>
      </c>
      <c r="K81" s="53">
        <v>0.19663526769561634</v>
      </c>
      <c r="L81" s="182">
        <v>0.81636354518942267</v>
      </c>
      <c r="M81" s="182">
        <v>0.9022965499462039</v>
      </c>
    </row>
    <row r="82" spans="1:13" ht="15" customHeight="1">
      <c r="A82" s="49"/>
      <c r="B82" s="189" t="s">
        <v>144</v>
      </c>
      <c r="C82" s="253">
        <v>11.693639506972278</v>
      </c>
      <c r="D82" s="182">
        <v>0.53858310959803513</v>
      </c>
      <c r="E82" s="246">
        <v>10.616473287776209</v>
      </c>
      <c r="F82" s="246">
        <v>12.770805726168348</v>
      </c>
      <c r="G82" s="246">
        <v>10.077890178178173</v>
      </c>
      <c r="H82" s="246">
        <v>13.309388835766384</v>
      </c>
      <c r="I82" s="52">
        <v>4.6057782889314093E-2</v>
      </c>
      <c r="J82" s="51">
        <v>9.2115565778628186E-2</v>
      </c>
      <c r="K82" s="53">
        <v>0.13817334866794229</v>
      </c>
      <c r="L82" s="246">
        <v>11.108957531623664</v>
      </c>
      <c r="M82" s="246">
        <v>12.278321482320893</v>
      </c>
    </row>
    <row r="83" spans="1:13" ht="15" customHeight="1">
      <c r="A83" s="49"/>
      <c r="B83" s="189" t="s">
        <v>169</v>
      </c>
      <c r="C83" s="253">
        <v>29.81537664377969</v>
      </c>
      <c r="D83" s="182">
        <v>1.5352210433943536</v>
      </c>
      <c r="E83" s="246">
        <v>26.744934556990984</v>
      </c>
      <c r="F83" s="246">
        <v>32.885818730568396</v>
      </c>
      <c r="G83" s="246">
        <v>25.209713513596629</v>
      </c>
      <c r="H83" s="246">
        <v>34.421039773962747</v>
      </c>
      <c r="I83" s="52">
        <v>5.1490915635125575E-2</v>
      </c>
      <c r="J83" s="51">
        <v>0.10298183127025115</v>
      </c>
      <c r="K83" s="53">
        <v>0.15447274690537671</v>
      </c>
      <c r="L83" s="246">
        <v>28.324607811590706</v>
      </c>
      <c r="M83" s="246">
        <v>31.306145475968673</v>
      </c>
    </row>
    <row r="84" spans="1:13" ht="15" customHeight="1">
      <c r="A84" s="49"/>
      <c r="B84" s="189" t="s">
        <v>145</v>
      </c>
      <c r="C84" s="253">
        <v>34.679075963587863</v>
      </c>
      <c r="D84" s="182">
        <v>2.8687293070032998</v>
      </c>
      <c r="E84" s="246">
        <v>28.941617349581264</v>
      </c>
      <c r="F84" s="246">
        <v>40.416534577594462</v>
      </c>
      <c r="G84" s="246">
        <v>26.072888042577965</v>
      </c>
      <c r="H84" s="246">
        <v>43.285263884597761</v>
      </c>
      <c r="I84" s="52">
        <v>8.2722195655253086E-2</v>
      </c>
      <c r="J84" s="51">
        <v>0.16544439131050617</v>
      </c>
      <c r="K84" s="53">
        <v>0.24816658696575927</v>
      </c>
      <c r="L84" s="246">
        <v>32.94512216540847</v>
      </c>
      <c r="M84" s="246">
        <v>36.413029761767255</v>
      </c>
    </row>
    <row r="85" spans="1:13" ht="15" customHeight="1">
      <c r="A85" s="49"/>
      <c r="B85" s="189" t="s">
        <v>170</v>
      </c>
      <c r="C85" s="181">
        <v>0.99546153846153851</v>
      </c>
      <c r="D85" s="50">
        <v>3.3362443429396572E-2</v>
      </c>
      <c r="E85" s="182">
        <v>0.92873665160274532</v>
      </c>
      <c r="F85" s="182">
        <v>1.0621864253203317</v>
      </c>
      <c r="G85" s="182">
        <v>0.89537420817334878</v>
      </c>
      <c r="H85" s="182">
        <v>1.0955488687497281</v>
      </c>
      <c r="I85" s="52">
        <v>3.3514547916092687E-2</v>
      </c>
      <c r="J85" s="51">
        <v>6.7029095832185373E-2</v>
      </c>
      <c r="K85" s="53">
        <v>0.10054364374827807</v>
      </c>
      <c r="L85" s="182">
        <v>0.94568846153846153</v>
      </c>
      <c r="M85" s="182">
        <v>1.0452346153846155</v>
      </c>
    </row>
    <row r="86" spans="1:13" ht="15" customHeight="1">
      <c r="A86" s="49"/>
      <c r="B86" s="189" t="s">
        <v>222</v>
      </c>
      <c r="C86" s="244">
        <v>162.49804467442783</v>
      </c>
      <c r="D86" s="245">
        <v>5.0252877602691557</v>
      </c>
      <c r="E86" s="245">
        <v>152.44746915388953</v>
      </c>
      <c r="F86" s="245">
        <v>172.54862019496613</v>
      </c>
      <c r="G86" s="245">
        <v>147.42218139362035</v>
      </c>
      <c r="H86" s="245">
        <v>177.57390795523531</v>
      </c>
      <c r="I86" s="52">
        <v>3.0925219871645513E-2</v>
      </c>
      <c r="J86" s="51">
        <v>6.1850439743291026E-2</v>
      </c>
      <c r="K86" s="53">
        <v>9.2775659614936543E-2</v>
      </c>
      <c r="L86" s="245">
        <v>154.37314244070643</v>
      </c>
      <c r="M86" s="245">
        <v>170.62294690814923</v>
      </c>
    </row>
    <row r="87" spans="1:13" ht="15" customHeight="1">
      <c r="A87" s="49"/>
      <c r="B87" s="189" t="s">
        <v>146</v>
      </c>
      <c r="C87" s="181">
        <v>1.9331052832615778</v>
      </c>
      <c r="D87" s="182">
        <v>0.26905898958169333</v>
      </c>
      <c r="E87" s="182">
        <v>1.394987304098191</v>
      </c>
      <c r="F87" s="182">
        <v>2.4712232624249646</v>
      </c>
      <c r="G87" s="182">
        <v>1.1259283145164978</v>
      </c>
      <c r="H87" s="182">
        <v>2.7402822520066579</v>
      </c>
      <c r="I87" s="52">
        <v>0.13918486070646452</v>
      </c>
      <c r="J87" s="51">
        <v>0.27836972141292904</v>
      </c>
      <c r="K87" s="53">
        <v>0.41755458211939356</v>
      </c>
      <c r="L87" s="182">
        <v>1.8364500190984989</v>
      </c>
      <c r="M87" s="182">
        <v>2.0297605474246567</v>
      </c>
    </row>
    <row r="88" spans="1:13" s="48" customFormat="1" ht="15" customHeight="1">
      <c r="A88" s="49"/>
      <c r="B88" s="189" t="s">
        <v>223</v>
      </c>
      <c r="C88" s="181">
        <v>1.1140798222995465</v>
      </c>
      <c r="D88" s="182">
        <v>0.16056253956534475</v>
      </c>
      <c r="E88" s="182">
        <v>0.79295474316885706</v>
      </c>
      <c r="F88" s="182">
        <v>1.4352049014302359</v>
      </c>
      <c r="G88" s="182">
        <v>0.63239220360351223</v>
      </c>
      <c r="H88" s="182">
        <v>1.5957674409955809</v>
      </c>
      <c r="I88" s="52">
        <v>0.14412121676697395</v>
      </c>
      <c r="J88" s="51">
        <v>0.28824243353394791</v>
      </c>
      <c r="K88" s="53">
        <v>0.43236365030092183</v>
      </c>
      <c r="L88" s="182">
        <v>1.0583758311845692</v>
      </c>
      <c r="M88" s="182">
        <v>1.1697838134145238</v>
      </c>
    </row>
    <row r="89" spans="1:13" ht="15" customHeight="1">
      <c r="A89" s="49"/>
      <c r="B89" s="189" t="s">
        <v>147</v>
      </c>
      <c r="C89" s="181">
        <v>0.45028027503921281</v>
      </c>
      <c r="D89" s="182">
        <v>7.2155389981470072E-2</v>
      </c>
      <c r="E89" s="182">
        <v>0.30596949507627269</v>
      </c>
      <c r="F89" s="182">
        <v>0.59459105500215292</v>
      </c>
      <c r="G89" s="182">
        <v>0.2338141050948026</v>
      </c>
      <c r="H89" s="182">
        <v>0.66674644498362301</v>
      </c>
      <c r="I89" s="52">
        <v>0.16024550481405475</v>
      </c>
      <c r="J89" s="51">
        <v>0.3204910096281095</v>
      </c>
      <c r="K89" s="53">
        <v>0.48073651444216425</v>
      </c>
      <c r="L89" s="182">
        <v>0.42776626128725215</v>
      </c>
      <c r="M89" s="182">
        <v>0.47279428879117347</v>
      </c>
    </row>
    <row r="90" spans="1:13" s="48" customFormat="1" ht="15" customHeight="1">
      <c r="A90" s="49"/>
      <c r="B90" s="189" t="s">
        <v>148</v>
      </c>
      <c r="C90" s="181">
        <v>5.3987800184815873</v>
      </c>
      <c r="D90" s="50">
        <v>0.1514522708377099</v>
      </c>
      <c r="E90" s="182">
        <v>5.0958754768061674</v>
      </c>
      <c r="F90" s="182">
        <v>5.7016845601570072</v>
      </c>
      <c r="G90" s="182">
        <v>4.9444232059684579</v>
      </c>
      <c r="H90" s="182">
        <v>5.8531368309947167</v>
      </c>
      <c r="I90" s="52">
        <v>2.8053054638130268E-2</v>
      </c>
      <c r="J90" s="51">
        <v>5.6106109276260537E-2</v>
      </c>
      <c r="K90" s="53">
        <v>8.4159163914390808E-2</v>
      </c>
      <c r="L90" s="182">
        <v>5.1288410175575079</v>
      </c>
      <c r="M90" s="182">
        <v>5.6687190194056667</v>
      </c>
    </row>
    <row r="91" spans="1:13" s="48" customFormat="1" ht="15" customHeight="1">
      <c r="A91" s="49"/>
      <c r="B91" s="189" t="s">
        <v>149</v>
      </c>
      <c r="C91" s="181">
        <v>9.3294228847031615</v>
      </c>
      <c r="D91" s="50">
        <v>0.82122057996331121</v>
      </c>
      <c r="E91" s="182">
        <v>7.6869817247765386</v>
      </c>
      <c r="F91" s="182">
        <v>10.971864044629784</v>
      </c>
      <c r="G91" s="182">
        <v>6.8657611448132281</v>
      </c>
      <c r="H91" s="182">
        <v>11.793084624593096</v>
      </c>
      <c r="I91" s="52">
        <v>8.8024799616470639E-2</v>
      </c>
      <c r="J91" s="51">
        <v>0.17604959923294128</v>
      </c>
      <c r="K91" s="53">
        <v>0.26407439884941192</v>
      </c>
      <c r="L91" s="182">
        <v>8.862951740468004</v>
      </c>
      <c r="M91" s="182">
        <v>9.795894028938319</v>
      </c>
    </row>
    <row r="92" spans="1:13" ht="15" customHeight="1">
      <c r="A92" s="49"/>
      <c r="B92" s="189" t="s">
        <v>150</v>
      </c>
      <c r="C92" s="181">
        <v>1.8069412223504535</v>
      </c>
      <c r="D92" s="182">
        <v>0.19437171372009246</v>
      </c>
      <c r="E92" s="182">
        <v>1.4181977949102686</v>
      </c>
      <c r="F92" s="182">
        <v>2.1956846497906386</v>
      </c>
      <c r="G92" s="182">
        <v>1.2238260811901762</v>
      </c>
      <c r="H92" s="182">
        <v>2.3900563635107308</v>
      </c>
      <c r="I92" s="52">
        <v>0.1075694722749506</v>
      </c>
      <c r="J92" s="51">
        <v>0.21513894454990121</v>
      </c>
      <c r="K92" s="53">
        <v>0.3227084168248518</v>
      </c>
      <c r="L92" s="182">
        <v>1.7165941612329307</v>
      </c>
      <c r="M92" s="182">
        <v>1.8972882834679763</v>
      </c>
    </row>
    <row r="93" spans="1:13" ht="15" customHeight="1">
      <c r="A93" s="49"/>
      <c r="B93" s="189" t="s">
        <v>224</v>
      </c>
      <c r="C93" s="249">
        <v>9.4166666666666676E-2</v>
      </c>
      <c r="D93" s="50">
        <v>2.889441132208307E-2</v>
      </c>
      <c r="E93" s="50">
        <v>3.6377844022500536E-2</v>
      </c>
      <c r="F93" s="50">
        <v>0.1519554893108328</v>
      </c>
      <c r="G93" s="50">
        <v>7.4834327004174583E-3</v>
      </c>
      <c r="H93" s="50">
        <v>0.18084990063291589</v>
      </c>
      <c r="I93" s="52">
        <v>0.30684330607521842</v>
      </c>
      <c r="J93" s="51">
        <v>0.61368661215043685</v>
      </c>
      <c r="K93" s="53">
        <v>0.92052991822565522</v>
      </c>
      <c r="L93" s="50">
        <v>8.9458333333333348E-2</v>
      </c>
      <c r="M93" s="50">
        <v>9.8875000000000005E-2</v>
      </c>
    </row>
    <row r="94" spans="1:13" ht="15" customHeight="1">
      <c r="A94" s="49"/>
      <c r="B94" s="189" t="s">
        <v>151</v>
      </c>
      <c r="C94" s="181">
        <v>0.43377100891476478</v>
      </c>
      <c r="D94" s="182">
        <v>5.9153520915896443E-2</v>
      </c>
      <c r="E94" s="182">
        <v>0.31546396708297186</v>
      </c>
      <c r="F94" s="182">
        <v>0.55207805074655769</v>
      </c>
      <c r="G94" s="182">
        <v>0.25631044616707543</v>
      </c>
      <c r="H94" s="182">
        <v>0.61123157166245412</v>
      </c>
      <c r="I94" s="52">
        <v>0.13637038829286999</v>
      </c>
      <c r="J94" s="51">
        <v>0.27274077658573997</v>
      </c>
      <c r="K94" s="53">
        <v>0.40911116487860999</v>
      </c>
      <c r="L94" s="182">
        <v>0.41208245846902652</v>
      </c>
      <c r="M94" s="182">
        <v>0.45545955936050303</v>
      </c>
    </row>
    <row r="95" spans="1:13" ht="15" customHeight="1">
      <c r="A95" s="49"/>
      <c r="B95" s="189" t="s">
        <v>152</v>
      </c>
      <c r="C95" s="181">
        <v>0.37266540416336957</v>
      </c>
      <c r="D95" s="50">
        <v>3.0600094620307907E-2</v>
      </c>
      <c r="E95" s="182">
        <v>0.31146521492275375</v>
      </c>
      <c r="F95" s="182">
        <v>0.43386559340398539</v>
      </c>
      <c r="G95" s="182">
        <v>0.28086512030244587</v>
      </c>
      <c r="H95" s="182">
        <v>0.46446568802429328</v>
      </c>
      <c r="I95" s="52">
        <v>8.2111444417559604E-2</v>
      </c>
      <c r="J95" s="51">
        <v>0.16422288883511921</v>
      </c>
      <c r="K95" s="53">
        <v>0.24633433325267881</v>
      </c>
      <c r="L95" s="182">
        <v>0.35403213395520111</v>
      </c>
      <c r="M95" s="182">
        <v>0.39129867437153804</v>
      </c>
    </row>
    <row r="96" spans="1:13" ht="15" customHeight="1">
      <c r="A96" s="49"/>
      <c r="B96" s="189" t="s">
        <v>171</v>
      </c>
      <c r="C96" s="249">
        <v>3.8394999999999999E-2</v>
      </c>
      <c r="D96" s="50">
        <v>3.4482661665928521E-3</v>
      </c>
      <c r="E96" s="50">
        <v>3.1498467666814293E-2</v>
      </c>
      <c r="F96" s="50">
        <v>4.5291532333185704E-2</v>
      </c>
      <c r="G96" s="50">
        <v>2.8050201500221444E-2</v>
      </c>
      <c r="H96" s="50">
        <v>4.8739798499778553E-2</v>
      </c>
      <c r="I96" s="52">
        <v>8.981029213681084E-2</v>
      </c>
      <c r="J96" s="51">
        <v>0.17962058427362168</v>
      </c>
      <c r="K96" s="53">
        <v>0.26943087641043251</v>
      </c>
      <c r="L96" s="50">
        <v>3.6475250000000001E-2</v>
      </c>
      <c r="M96" s="50">
        <v>4.0314749999999996E-2</v>
      </c>
    </row>
    <row r="97" spans="1:13" ht="15" customHeight="1">
      <c r="A97" s="49"/>
      <c r="B97" s="189" t="s">
        <v>153</v>
      </c>
      <c r="C97" s="249">
        <v>0.2094091372254919</v>
      </c>
      <c r="D97" s="50">
        <v>1.2828881296863385E-2</v>
      </c>
      <c r="E97" s="50">
        <v>0.18375137463176514</v>
      </c>
      <c r="F97" s="50">
        <v>0.23506689981921866</v>
      </c>
      <c r="G97" s="50">
        <v>0.17092249333490173</v>
      </c>
      <c r="H97" s="50">
        <v>0.24789578111608207</v>
      </c>
      <c r="I97" s="52">
        <v>6.1262280466058354E-2</v>
      </c>
      <c r="J97" s="51">
        <v>0.12252456093211671</v>
      </c>
      <c r="K97" s="53">
        <v>0.18378684139817505</v>
      </c>
      <c r="L97" s="50">
        <v>0.1989386803642173</v>
      </c>
      <c r="M97" s="50">
        <v>0.21987959408676649</v>
      </c>
    </row>
    <row r="98" spans="1:13" ht="15" customHeight="1">
      <c r="A98" s="49"/>
      <c r="B98" s="189" t="s">
        <v>154</v>
      </c>
      <c r="C98" s="181">
        <v>5.4852654394169491</v>
      </c>
      <c r="D98" s="50">
        <v>0.27050381821350589</v>
      </c>
      <c r="E98" s="182">
        <v>4.9442578029899371</v>
      </c>
      <c r="F98" s="182">
        <v>6.0262730758439611</v>
      </c>
      <c r="G98" s="182">
        <v>4.6737539847764316</v>
      </c>
      <c r="H98" s="182">
        <v>6.2967768940574667</v>
      </c>
      <c r="I98" s="52">
        <v>4.9314626830941261E-2</v>
      </c>
      <c r="J98" s="51">
        <v>9.8629253661882521E-2</v>
      </c>
      <c r="K98" s="53">
        <v>0.14794388049282378</v>
      </c>
      <c r="L98" s="182">
        <v>5.211002167446102</v>
      </c>
      <c r="M98" s="182">
        <v>5.7595287113877962</v>
      </c>
    </row>
    <row r="99" spans="1:13" ht="15" customHeight="1">
      <c r="A99" s="49"/>
      <c r="B99" s="189" t="s">
        <v>172</v>
      </c>
      <c r="C99" s="253">
        <v>10.569635598858138</v>
      </c>
      <c r="D99" s="182">
        <v>0.61262748641381082</v>
      </c>
      <c r="E99" s="246">
        <v>9.3443806260305173</v>
      </c>
      <c r="F99" s="246">
        <v>11.794890571685759</v>
      </c>
      <c r="G99" s="246">
        <v>8.7317531396167052</v>
      </c>
      <c r="H99" s="246">
        <v>12.407518058099571</v>
      </c>
      <c r="I99" s="52">
        <v>5.796107923342167E-2</v>
      </c>
      <c r="J99" s="51">
        <v>0.11592215846684334</v>
      </c>
      <c r="K99" s="53">
        <v>0.17388323770026501</v>
      </c>
      <c r="L99" s="246">
        <v>10.04115381891523</v>
      </c>
      <c r="M99" s="246">
        <v>11.098117378801046</v>
      </c>
    </row>
    <row r="100" spans="1:13" ht="15" customHeight="1">
      <c r="A100" s="49"/>
      <c r="B100" s="189" t="s">
        <v>155</v>
      </c>
      <c r="C100" s="181">
        <v>0.12960555555555556</v>
      </c>
      <c r="D100" s="182">
        <v>2.8540859222547867E-2</v>
      </c>
      <c r="E100" s="182">
        <v>7.2523837110459816E-2</v>
      </c>
      <c r="F100" s="182">
        <v>0.1866872740006513</v>
      </c>
      <c r="G100" s="182">
        <v>4.3982977887911959E-2</v>
      </c>
      <c r="H100" s="182">
        <v>0.21522813322319917</v>
      </c>
      <c r="I100" s="52">
        <v>0.22021323931838552</v>
      </c>
      <c r="J100" s="51">
        <v>0.44042647863677103</v>
      </c>
      <c r="K100" s="53">
        <v>0.66063971795515652</v>
      </c>
      <c r="L100" s="182">
        <v>0.12312527777777778</v>
      </c>
      <c r="M100" s="182">
        <v>0.13608583333333332</v>
      </c>
    </row>
    <row r="101" spans="1:13" ht="15" customHeight="1">
      <c r="A101" s="49"/>
      <c r="B101" s="189" t="s">
        <v>156</v>
      </c>
      <c r="C101" s="181">
        <v>1.6959895097903204</v>
      </c>
      <c r="D101" s="50">
        <v>8.4947360301759922E-2</v>
      </c>
      <c r="E101" s="182">
        <v>1.5260947891868004</v>
      </c>
      <c r="F101" s="182">
        <v>1.8658842303938403</v>
      </c>
      <c r="G101" s="182">
        <v>1.4411474288850405</v>
      </c>
      <c r="H101" s="182">
        <v>1.9508315906956002</v>
      </c>
      <c r="I101" s="52">
        <v>5.0087196772969536E-2</v>
      </c>
      <c r="J101" s="51">
        <v>0.10017439354593907</v>
      </c>
      <c r="K101" s="53">
        <v>0.15026159031890862</v>
      </c>
      <c r="L101" s="182">
        <v>1.6111900343008043</v>
      </c>
      <c r="M101" s="182">
        <v>1.7807889852798364</v>
      </c>
    </row>
    <row r="102" spans="1:13" ht="15" customHeight="1">
      <c r="A102" s="49"/>
      <c r="B102" s="189" t="s">
        <v>157</v>
      </c>
      <c r="C102" s="249">
        <v>7.8831071652536444E-2</v>
      </c>
      <c r="D102" s="50">
        <v>5.3418178953143049E-3</v>
      </c>
      <c r="E102" s="50">
        <v>6.8147435861907829E-2</v>
      </c>
      <c r="F102" s="50">
        <v>8.9514707443165059E-2</v>
      </c>
      <c r="G102" s="50">
        <v>6.2805617966593535E-2</v>
      </c>
      <c r="H102" s="50">
        <v>9.4856525338479353E-2</v>
      </c>
      <c r="I102" s="52">
        <v>6.7762847609879329E-2</v>
      </c>
      <c r="J102" s="51">
        <v>0.13552569521975866</v>
      </c>
      <c r="K102" s="53">
        <v>0.20328854282963799</v>
      </c>
      <c r="L102" s="50">
        <v>7.4889518069909622E-2</v>
      </c>
      <c r="M102" s="50">
        <v>8.2772625235163266E-2</v>
      </c>
    </row>
    <row r="103" spans="1:13" ht="15" customHeight="1">
      <c r="A103" s="49"/>
      <c r="B103" s="189" t="s">
        <v>173</v>
      </c>
      <c r="C103" s="181">
        <v>2.7855263446548566</v>
      </c>
      <c r="D103" s="50">
        <v>0.12589596938553702</v>
      </c>
      <c r="E103" s="182">
        <v>2.5337344058837825</v>
      </c>
      <c r="F103" s="182">
        <v>3.0373182834259307</v>
      </c>
      <c r="G103" s="182">
        <v>2.4078384364982455</v>
      </c>
      <c r="H103" s="182">
        <v>3.1632142528114677</v>
      </c>
      <c r="I103" s="52">
        <v>4.5196474133916795E-2</v>
      </c>
      <c r="J103" s="51">
        <v>9.0392948267833589E-2</v>
      </c>
      <c r="K103" s="53">
        <v>0.13558942240175037</v>
      </c>
      <c r="L103" s="182">
        <v>2.6462500274221137</v>
      </c>
      <c r="M103" s="182">
        <v>2.9248026618875995</v>
      </c>
    </row>
    <row r="104" spans="1:13" ht="15" customHeight="1">
      <c r="A104" s="49"/>
      <c r="B104" s="189" t="s">
        <v>174</v>
      </c>
      <c r="C104" s="249">
        <v>0.32830356007706241</v>
      </c>
      <c r="D104" s="50">
        <v>2.3124409855059532E-2</v>
      </c>
      <c r="E104" s="50">
        <v>0.28205474036694334</v>
      </c>
      <c r="F104" s="50">
        <v>0.37455237978718148</v>
      </c>
      <c r="G104" s="50">
        <v>0.2589303305118838</v>
      </c>
      <c r="H104" s="50">
        <v>0.39767678964224101</v>
      </c>
      <c r="I104" s="52">
        <v>7.043606182531667E-2</v>
      </c>
      <c r="J104" s="51">
        <v>0.14087212365063334</v>
      </c>
      <c r="K104" s="53">
        <v>0.21130818547595001</v>
      </c>
      <c r="L104" s="50">
        <v>0.31188838207320929</v>
      </c>
      <c r="M104" s="50">
        <v>0.34471873808091552</v>
      </c>
    </row>
    <row r="105" spans="1:13" ht="15" customHeight="1">
      <c r="A105" s="49"/>
      <c r="B105" s="189" t="s">
        <v>158</v>
      </c>
      <c r="C105" s="181">
        <v>6.257570999935516</v>
      </c>
      <c r="D105" s="50">
        <v>0.57215605022996552</v>
      </c>
      <c r="E105" s="182">
        <v>5.1132588994755848</v>
      </c>
      <c r="F105" s="182">
        <v>7.4018831003954473</v>
      </c>
      <c r="G105" s="182">
        <v>4.54110284924562</v>
      </c>
      <c r="H105" s="182">
        <v>7.974039150625412</v>
      </c>
      <c r="I105" s="52">
        <v>9.1434208295177399E-2</v>
      </c>
      <c r="J105" s="51">
        <v>0.1828684165903548</v>
      </c>
      <c r="K105" s="53">
        <v>0.2743026248855322</v>
      </c>
      <c r="L105" s="182">
        <v>5.9446924499387404</v>
      </c>
      <c r="M105" s="182">
        <v>6.5704495499322917</v>
      </c>
    </row>
    <row r="106" spans="1:13" ht="15" customHeight="1">
      <c r="A106" s="49"/>
      <c r="B106" s="189" t="s">
        <v>176</v>
      </c>
      <c r="C106" s="244">
        <v>67.906055747845457</v>
      </c>
      <c r="D106" s="246">
        <v>3.2117193766315215</v>
      </c>
      <c r="E106" s="245">
        <v>61.482616994582415</v>
      </c>
      <c r="F106" s="245">
        <v>74.329494501108499</v>
      </c>
      <c r="G106" s="245">
        <v>58.270897617950894</v>
      </c>
      <c r="H106" s="245">
        <v>77.54121387774002</v>
      </c>
      <c r="I106" s="52">
        <v>4.7296508997040722E-2</v>
      </c>
      <c r="J106" s="51">
        <v>9.4593017994081444E-2</v>
      </c>
      <c r="K106" s="53">
        <v>0.14188952699112217</v>
      </c>
      <c r="L106" s="245">
        <v>64.510752960453189</v>
      </c>
      <c r="M106" s="245">
        <v>71.301358535237725</v>
      </c>
    </row>
    <row r="107" spans="1:13" ht="15" customHeight="1">
      <c r="A107" s="49"/>
      <c r="B107" s="189" t="s">
        <v>177</v>
      </c>
      <c r="C107" s="249">
        <v>4.1627108971628426E-2</v>
      </c>
      <c r="D107" s="50">
        <v>1.8336348106078963E-3</v>
      </c>
      <c r="E107" s="50">
        <v>3.7959839350412632E-2</v>
      </c>
      <c r="F107" s="50">
        <v>4.5294378592844221E-2</v>
      </c>
      <c r="G107" s="50">
        <v>3.6126204539804738E-2</v>
      </c>
      <c r="H107" s="50">
        <v>4.7128013403452115E-2</v>
      </c>
      <c r="I107" s="52">
        <v>4.4049054952570388E-2</v>
      </c>
      <c r="J107" s="51">
        <v>8.8098109905140776E-2</v>
      </c>
      <c r="K107" s="53">
        <v>0.13214716485771116</v>
      </c>
      <c r="L107" s="50">
        <v>3.9545753523047004E-2</v>
      </c>
      <c r="M107" s="50">
        <v>4.3708464420209849E-2</v>
      </c>
    </row>
    <row r="108" spans="1:13" ht="15" customHeight="1">
      <c r="A108" s="49"/>
      <c r="B108" s="189" t="s">
        <v>178</v>
      </c>
      <c r="C108" s="253">
        <v>40.684807911481819</v>
      </c>
      <c r="D108" s="182">
        <v>2.0047185063659247</v>
      </c>
      <c r="E108" s="246">
        <v>36.675370898749968</v>
      </c>
      <c r="F108" s="246">
        <v>44.69424492421367</v>
      </c>
      <c r="G108" s="246">
        <v>34.670652392384042</v>
      </c>
      <c r="H108" s="246">
        <v>46.698963430579596</v>
      </c>
      <c r="I108" s="52">
        <v>4.9274375602991735E-2</v>
      </c>
      <c r="J108" s="51">
        <v>9.854875120598347E-2</v>
      </c>
      <c r="K108" s="53">
        <v>0.14782312680897519</v>
      </c>
      <c r="L108" s="246">
        <v>38.650567515907731</v>
      </c>
      <c r="M108" s="246">
        <v>42.719048307055907</v>
      </c>
    </row>
    <row r="109" spans="1:13" ht="15" customHeight="1">
      <c r="A109" s="49"/>
      <c r="B109" s="189" t="s">
        <v>159</v>
      </c>
      <c r="C109" s="181">
        <v>1.3919831720585327</v>
      </c>
      <c r="D109" s="50">
        <v>0.10794313461366299</v>
      </c>
      <c r="E109" s="182">
        <v>1.1760969028312067</v>
      </c>
      <c r="F109" s="182">
        <v>1.6078694412858587</v>
      </c>
      <c r="G109" s="182">
        <v>1.0681537682175437</v>
      </c>
      <c r="H109" s="182">
        <v>1.7158125758995217</v>
      </c>
      <c r="I109" s="52">
        <v>7.7546292786019391E-2</v>
      </c>
      <c r="J109" s="51">
        <v>0.15509258557203878</v>
      </c>
      <c r="K109" s="53">
        <v>0.23263887835805819</v>
      </c>
      <c r="L109" s="182">
        <v>1.3223840134556062</v>
      </c>
      <c r="M109" s="182">
        <v>1.4615823306614593</v>
      </c>
    </row>
    <row r="110" spans="1:13" ht="15" customHeight="1">
      <c r="A110" s="49"/>
      <c r="B110" s="189" t="s">
        <v>160</v>
      </c>
      <c r="C110" s="181">
        <v>8.9094982257781368</v>
      </c>
      <c r="D110" s="50">
        <v>0.60759386915228331</v>
      </c>
      <c r="E110" s="182">
        <v>7.6943104874735706</v>
      </c>
      <c r="F110" s="182">
        <v>10.124685964082703</v>
      </c>
      <c r="G110" s="182">
        <v>7.0867166183212866</v>
      </c>
      <c r="H110" s="182">
        <v>10.732279833234987</v>
      </c>
      <c r="I110" s="52">
        <v>6.8196193966828855E-2</v>
      </c>
      <c r="J110" s="51">
        <v>0.13639238793365771</v>
      </c>
      <c r="K110" s="53">
        <v>0.20458858190048657</v>
      </c>
      <c r="L110" s="182">
        <v>8.4640233144892303</v>
      </c>
      <c r="M110" s="182">
        <v>9.3549731370670433</v>
      </c>
    </row>
    <row r="111" spans="1:13" ht="15" customHeight="1">
      <c r="A111" s="49"/>
      <c r="B111" s="189" t="s">
        <v>225</v>
      </c>
      <c r="C111" s="249">
        <v>1.9375E-3</v>
      </c>
      <c r="D111" s="50">
        <v>3.8472210858300787E-4</v>
      </c>
      <c r="E111" s="50">
        <v>1.1680557828339841E-3</v>
      </c>
      <c r="F111" s="50">
        <v>2.7069442171660158E-3</v>
      </c>
      <c r="G111" s="50">
        <v>7.8333367425097644E-4</v>
      </c>
      <c r="H111" s="50">
        <v>3.0916663257490235E-3</v>
      </c>
      <c r="I111" s="52">
        <v>0.19856624959122987</v>
      </c>
      <c r="J111" s="51">
        <v>0.39713249918245974</v>
      </c>
      <c r="K111" s="53">
        <v>0.59569874877368956</v>
      </c>
      <c r="L111" s="50">
        <v>1.840625E-3</v>
      </c>
      <c r="M111" s="50">
        <v>2.0343750000000002E-3</v>
      </c>
    </row>
    <row r="112" spans="1:13" ht="15" customHeight="1">
      <c r="A112" s="49"/>
      <c r="B112" s="189" t="s">
        <v>226</v>
      </c>
      <c r="C112" s="249">
        <v>0.54526707614727277</v>
      </c>
      <c r="D112" s="50">
        <v>1.6938910892687755E-2</v>
      </c>
      <c r="E112" s="50">
        <v>0.51138925436189731</v>
      </c>
      <c r="F112" s="50">
        <v>0.57914489793264823</v>
      </c>
      <c r="G112" s="50">
        <v>0.49445034346920952</v>
      </c>
      <c r="H112" s="50">
        <v>0.59608380882533607</v>
      </c>
      <c r="I112" s="52">
        <v>3.1065346934889344E-2</v>
      </c>
      <c r="J112" s="51">
        <v>6.2130693869778687E-2</v>
      </c>
      <c r="K112" s="53">
        <v>9.3196040804668034E-2</v>
      </c>
      <c r="L112" s="50">
        <v>0.5180037223399091</v>
      </c>
      <c r="M112" s="50">
        <v>0.57253042995463643</v>
      </c>
    </row>
    <row r="113" spans="1:13" ht="15" customHeight="1">
      <c r="A113" s="49"/>
      <c r="B113" s="189" t="s">
        <v>227</v>
      </c>
      <c r="C113" s="181">
        <v>1.2113426408312145</v>
      </c>
      <c r="D113" s="182">
        <v>0.41576267380202164</v>
      </c>
      <c r="E113" s="182">
        <v>0.37981729322717117</v>
      </c>
      <c r="F113" s="182">
        <v>2.0428679884352579</v>
      </c>
      <c r="G113" s="182">
        <v>0</v>
      </c>
      <c r="H113" s="182">
        <v>2.4586306622372796</v>
      </c>
      <c r="I113" s="52">
        <v>0.34322466640547578</v>
      </c>
      <c r="J113" s="51">
        <v>0.68644933281095155</v>
      </c>
      <c r="K113" s="53">
        <v>1.0296739992164272</v>
      </c>
      <c r="L113" s="182">
        <v>1.1507755087896538</v>
      </c>
      <c r="M113" s="182">
        <v>1.2719097728727751</v>
      </c>
    </row>
    <row r="114" spans="1:13" ht="15" customHeight="1">
      <c r="A114" s="49"/>
      <c r="B114" s="189" t="s">
        <v>179</v>
      </c>
      <c r="C114" s="181">
        <v>5.2113911204045653</v>
      </c>
      <c r="D114" s="182">
        <v>0.65217865645785567</v>
      </c>
      <c r="E114" s="182">
        <v>3.9070338074888538</v>
      </c>
      <c r="F114" s="182">
        <v>6.5157484333202769</v>
      </c>
      <c r="G114" s="182">
        <v>3.2548551510309984</v>
      </c>
      <c r="H114" s="182">
        <v>7.1679270897781322</v>
      </c>
      <c r="I114" s="52">
        <v>0.12514483012114169</v>
      </c>
      <c r="J114" s="51">
        <v>0.25028966024228338</v>
      </c>
      <c r="K114" s="53">
        <v>0.37543449036342508</v>
      </c>
      <c r="L114" s="182">
        <v>4.950821564384337</v>
      </c>
      <c r="M114" s="182">
        <v>5.4719606764247937</v>
      </c>
    </row>
    <row r="115" spans="1:13" ht="15" customHeight="1">
      <c r="A115" s="49"/>
      <c r="B115" s="189" t="s">
        <v>161</v>
      </c>
      <c r="C115" s="181">
        <v>1.5951569713730123</v>
      </c>
      <c r="D115" s="182">
        <v>0.17197015557190662</v>
      </c>
      <c r="E115" s="182">
        <v>1.251216660229199</v>
      </c>
      <c r="F115" s="182">
        <v>1.9390972825168256</v>
      </c>
      <c r="G115" s="182">
        <v>1.0792465046572923</v>
      </c>
      <c r="H115" s="182">
        <v>2.1110674380887322</v>
      </c>
      <c r="I115" s="52">
        <v>0.10780766950094282</v>
      </c>
      <c r="J115" s="51">
        <v>0.21561533900188565</v>
      </c>
      <c r="K115" s="53">
        <v>0.32342300850282846</v>
      </c>
      <c r="L115" s="182">
        <v>1.5153991228043617</v>
      </c>
      <c r="M115" s="182">
        <v>1.6749148199416628</v>
      </c>
    </row>
    <row r="116" spans="1:13" ht="15" customHeight="1">
      <c r="A116" s="49"/>
      <c r="B116" s="189" t="s">
        <v>180</v>
      </c>
      <c r="C116" s="181">
        <v>0.74978354213878784</v>
      </c>
      <c r="D116" s="50">
        <v>6.8852644926146289E-2</v>
      </c>
      <c r="E116" s="182">
        <v>0.61207825228649526</v>
      </c>
      <c r="F116" s="182">
        <v>0.88748883199108042</v>
      </c>
      <c r="G116" s="182">
        <v>0.54322560736034897</v>
      </c>
      <c r="H116" s="182">
        <v>0.95634147691722671</v>
      </c>
      <c r="I116" s="52">
        <v>9.1830029677287039E-2</v>
      </c>
      <c r="J116" s="51">
        <v>0.18366005935457408</v>
      </c>
      <c r="K116" s="53">
        <v>0.27549008903186112</v>
      </c>
      <c r="L116" s="182">
        <v>0.7122943650318484</v>
      </c>
      <c r="M116" s="182">
        <v>0.78727271924572728</v>
      </c>
    </row>
    <row r="117" spans="1:13" ht="15" customHeight="1">
      <c r="A117" s="49"/>
      <c r="B117" s="189" t="s">
        <v>162</v>
      </c>
      <c r="C117" s="253">
        <v>43.260524661105009</v>
      </c>
      <c r="D117" s="246">
        <v>6.0460411952997379</v>
      </c>
      <c r="E117" s="246">
        <v>31.168442270505533</v>
      </c>
      <c r="F117" s="246">
        <v>55.352607051704481</v>
      </c>
      <c r="G117" s="246">
        <v>25.122401075205794</v>
      </c>
      <c r="H117" s="246">
        <v>61.398648247004225</v>
      </c>
      <c r="I117" s="52">
        <v>0.13975885042225705</v>
      </c>
      <c r="J117" s="51">
        <v>0.27951770084451411</v>
      </c>
      <c r="K117" s="53">
        <v>0.41927655126677116</v>
      </c>
      <c r="L117" s="246">
        <v>41.097498428049761</v>
      </c>
      <c r="M117" s="246">
        <v>45.423550894160257</v>
      </c>
    </row>
    <row r="118" spans="1:13" ht="15" customHeight="1">
      <c r="A118" s="49"/>
      <c r="B118" s="189" t="s">
        <v>181</v>
      </c>
      <c r="C118" s="249" t="s">
        <v>108</v>
      </c>
      <c r="D118" s="50" t="s">
        <v>95</v>
      </c>
      <c r="E118" s="50" t="s">
        <v>95</v>
      </c>
      <c r="F118" s="50" t="s">
        <v>95</v>
      </c>
      <c r="G118" s="50" t="s">
        <v>95</v>
      </c>
      <c r="H118" s="50" t="s">
        <v>95</v>
      </c>
      <c r="I118" s="52" t="s">
        <v>95</v>
      </c>
      <c r="J118" s="51" t="s">
        <v>95</v>
      </c>
      <c r="K118" s="53" t="s">
        <v>95</v>
      </c>
      <c r="L118" s="50" t="s">
        <v>95</v>
      </c>
      <c r="M118" s="50" t="s">
        <v>95</v>
      </c>
    </row>
    <row r="119" spans="1:13" ht="15" customHeight="1">
      <c r="A119" s="49"/>
      <c r="B119" s="189" t="s">
        <v>163</v>
      </c>
      <c r="C119" s="181">
        <v>0.29002249959031717</v>
      </c>
      <c r="D119" s="50">
        <v>1.0112656003355975E-2</v>
      </c>
      <c r="E119" s="182">
        <v>0.26979718758360521</v>
      </c>
      <c r="F119" s="182">
        <v>0.31024781159702913</v>
      </c>
      <c r="G119" s="182">
        <v>0.25968453158024923</v>
      </c>
      <c r="H119" s="182">
        <v>0.32036046760038511</v>
      </c>
      <c r="I119" s="52">
        <v>3.4868522330650242E-2</v>
      </c>
      <c r="J119" s="51">
        <v>6.9737044661300485E-2</v>
      </c>
      <c r="K119" s="53">
        <v>0.10460556699195073</v>
      </c>
      <c r="L119" s="182">
        <v>0.27552137461080134</v>
      </c>
      <c r="M119" s="182">
        <v>0.30452362456983301</v>
      </c>
    </row>
    <row r="120" spans="1:13" ht="15" customHeight="1">
      <c r="A120" s="49"/>
      <c r="B120" s="189" t="s">
        <v>228</v>
      </c>
      <c r="C120" s="181">
        <v>0.13813562173720612</v>
      </c>
      <c r="D120" s="182">
        <v>1.7639706694188562E-2</v>
      </c>
      <c r="E120" s="182">
        <v>0.102856208348829</v>
      </c>
      <c r="F120" s="182">
        <v>0.17341503512558323</v>
      </c>
      <c r="G120" s="182">
        <v>8.5216501654640425E-2</v>
      </c>
      <c r="H120" s="182">
        <v>0.19105474181977181</v>
      </c>
      <c r="I120" s="52">
        <v>0.12769846381657396</v>
      </c>
      <c r="J120" s="51">
        <v>0.25539692763314792</v>
      </c>
      <c r="K120" s="53">
        <v>0.38309539144972188</v>
      </c>
      <c r="L120" s="182">
        <v>0.13122884065034582</v>
      </c>
      <c r="M120" s="182">
        <v>0.14504240282406641</v>
      </c>
    </row>
    <row r="121" spans="1:13" ht="15" customHeight="1">
      <c r="A121" s="49"/>
      <c r="B121" s="189" t="s">
        <v>164</v>
      </c>
      <c r="C121" s="181">
        <v>1.1379159278859337</v>
      </c>
      <c r="D121" s="50">
        <v>9.1566278682935542E-2</v>
      </c>
      <c r="E121" s="182">
        <v>0.95478337052006257</v>
      </c>
      <c r="F121" s="182">
        <v>1.3210484852518047</v>
      </c>
      <c r="G121" s="182">
        <v>0.86321709183712703</v>
      </c>
      <c r="H121" s="182">
        <v>1.4126147639347404</v>
      </c>
      <c r="I121" s="52">
        <v>8.0468404070106553E-2</v>
      </c>
      <c r="J121" s="51">
        <v>0.16093680814021311</v>
      </c>
      <c r="K121" s="53">
        <v>0.24140521221031966</v>
      </c>
      <c r="L121" s="182">
        <v>1.081020131491637</v>
      </c>
      <c r="M121" s="182">
        <v>1.1948117242802303</v>
      </c>
    </row>
    <row r="122" spans="1:13" ht="15" customHeight="1">
      <c r="A122" s="49"/>
      <c r="B122" s="189" t="s">
        <v>165</v>
      </c>
      <c r="C122" s="249">
        <v>0.28216154620760059</v>
      </c>
      <c r="D122" s="50">
        <v>5.4003488224843597E-2</v>
      </c>
      <c r="E122" s="50">
        <v>0.17415456975791338</v>
      </c>
      <c r="F122" s="50">
        <v>0.3901685226572878</v>
      </c>
      <c r="G122" s="50">
        <v>0.1201510815330698</v>
      </c>
      <c r="H122" s="50">
        <v>0.44417201088213137</v>
      </c>
      <c r="I122" s="52">
        <v>0.19139209063275578</v>
      </c>
      <c r="J122" s="51">
        <v>0.38278418126551156</v>
      </c>
      <c r="K122" s="53">
        <v>0.57417627189826737</v>
      </c>
      <c r="L122" s="50">
        <v>0.26805346889722054</v>
      </c>
      <c r="M122" s="50">
        <v>0.29626962351798064</v>
      </c>
    </row>
    <row r="123" spans="1:13" ht="15" customHeight="1">
      <c r="A123" s="49"/>
      <c r="B123" s="189" t="s">
        <v>182</v>
      </c>
      <c r="C123" s="181">
        <v>0.18026847029013895</v>
      </c>
      <c r="D123" s="50">
        <v>1.0524918275511009E-2</v>
      </c>
      <c r="E123" s="182">
        <v>0.15921863373911693</v>
      </c>
      <c r="F123" s="182">
        <v>0.20131830684116098</v>
      </c>
      <c r="G123" s="182">
        <v>0.14869371546360594</v>
      </c>
      <c r="H123" s="182">
        <v>0.21184322511667197</v>
      </c>
      <c r="I123" s="52">
        <v>5.83846873420035E-2</v>
      </c>
      <c r="J123" s="51">
        <v>0.116769374684007</v>
      </c>
      <c r="K123" s="53">
        <v>0.1751540620260105</v>
      </c>
      <c r="L123" s="182">
        <v>0.171255046775632</v>
      </c>
      <c r="M123" s="182">
        <v>0.18928189380464591</v>
      </c>
    </row>
    <row r="124" spans="1:13" ht="15" customHeight="1">
      <c r="A124" s="49"/>
      <c r="B124" s="189" t="s">
        <v>166</v>
      </c>
      <c r="C124" s="181">
        <v>0.14057785710668744</v>
      </c>
      <c r="D124" s="182">
        <v>3.2330427437954841E-2</v>
      </c>
      <c r="E124" s="182">
        <v>7.5917002230777755E-2</v>
      </c>
      <c r="F124" s="182">
        <v>0.20523871198259713</v>
      </c>
      <c r="G124" s="182">
        <v>4.3586574792822907E-2</v>
      </c>
      <c r="H124" s="182">
        <v>0.23756913942055197</v>
      </c>
      <c r="I124" s="52">
        <v>0.22998236068870087</v>
      </c>
      <c r="J124" s="51">
        <v>0.45996472137740174</v>
      </c>
      <c r="K124" s="53">
        <v>0.68994708206610267</v>
      </c>
      <c r="L124" s="182">
        <v>0.13354896425135307</v>
      </c>
      <c r="M124" s="182">
        <v>0.1476067499620218</v>
      </c>
    </row>
    <row r="125" spans="1:13" ht="15" customHeight="1">
      <c r="A125" s="49"/>
      <c r="B125" s="189" t="s">
        <v>139</v>
      </c>
      <c r="C125" s="181">
        <v>0.28383899444327099</v>
      </c>
      <c r="D125" s="50">
        <v>1.7469441079054387E-2</v>
      </c>
      <c r="E125" s="182">
        <v>0.24890011228516221</v>
      </c>
      <c r="F125" s="182">
        <v>0.31877787660137974</v>
      </c>
      <c r="G125" s="182">
        <v>0.23143067120610783</v>
      </c>
      <c r="H125" s="182">
        <v>0.33624731768043414</v>
      </c>
      <c r="I125" s="52">
        <v>6.1547008765724359E-2</v>
      </c>
      <c r="J125" s="51">
        <v>0.12309401753144872</v>
      </c>
      <c r="K125" s="53">
        <v>0.18464102629717308</v>
      </c>
      <c r="L125" s="182">
        <v>0.26964704472110745</v>
      </c>
      <c r="M125" s="182">
        <v>0.29803094416543452</v>
      </c>
    </row>
    <row r="126" spans="1:13" ht="15" customHeight="1">
      <c r="A126" s="49"/>
      <c r="B126" s="189" t="s">
        <v>183</v>
      </c>
      <c r="C126" s="244">
        <v>115.69361291396847</v>
      </c>
      <c r="D126" s="245">
        <v>12.810378012978234</v>
      </c>
      <c r="E126" s="245">
        <v>90.072856888011998</v>
      </c>
      <c r="F126" s="245">
        <v>141.31436893992492</v>
      </c>
      <c r="G126" s="245">
        <v>77.262478875033764</v>
      </c>
      <c r="H126" s="245">
        <v>154.12474695290317</v>
      </c>
      <c r="I126" s="52">
        <v>0.1107267522408884</v>
      </c>
      <c r="J126" s="51">
        <v>0.22145350448177681</v>
      </c>
      <c r="K126" s="53">
        <v>0.33218025672266521</v>
      </c>
      <c r="L126" s="245">
        <v>109.90893226827004</v>
      </c>
      <c r="M126" s="245">
        <v>121.47829355966689</v>
      </c>
    </row>
    <row r="127" spans="1:13" ht="15" customHeight="1">
      <c r="A127" s="49"/>
      <c r="B127" s="189" t="s">
        <v>229</v>
      </c>
      <c r="C127" s="253">
        <v>33.729680218009641</v>
      </c>
      <c r="D127" s="246">
        <v>5.4512975974793143</v>
      </c>
      <c r="E127" s="246">
        <v>22.827085023051012</v>
      </c>
      <c r="F127" s="246">
        <v>44.632275412968269</v>
      </c>
      <c r="G127" s="246">
        <v>17.375787425571698</v>
      </c>
      <c r="H127" s="246">
        <v>50.08357301044758</v>
      </c>
      <c r="I127" s="52">
        <v>0.16161723331633146</v>
      </c>
      <c r="J127" s="51">
        <v>0.32323446663266292</v>
      </c>
      <c r="K127" s="53">
        <v>0.48485169994899435</v>
      </c>
      <c r="L127" s="246">
        <v>32.043196207109162</v>
      </c>
      <c r="M127" s="246">
        <v>35.41616422891012</v>
      </c>
    </row>
    <row r="128" spans="1:13" ht="15" customHeight="1">
      <c r="A128" s="49"/>
      <c r="B128" s="189" t="s">
        <v>167</v>
      </c>
      <c r="C128" s="253">
        <v>10.010276756045226</v>
      </c>
      <c r="D128" s="182">
        <v>0.55411631258634453</v>
      </c>
      <c r="E128" s="246">
        <v>8.902044130872536</v>
      </c>
      <c r="F128" s="246">
        <v>11.118509381217915</v>
      </c>
      <c r="G128" s="246">
        <v>8.3479278182861911</v>
      </c>
      <c r="H128" s="246">
        <v>11.67262569380426</v>
      </c>
      <c r="I128" s="52">
        <v>5.5354744538078093E-2</v>
      </c>
      <c r="J128" s="51">
        <v>0.11070948907615619</v>
      </c>
      <c r="K128" s="53">
        <v>0.16606423361423428</v>
      </c>
      <c r="L128" s="246">
        <v>9.5097629182429646</v>
      </c>
      <c r="M128" s="246">
        <v>10.510790593847487</v>
      </c>
    </row>
    <row r="129" spans="1:13" ht="15" customHeight="1">
      <c r="A129" s="49"/>
      <c r="B129" s="189" t="s">
        <v>168</v>
      </c>
      <c r="C129" s="181">
        <v>0.90634055274595515</v>
      </c>
      <c r="D129" s="182">
        <v>0.1180439301910215</v>
      </c>
      <c r="E129" s="182">
        <v>0.67025269236391216</v>
      </c>
      <c r="F129" s="182">
        <v>1.1424284131279983</v>
      </c>
      <c r="G129" s="182">
        <v>0.55220876217289061</v>
      </c>
      <c r="H129" s="182">
        <v>1.2604723433190197</v>
      </c>
      <c r="I129" s="52">
        <v>0.13024235739356671</v>
      </c>
      <c r="J129" s="51">
        <v>0.26048471478713342</v>
      </c>
      <c r="K129" s="53">
        <v>0.39072707218070013</v>
      </c>
      <c r="L129" s="182">
        <v>0.86102352510865743</v>
      </c>
      <c r="M129" s="182">
        <v>0.95165758038325288</v>
      </c>
    </row>
    <row r="130" spans="1:13" ht="15" customHeight="1">
      <c r="A130" s="49"/>
      <c r="B130" s="189" t="s">
        <v>184</v>
      </c>
      <c r="C130" s="244">
        <v>158.08306494988616</v>
      </c>
      <c r="D130" s="245">
        <v>8.146960781931341</v>
      </c>
      <c r="E130" s="245">
        <v>141.78914338602348</v>
      </c>
      <c r="F130" s="245">
        <v>174.37698651374885</v>
      </c>
      <c r="G130" s="245">
        <v>133.64218260409214</v>
      </c>
      <c r="H130" s="245">
        <v>182.52394729568019</v>
      </c>
      <c r="I130" s="52">
        <v>5.1535949056364799E-2</v>
      </c>
      <c r="J130" s="51">
        <v>0.1030718981127296</v>
      </c>
      <c r="K130" s="53">
        <v>0.1546078471690944</v>
      </c>
      <c r="L130" s="245">
        <v>150.17891170239184</v>
      </c>
      <c r="M130" s="245">
        <v>165.98721819738049</v>
      </c>
    </row>
    <row r="131" spans="1:13" ht="15" customHeight="1">
      <c r="A131" s="49"/>
      <c r="B131" s="201" t="s">
        <v>188</v>
      </c>
      <c r="C131" s="254">
        <v>14.457142504454936</v>
      </c>
      <c r="D131" s="255">
        <v>1.9581970323337963</v>
      </c>
      <c r="E131" s="255">
        <v>10.540748439787343</v>
      </c>
      <c r="F131" s="255">
        <v>18.373536569122528</v>
      </c>
      <c r="G131" s="255">
        <v>8.5825514074535469</v>
      </c>
      <c r="H131" s="255">
        <v>20.331733601456325</v>
      </c>
      <c r="I131" s="202">
        <v>0.13544841463175605</v>
      </c>
      <c r="J131" s="203">
        <v>0.27089682926351211</v>
      </c>
      <c r="K131" s="204">
        <v>0.40634524389526816</v>
      </c>
      <c r="L131" s="255">
        <v>13.734285379232189</v>
      </c>
      <c r="M131" s="255">
        <v>15.179999629677683</v>
      </c>
    </row>
    <row r="132" spans="1:13" ht="15" customHeight="1">
      <c r="B132" s="260" t="s">
        <v>718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1">
    <cfRule type="expression" dxfId="33" priority="71">
      <formula>IF(PG_IsBlnkRowRout*PG_IsBlnkRowRoutNext=1,TRUE,FALSE)</formula>
    </cfRule>
  </conditionalFormatting>
  <conditionalFormatting sqref="I5:K131">
    <cfRule type="cellIs" dxfId="32" priority="2" operator="greaterThan">
      <formula>1</formula>
    </cfRule>
  </conditionalFormatting>
  <hyperlinks>
    <hyperlink ref="B5" location="'Fire Assay'!$A$4" display="'Fire Assay'!$A$4" xr:uid="{B1E8ED43-A682-4ADC-9D6D-C230B4A803FE}"/>
    <hyperlink ref="B7" location="'PA'!$A$4" display="'PA'!$A$4" xr:uid="{F50BFC6E-297C-4056-A657-16D609539858}"/>
    <hyperlink ref="B9" location="'AR Digest 10-50g'!$A$4" display="'AR Digest 10-50g'!$A$4" xr:uid="{55D72792-99D6-40CF-8695-984F985318F0}"/>
    <hyperlink ref="B11" location="'CNL'!$A$4" display="'CNL'!$A$4" xr:uid="{973439F8-4A1F-4B1D-9A17-CDACE72E1065}"/>
    <hyperlink ref="B13" location="'4-Acid'!$A$4" display="'4-Acid'!$A$4" xr:uid="{440FBB18-81AD-4075-8D29-032ABABFD0F2}"/>
    <hyperlink ref="B14" location="'4-Acid'!$A$22" display="'4-Acid'!$A$22" xr:uid="{75B69B0A-5C2B-4C65-BC8F-28FBA4E336F3}"/>
    <hyperlink ref="B15" location="'4-Acid'!$A$40" display="'4-Acid'!$A$40" xr:uid="{2D8225C5-427C-4720-A297-E86FBC0C7AEE}"/>
    <hyperlink ref="B16" location="'4-Acid'!$A$76" display="'4-Acid'!$A$76" xr:uid="{4AB2FAD0-9C1F-4316-845B-42E33D59677C}"/>
    <hyperlink ref="B17" location="'4-Acid'!$A$94" display="'4-Acid'!$A$94" xr:uid="{1BE8BFD6-B4BF-456E-A05F-C34C8D5B9444}"/>
    <hyperlink ref="B18" location="'4-Acid'!$A$113" display="'4-Acid'!$A$113" xr:uid="{5FE5A664-91EA-423B-892E-01EF2C772966}"/>
    <hyperlink ref="B19" location="'4-Acid'!$A$132" display="'4-Acid'!$A$132" xr:uid="{D03ACC00-F000-4D43-9805-21724D8FC0FA}"/>
    <hyperlink ref="B20" location="'4-Acid'!$A$150" display="'4-Acid'!$A$150" xr:uid="{939BEE0F-D6A7-47E0-B260-653B5FC46134}"/>
    <hyperlink ref="B21" location="'4-Acid'!$A$169" display="'4-Acid'!$A$169" xr:uid="{FEE2DBDF-FE8A-4E8E-AEE4-A903C564CFF5}"/>
    <hyperlink ref="B22" location="'4-Acid'!$A$188" display="'4-Acid'!$A$188" xr:uid="{DD282735-DA11-4B45-8CBD-A7E2904EA19F}"/>
    <hyperlink ref="B23" location="'4-Acid'!$A$206" display="'4-Acid'!$A$206" xr:uid="{EE072034-F325-42D5-BC3E-798B1660616C}"/>
    <hyperlink ref="B24" location="'4-Acid'!$A$224" display="'4-Acid'!$A$224" xr:uid="{F8AB0FFB-AF6D-4848-98E7-7B974DF5CC17}"/>
    <hyperlink ref="B25" location="'4-Acid'!$A$242" display="'4-Acid'!$A$242" xr:uid="{10FFA4F2-392A-4E3C-AD9F-0066E0456619}"/>
    <hyperlink ref="B26" location="'4-Acid'!$A$260" display="'4-Acid'!$A$260" xr:uid="{21BD996C-3E7F-4469-83A6-556D57627BF3}"/>
    <hyperlink ref="B27" location="'4-Acid'!$A$278" display="'4-Acid'!$A$278" xr:uid="{3237B6DF-82BA-45CA-9F60-F8566E456743}"/>
    <hyperlink ref="B28" location="'4-Acid'!$A$296" display="'4-Acid'!$A$296" xr:uid="{CA6F7082-73C2-4F49-946E-A3E0C29314F8}"/>
    <hyperlink ref="B29" location="'4-Acid'!$A$314" display="'4-Acid'!$A$314" xr:uid="{100D478F-F326-44D9-BC1E-74DED2DDD1BB}"/>
    <hyperlink ref="B30" location="'4-Acid'!$A$332" display="'4-Acid'!$A$332" xr:uid="{E56A678D-FAFD-4731-8DF8-7742ED89A788}"/>
    <hyperlink ref="B31" location="'4-Acid'!$A$351" display="'4-Acid'!$A$351" xr:uid="{7650C632-44AB-4AE5-9141-DAE441711418}"/>
    <hyperlink ref="B32" location="'4-Acid'!$A$369" display="'4-Acid'!$A$369" xr:uid="{00BEB2D6-683B-4A9B-AA67-A2449517779D}"/>
    <hyperlink ref="B33" location="'4-Acid'!$A$388" display="'4-Acid'!$A$388" xr:uid="{AD470820-50F7-4458-B230-474116FDDE11}"/>
    <hyperlink ref="B34" location="'4-Acid'!$A$424" display="'4-Acid'!$A$424" xr:uid="{5552F315-0AE6-4610-BFEC-C94FB9E0A0EF}"/>
    <hyperlink ref="B35" location="'4-Acid'!$A$443" display="'4-Acid'!$A$443" xr:uid="{DA8B4AC2-152A-4A30-BDD9-052514C78C2F}"/>
    <hyperlink ref="B36" location="'4-Acid'!$A$461" display="'4-Acid'!$A$461" xr:uid="{F232CC9F-953F-4ABF-813A-F1780E8E9718}"/>
    <hyperlink ref="B37" location="'4-Acid'!$A$479" display="'4-Acid'!$A$479" xr:uid="{B51A4CC1-A929-4AC0-8CE9-2FE1AC3694F2}"/>
    <hyperlink ref="B38" location="'4-Acid'!$A$498" display="'4-Acid'!$A$498" xr:uid="{769153FB-206D-4EFC-86A3-00BF12B9A967}"/>
    <hyperlink ref="B39" location="'4-Acid'!$A$517" display="'4-Acid'!$A$517" xr:uid="{F48E47F3-1B5F-49E4-88F0-13C708E7A698}"/>
    <hyperlink ref="B40" location="'4-Acid'!$A$536" display="'4-Acid'!$A$536" xr:uid="{E2F72E97-D120-4FBA-A3B9-110610CD219D}"/>
    <hyperlink ref="B41" location="'4-Acid'!$A$554" display="'4-Acid'!$A$554" xr:uid="{6FAEA5F5-4B6D-4DE4-B103-3F002610EBEA}"/>
    <hyperlink ref="B42" location="'4-Acid'!$A$572" display="'4-Acid'!$A$572" xr:uid="{2DBF88BB-9E78-4706-98E2-415AEAE900D6}"/>
    <hyperlink ref="B43" location="'4-Acid'!$A$591" display="'4-Acid'!$A$591" xr:uid="{6F8D314B-ACBD-4736-BB55-11B42BBB024A}"/>
    <hyperlink ref="B44" location="'4-Acid'!$A$609" display="'4-Acid'!$A$609" xr:uid="{D050D40D-C84D-4CBD-9A9B-466F3369A8F6}"/>
    <hyperlink ref="B45" location="'4-Acid'!$A$628" display="'4-Acid'!$A$628" xr:uid="{DC6345E4-6429-4015-BDCD-AE10C8F5BB71}"/>
    <hyperlink ref="B46" location="'4-Acid'!$A$646" display="'4-Acid'!$A$646" xr:uid="{B37B36FE-812E-41ED-B317-3EBBBC7B515B}"/>
    <hyperlink ref="B47" location="'4-Acid'!$A$664" display="'4-Acid'!$A$664" xr:uid="{08899263-EBA9-4D90-81AC-33D68A6B4F5F}"/>
    <hyperlink ref="B48" location="'4-Acid'!$A$682" display="'4-Acid'!$A$682" xr:uid="{8B2D0C2C-FB59-4757-8D27-DBE11F751FCF}"/>
    <hyperlink ref="B49" location="'4-Acid'!$A$700" display="'4-Acid'!$A$700" xr:uid="{137FEE58-9551-410C-A93C-0B0E6528908F}"/>
    <hyperlink ref="B50" location="'4-Acid'!$A$718" display="'4-Acid'!$A$718" xr:uid="{8BC97253-98E7-4424-A26D-C583E16A6486}"/>
    <hyperlink ref="B51" location="'4-Acid'!$A$736" display="'4-Acid'!$A$736" xr:uid="{9E2374FC-ABBC-4C4A-B936-AFB0079A8BC5}"/>
    <hyperlink ref="B52" location="'4-Acid'!$A$754" display="'4-Acid'!$A$754" xr:uid="{60A3E44A-C521-4DE5-BA93-226319F91909}"/>
    <hyperlink ref="B53" location="'4-Acid'!$A$772" display="'4-Acid'!$A$772" xr:uid="{A619C775-2905-48DA-9419-46F7B4C2608A}"/>
    <hyperlink ref="B54" location="'4-Acid'!$A$791" display="'4-Acid'!$A$791" xr:uid="{29DA83C4-E557-42B3-BAC0-0ED3C61CCEB2}"/>
    <hyperlink ref="B55" location="'4-Acid'!$A$827" display="'4-Acid'!$A$827" xr:uid="{A2F00F67-ED8F-427D-9F8C-5281015592AE}"/>
    <hyperlink ref="B56" location="'4-Acid'!$A$845" display="'4-Acid'!$A$845" xr:uid="{4BC927A2-9DA7-44DA-B30F-F9BD85E57158}"/>
    <hyperlink ref="B57" location="'4-Acid'!$A$864" display="'4-Acid'!$A$864" xr:uid="{75872F90-54C0-4D51-808F-E37538CA70C4}"/>
    <hyperlink ref="B58" location="'4-Acid'!$A$882" display="'4-Acid'!$A$882" xr:uid="{D10F0447-04BD-42B2-BE71-A396C4067A64}"/>
    <hyperlink ref="B59" location="'4-Acid'!$A$901" display="'4-Acid'!$A$901" xr:uid="{BF169A85-C7DF-47D2-AE3C-E14F3DE49AE9}"/>
    <hyperlink ref="B60" location="'4-Acid'!$A$920" display="'4-Acid'!$A$920" xr:uid="{B6EA153B-75A0-46A7-B9BF-73DFE05C0A74}"/>
    <hyperlink ref="B61" location="'4-Acid'!$A$939" display="'4-Acid'!$A$939" xr:uid="{451ACF02-90E7-41BD-9B93-2BD159866BB5}"/>
    <hyperlink ref="B62" location="'4-Acid'!$A$957" display="'4-Acid'!$A$957" xr:uid="{1453C18A-D002-413B-A415-30876CF3760F}"/>
    <hyperlink ref="B63" location="'4-Acid'!$A$975" display="'4-Acid'!$A$975" xr:uid="{3ADF8CFE-17AA-49FB-8CE1-6CA92DF17067}"/>
    <hyperlink ref="B64" location="'4-Acid'!$A$994" display="'4-Acid'!$A$994" xr:uid="{0FEDA09C-0508-4292-83A1-02FE4D1FB0BB}"/>
    <hyperlink ref="B65" location="'4-Acid'!$A$1013" display="'4-Acid'!$A$1013" xr:uid="{8E86C619-5E72-4997-B3D9-30C9FBAB5BF5}"/>
    <hyperlink ref="B66" location="'4-Acid'!$A$1031" display="'4-Acid'!$A$1031" xr:uid="{B908FE10-E5BB-4B10-BB92-DE36AECF2EAD}"/>
    <hyperlink ref="B67" location="'4-Acid'!$A$1049" display="'4-Acid'!$A$1049" xr:uid="{5E838BA1-8F6A-431F-9198-7FAD9C8C5A43}"/>
    <hyperlink ref="B68" location="'4-Acid'!$A$1067" display="'4-Acid'!$A$1067" xr:uid="{C3C53B84-78F5-4B72-B17B-902DD2E8895E}"/>
    <hyperlink ref="B69" location="'4-Acid'!$A$1085" display="'4-Acid'!$A$1085" xr:uid="{E2D89CA7-98AA-4D6C-A4EA-B88E4B2F6261}"/>
    <hyperlink ref="B70" location="'4-Acid'!$A$1104" display="'4-Acid'!$A$1104" xr:uid="{DC157BCA-4B7B-48A5-A1EB-32262AD315D7}"/>
    <hyperlink ref="B71" location="'4-Acid'!$A$1122" display="'4-Acid'!$A$1122" xr:uid="{56C632D5-DF3D-4671-868C-832B548FE78F}"/>
    <hyperlink ref="B73" location="'Aqua Regia'!$A$4" display="'Aqua Regia'!$A$4" xr:uid="{871EAF71-7766-46C9-BC68-D504F2167A9E}"/>
    <hyperlink ref="B74" location="'Aqua Regia'!$A$23" display="'Aqua Regia'!$A$23" xr:uid="{A7DBAE12-4347-47EA-90C8-C7464B328AAD}"/>
    <hyperlink ref="B75" location="'Aqua Regia'!$A$41" display="'Aqua Regia'!$A$41" xr:uid="{2DACC9BA-F2D6-4A5D-86AC-020C72D13AAE}"/>
    <hyperlink ref="B76" location="'Aqua Regia'!$A$59" display="'Aqua Regia'!$A$59" xr:uid="{181254A8-1D91-409C-8C44-44DD13ABA85C}"/>
    <hyperlink ref="B77" location="'Aqua Regia'!$A$78" display="'Aqua Regia'!$A$78" xr:uid="{51D89B57-0E46-428C-BEEB-5BB137713268}"/>
    <hyperlink ref="B78" location="'Aqua Regia'!$A$96" display="'Aqua Regia'!$A$96" xr:uid="{F32E8F11-6906-40CE-8526-F3502BB2F187}"/>
    <hyperlink ref="B79" location="'Aqua Regia'!$A$115" display="'Aqua Regia'!$A$115" xr:uid="{D9D51EE9-1F79-473D-83F5-BD9A13012271}"/>
    <hyperlink ref="B80" location="'Aqua Regia'!$A$133" display="'Aqua Regia'!$A$133" xr:uid="{DEA12FDF-3FD0-4CA1-9D9C-5C5DEA81678D}"/>
    <hyperlink ref="B81" location="'Aqua Regia'!$A$151" display="'Aqua Regia'!$A$151" xr:uid="{E0D0A59B-6CC4-439F-A9B8-D047BCA2D262}"/>
    <hyperlink ref="B82" location="'Aqua Regia'!$A$170" display="'Aqua Regia'!$A$170" xr:uid="{85D975BD-89E6-44C5-AEA3-90B55C2FCE99}"/>
    <hyperlink ref="B83" location="'Aqua Regia'!$A$189" display="'Aqua Regia'!$A$189" xr:uid="{7813476F-3131-4C2D-ADB9-50A9040356F6}"/>
    <hyperlink ref="B84" location="'Aqua Regia'!$A$207" display="'Aqua Regia'!$A$207" xr:uid="{CC4D5C10-5862-46D4-96C8-77EF441627D7}"/>
    <hyperlink ref="B85" location="'Aqua Regia'!$A$225" display="'Aqua Regia'!$A$225" xr:uid="{F662D5A4-021B-470D-97C5-DCFFD1FB41D3}"/>
    <hyperlink ref="B86" location="'Aqua Regia'!$A$244" display="'Aqua Regia'!$A$244" xr:uid="{24837321-06E9-42D8-9637-A65A12051C33}"/>
    <hyperlink ref="B87" location="'Aqua Regia'!$A$262" display="'Aqua Regia'!$A$262" xr:uid="{459CF627-17EA-4A5A-BA7D-517F035162CB}"/>
    <hyperlink ref="B88" location="'Aqua Regia'!$A$280" display="'Aqua Regia'!$A$280" xr:uid="{0A9A4DDE-B0CC-4547-9661-89104658758A}"/>
    <hyperlink ref="B89" location="'Aqua Regia'!$A$298" display="'Aqua Regia'!$A$298" xr:uid="{615A1583-ED00-4241-A05B-DFA50B8321D5}"/>
    <hyperlink ref="B90" location="'Aqua Regia'!$A$316" display="'Aqua Regia'!$A$316" xr:uid="{D00A0D8F-90B2-43A8-B4AE-9FFCB7274EB9}"/>
    <hyperlink ref="B91" location="'Aqua Regia'!$A$334" display="'Aqua Regia'!$A$334" xr:uid="{01AD8337-AD90-4BB1-9703-AE4D5F4991F4}"/>
    <hyperlink ref="B92" location="'Aqua Regia'!$A$353" display="'Aqua Regia'!$A$353" xr:uid="{D9B0F857-7737-4E57-A256-497240B109D4}"/>
    <hyperlink ref="B93" location="'Aqua Regia'!$A$371" display="'Aqua Regia'!$A$371" xr:uid="{DEF7F65B-19C3-47D5-94CC-2EA19DE6DD05}"/>
    <hyperlink ref="B94" location="'Aqua Regia'!$A$390" display="'Aqua Regia'!$A$390" xr:uid="{7CE1AC08-C1A6-4370-88D5-49A14AD96BF6}"/>
    <hyperlink ref="B95" location="'Aqua Regia'!$A$427" display="'Aqua Regia'!$A$427" xr:uid="{4C2C6F38-4892-4D0C-A566-F8A7A3423BF7}"/>
    <hyperlink ref="B96" location="'Aqua Regia'!$A$445" display="'Aqua Regia'!$A$445" xr:uid="{9FCD095F-A95D-4C12-A011-2C5320817BAE}"/>
    <hyperlink ref="B97" location="'Aqua Regia'!$A$481" display="'Aqua Regia'!$A$481" xr:uid="{A82AB957-7544-42DF-A9A1-D3E8D0A89B41}"/>
    <hyperlink ref="B98" location="'Aqua Regia'!$A$499" display="'Aqua Regia'!$A$499" xr:uid="{A2BB59DF-ED7F-432F-A338-E637105E1834}"/>
    <hyperlink ref="B99" location="'Aqua Regia'!$A$518" display="'Aqua Regia'!$A$518" xr:uid="{06E508A0-C95E-4769-9722-40C5BF0F9DF2}"/>
    <hyperlink ref="B100" location="'Aqua Regia'!$A$537" display="'Aqua Regia'!$A$537" xr:uid="{8B14C2B4-C969-4A4E-BA33-F1EE0D16688E}"/>
    <hyperlink ref="B101" location="'Aqua Regia'!$A$555" display="'Aqua Regia'!$A$555" xr:uid="{4A1856FF-0D98-47FA-B5DD-EF5C10580B48}"/>
    <hyperlink ref="B102" location="'Aqua Regia'!$A$573" display="'Aqua Regia'!$A$573" xr:uid="{7D773A78-0331-4C77-A9AF-F9109937F4C9}"/>
    <hyperlink ref="B103" location="'Aqua Regia'!$A$591" display="'Aqua Regia'!$A$591" xr:uid="{1F0B612A-80B9-46DE-9D5B-D21AAD773689}"/>
    <hyperlink ref="B104" location="'Aqua Regia'!$A$610" display="'Aqua Regia'!$A$610" xr:uid="{D0B1C89C-5E72-47A8-B4D1-DA0846E14243}"/>
    <hyperlink ref="B105" location="'Aqua Regia'!$A$646" display="'Aqua Regia'!$A$646" xr:uid="{AB89C343-7268-41A7-9380-124971DC4AF8}"/>
    <hyperlink ref="B106" location="'Aqua Regia'!$A$664" display="'Aqua Regia'!$A$664" xr:uid="{005D423D-CD7D-4CB0-A71D-6BF0B53ADB8C}"/>
    <hyperlink ref="B107" location="'Aqua Regia'!$A$682" display="'Aqua Regia'!$A$682" xr:uid="{0149A589-85AA-4A95-95FA-2384E6C0692A}"/>
    <hyperlink ref="B108" location="'Aqua Regia'!$A$700" display="'Aqua Regia'!$A$700" xr:uid="{89535FCF-1777-4973-AFE9-7CE4C4487A2E}"/>
    <hyperlink ref="B109" location="'Aqua Regia'!$A$736" display="'Aqua Regia'!$A$736" xr:uid="{F1AB54E2-2EA6-43A2-9BD9-24C117A12B6F}"/>
    <hyperlink ref="B110" location="'Aqua Regia'!$A$772" display="'Aqua Regia'!$A$772" xr:uid="{41B5ABD9-FAD4-4559-92CB-494E493BA027}"/>
    <hyperlink ref="B111" location="'Aqua Regia'!$A$790" display="'Aqua Regia'!$A$790" xr:uid="{7ABB3087-9D5B-4120-B1D9-7C2EEFB04068}"/>
    <hyperlink ref="B112" location="'Aqua Regia'!$A$808" display="'Aqua Regia'!$A$808" xr:uid="{04CF18B9-3A5D-4252-BD30-E196106FA9FD}"/>
    <hyperlink ref="B113" location="'Aqua Regia'!$A$826" display="'Aqua Regia'!$A$826" xr:uid="{6BA0746E-F94B-4046-833D-1BDB45EBF32A}"/>
    <hyperlink ref="B114" location="'Aqua Regia'!$A$845" display="'Aqua Regia'!$A$845" xr:uid="{586DFF3D-4F97-49D8-A0D3-5A0AB8D20FB1}"/>
    <hyperlink ref="B115" location="'Aqua Regia'!$A$900" display="'Aqua Regia'!$A$900" xr:uid="{77274D72-D453-440F-8057-B2A59BA49217}"/>
    <hyperlink ref="B116" location="'Aqua Regia'!$A$918" display="'Aqua Regia'!$A$918" xr:uid="{C44AF91C-33BC-409E-98E3-AE3F2C18A068}"/>
    <hyperlink ref="B117" location="'Aqua Regia'!$A$936" display="'Aqua Regia'!$A$936" xr:uid="{903496BF-C131-4D8D-AE9D-5EBF97B9B13A}"/>
    <hyperlink ref="B118" location="'Aqua Regia'!$A$954" display="'Aqua Regia'!$A$954" xr:uid="{059D6E02-0A15-47AE-A7D7-6749F0F79129}"/>
    <hyperlink ref="B119" location="'Aqua Regia'!$A$972" display="'Aqua Regia'!$A$972" xr:uid="{E1EE37ED-E270-4B1C-89D2-3734CACA61B0}"/>
    <hyperlink ref="B120" location="'Aqua Regia'!$A$991" display="'Aqua Regia'!$A$991" xr:uid="{485EAB66-682A-4459-8C1C-09CA22C57D4F}"/>
    <hyperlink ref="B121" location="'Aqua Regia'!$A$1010" display="'Aqua Regia'!$A$1010" xr:uid="{A712EBCF-08D6-4A8B-8327-FBCE35EE359F}"/>
    <hyperlink ref="B122" location="'Aqua Regia'!$A$1028" display="'Aqua Regia'!$A$1028" xr:uid="{223285AB-3F51-4141-A24E-BF173D55BAF3}"/>
    <hyperlink ref="B123" location="'Aqua Regia'!$A$1046" display="'Aqua Regia'!$A$1046" xr:uid="{929AD93F-9AFE-477F-91E7-B12410CEA2F5}"/>
    <hyperlink ref="B124" location="'Aqua Regia'!$A$1064" display="'Aqua Regia'!$A$1064" xr:uid="{62B77310-CC9D-4F78-BC7E-BCE88DF51027}"/>
    <hyperlink ref="B125" location="'Aqua Regia'!$A$1082" display="'Aqua Regia'!$A$1082" xr:uid="{B5EBC280-D53D-4CC6-A868-DCD4349166E0}"/>
    <hyperlink ref="B126" location="'Aqua Regia'!$A$1101" display="'Aqua Regia'!$A$1101" xr:uid="{C9F4BCB1-A721-41FC-9C02-EF9EA1BB98B3}"/>
    <hyperlink ref="B127" location="'Aqua Regia'!$A$1119" display="'Aqua Regia'!$A$1119" xr:uid="{B0436F9E-4EA9-4325-BFF0-3471DA3A2577}"/>
    <hyperlink ref="B128" location="'Aqua Regia'!$A$1137" display="'Aqua Regia'!$A$1137" xr:uid="{AAAA3529-BD18-48A3-93B3-BD55798E977B}"/>
    <hyperlink ref="B129" location="'Aqua Regia'!$A$1155" display="'Aqua Regia'!$A$1155" xr:uid="{03BFD434-75B0-4ACE-8043-BB5ACB26341F}"/>
    <hyperlink ref="B130" location="'Aqua Regia'!$A$1173" display="'Aqua Regia'!$A$1173" xr:uid="{AC8152BC-C10F-4FF4-B51A-AB3FB7998873}"/>
    <hyperlink ref="B131" location="'Aqua Regia'!$A$1191" display="'Aqua Regia'!$A$1191" xr:uid="{3179AF35-2858-414A-9BE8-02C0CE0B78F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714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135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136</v>
      </c>
    </row>
    <row r="8" spans="2:10" ht="15" customHeight="1" thickBot="1">
      <c r="B8" s="43" t="s">
        <v>86</v>
      </c>
      <c r="C8" s="85" t="s">
        <v>137</v>
      </c>
    </row>
    <row r="9" spans="2:10" ht="15" customHeight="1">
      <c r="B9" s="70" t="s">
        <v>134</v>
      </c>
      <c r="C9" s="160"/>
    </row>
    <row r="10" spans="2:10" ht="15" customHeight="1">
      <c r="B10" s="43" t="s">
        <v>322</v>
      </c>
      <c r="C10" s="43" t="s">
        <v>380</v>
      </c>
    </row>
    <row r="11" spans="2:10" ht="15" customHeight="1">
      <c r="B11" s="43" t="s">
        <v>116</v>
      </c>
      <c r="C11" s="43" t="s">
        <v>381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321</v>
      </c>
      <c r="C12" s="43" t="s">
        <v>382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379</v>
      </c>
      <c r="C13" s="43" t="s">
        <v>383</v>
      </c>
    </row>
    <row r="14" spans="2:10" ht="15" customHeight="1">
      <c r="B14" s="43" t="s">
        <v>306</v>
      </c>
      <c r="C14" s="43" t="s">
        <v>384</v>
      </c>
    </row>
    <row r="15" spans="2:10" ht="15" customHeight="1">
      <c r="B15" s="43" t="s">
        <v>307</v>
      </c>
      <c r="C15" s="43" t="s">
        <v>385</v>
      </c>
    </row>
    <row r="16" spans="2:10" ht="15" customHeight="1">
      <c r="B16" s="43" t="s">
        <v>347</v>
      </c>
      <c r="C16" s="43" t="s">
        <v>386</v>
      </c>
    </row>
    <row r="17" spans="2:3" ht="15" customHeight="1">
      <c r="B17" s="43" t="s">
        <v>308</v>
      </c>
      <c r="C17" s="43" t="s">
        <v>387</v>
      </c>
    </row>
    <row r="18" spans="2:3" ht="15" customHeight="1">
      <c r="B18" s="43" t="s">
        <v>100</v>
      </c>
      <c r="C18" s="43" t="s">
        <v>388</v>
      </c>
    </row>
    <row r="19" spans="2:3" ht="15" customHeight="1">
      <c r="B19" s="43" t="s">
        <v>314</v>
      </c>
      <c r="C19" s="43" t="s">
        <v>389</v>
      </c>
    </row>
    <row r="20" spans="2:3" ht="15" customHeight="1">
      <c r="B20" s="43" t="s">
        <v>315</v>
      </c>
      <c r="C20" s="43" t="s">
        <v>390</v>
      </c>
    </row>
    <row r="21" spans="2:3" ht="15" customHeight="1">
      <c r="B21" s="43" t="s">
        <v>317</v>
      </c>
      <c r="C21" s="43" t="s">
        <v>391</v>
      </c>
    </row>
    <row r="22" spans="2:3" ht="15" customHeight="1">
      <c r="B22" s="43" t="s">
        <v>316</v>
      </c>
      <c r="C22" s="43" t="s">
        <v>392</v>
      </c>
    </row>
    <row r="23" spans="2:3" ht="15" customHeight="1">
      <c r="B23" s="43" t="s">
        <v>265</v>
      </c>
      <c r="C23" s="43" t="s">
        <v>393</v>
      </c>
    </row>
    <row r="24" spans="2:3" ht="15" customHeight="1">
      <c r="B24" s="43" t="s">
        <v>267</v>
      </c>
      <c r="C24" s="43" t="s">
        <v>394</v>
      </c>
    </row>
    <row r="25" spans="2:3" ht="15" customHeight="1">
      <c r="B25" s="43" t="s">
        <v>266</v>
      </c>
      <c r="C25" s="43" t="s">
        <v>395</v>
      </c>
    </row>
    <row r="26" spans="2:3" ht="15" customHeight="1">
      <c r="B26" s="43" t="s">
        <v>115</v>
      </c>
      <c r="C26" s="43" t="s">
        <v>396</v>
      </c>
    </row>
    <row r="27" spans="2:3" ht="15" customHeight="1">
      <c r="B27" s="43" t="s">
        <v>101</v>
      </c>
      <c r="C27" s="43" t="s">
        <v>397</v>
      </c>
    </row>
    <row r="28" spans="2:3" ht="15" customHeight="1">
      <c r="B28" s="43" t="s">
        <v>378</v>
      </c>
      <c r="C28" s="43" t="s">
        <v>398</v>
      </c>
    </row>
    <row r="29" spans="2:3" ht="15" customHeight="1">
      <c r="B29" s="43" t="s">
        <v>291</v>
      </c>
      <c r="C29" s="43" t="s">
        <v>399</v>
      </c>
    </row>
    <row r="30" spans="2:3" ht="15" customHeight="1">
      <c r="B30" s="158" t="s">
        <v>400</v>
      </c>
      <c r="C30" s="159"/>
    </row>
    <row r="31" spans="2:3" ht="15" customHeight="1">
      <c r="B31" s="44" t="s">
        <v>362</v>
      </c>
      <c r="C31" s="44" t="s">
        <v>401</v>
      </c>
    </row>
    <row r="32" spans="2:3" ht="15" customHeight="1">
      <c r="B32" s="58"/>
      <c r="C32" s="59"/>
    </row>
    <row r="33" spans="2:3" ht="15">
      <c r="B33" s="60" t="s">
        <v>127</v>
      </c>
      <c r="C33" s="61" t="s">
        <v>120</v>
      </c>
    </row>
    <row r="34" spans="2:3">
      <c r="B34" s="62"/>
      <c r="C34" s="61"/>
    </row>
    <row r="35" spans="2:3">
      <c r="B35" s="63" t="s">
        <v>124</v>
      </c>
      <c r="C35" s="64" t="s">
        <v>123</v>
      </c>
    </row>
    <row r="36" spans="2:3">
      <c r="B36" s="62"/>
      <c r="C36" s="61"/>
    </row>
    <row r="37" spans="2:3">
      <c r="B37" s="65" t="s">
        <v>121</v>
      </c>
      <c r="C37" s="64" t="s">
        <v>122</v>
      </c>
    </row>
    <row r="38" spans="2:3">
      <c r="B38" s="66"/>
      <c r="C38" s="67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713</v>
      </c>
      <c r="C1" s="34"/>
    </row>
    <row r="2" spans="2:9" ht="27.95" customHeight="1">
      <c r="B2" s="69" t="s">
        <v>128</v>
      </c>
      <c r="C2" s="41" t="s">
        <v>129</v>
      </c>
    </row>
    <row r="3" spans="2:9" ht="15" customHeight="1">
      <c r="B3" s="155"/>
      <c r="C3" s="42" t="s">
        <v>130</v>
      </c>
    </row>
    <row r="4" spans="2:9" ht="15" customHeight="1">
      <c r="B4" s="156"/>
      <c r="C4" s="43" t="s">
        <v>402</v>
      </c>
    </row>
    <row r="5" spans="2:9" ht="15" customHeight="1">
      <c r="B5" s="156"/>
      <c r="C5" s="43" t="s">
        <v>403</v>
      </c>
    </row>
    <row r="6" spans="2:9" ht="15" customHeight="1">
      <c r="B6" s="156"/>
      <c r="C6" s="43" t="s">
        <v>131</v>
      </c>
    </row>
    <row r="7" spans="2:9" ht="15" customHeight="1">
      <c r="B7" s="156"/>
      <c r="C7" s="43" t="s">
        <v>404</v>
      </c>
    </row>
    <row r="8" spans="2:9" ht="15" customHeight="1">
      <c r="B8" s="156"/>
      <c r="C8" s="43" t="s">
        <v>405</v>
      </c>
    </row>
    <row r="9" spans="2:9" ht="15" customHeight="1">
      <c r="B9" s="156"/>
      <c r="C9" s="43" t="s">
        <v>406</v>
      </c>
      <c r="D9" s="5"/>
      <c r="E9" s="5"/>
      <c r="G9" s="5"/>
      <c r="H9" s="5"/>
      <c r="I9" s="5"/>
    </row>
    <row r="10" spans="2:9" ht="15" customHeight="1">
      <c r="B10" s="156"/>
      <c r="C10" s="43" t="s">
        <v>407</v>
      </c>
      <c r="D10" s="5"/>
      <c r="E10" s="5"/>
      <c r="G10" s="5"/>
      <c r="H10" s="5"/>
      <c r="I10" s="5"/>
    </row>
    <row r="11" spans="2:9" ht="15" customHeight="1">
      <c r="B11" s="156"/>
      <c r="C11" s="43" t="s">
        <v>408</v>
      </c>
    </row>
    <row r="12" spans="2:9" ht="15" customHeight="1">
      <c r="B12" s="156"/>
      <c r="C12" s="43" t="s">
        <v>132</v>
      </c>
    </row>
    <row r="13" spans="2:9" ht="15" customHeight="1">
      <c r="B13" s="156"/>
      <c r="C13" s="43" t="s">
        <v>409</v>
      </c>
    </row>
    <row r="14" spans="2:9" ht="15" customHeight="1">
      <c r="B14" s="156"/>
      <c r="C14" s="43" t="s">
        <v>410</v>
      </c>
    </row>
    <row r="15" spans="2:9" ht="15" customHeight="1">
      <c r="B15" s="156"/>
      <c r="C15" s="43" t="s">
        <v>411</v>
      </c>
    </row>
    <row r="16" spans="2:9" ht="15" customHeight="1">
      <c r="B16" s="156"/>
      <c r="C16" s="43" t="s">
        <v>412</v>
      </c>
    </row>
    <row r="17" spans="2:3" ht="15" customHeight="1">
      <c r="B17" s="156"/>
      <c r="C17" s="43" t="s">
        <v>413</v>
      </c>
    </row>
    <row r="18" spans="2:3" ht="15" customHeight="1">
      <c r="B18" s="156"/>
      <c r="C18" s="43" t="s">
        <v>414</v>
      </c>
    </row>
    <row r="19" spans="2:3" ht="15" customHeight="1">
      <c r="B19" s="156"/>
      <c r="C19" s="43" t="s">
        <v>415</v>
      </c>
    </row>
    <row r="20" spans="2:3" ht="15" customHeight="1">
      <c r="B20" s="156"/>
      <c r="C20" s="43" t="s">
        <v>416</v>
      </c>
    </row>
    <row r="21" spans="2:3" ht="15" customHeight="1">
      <c r="B21" s="156"/>
      <c r="C21" s="43" t="s">
        <v>417</v>
      </c>
    </row>
    <row r="22" spans="2:3" ht="15" customHeight="1">
      <c r="B22" s="156"/>
      <c r="C22" s="43" t="s">
        <v>418</v>
      </c>
    </row>
    <row r="23" spans="2:3" ht="15" customHeight="1">
      <c r="B23" s="156"/>
      <c r="C23" s="43" t="s">
        <v>133</v>
      </c>
    </row>
    <row r="24" spans="2:3" ht="15" customHeight="1">
      <c r="B24" s="156"/>
      <c r="C24" s="43" t="s">
        <v>419</v>
      </c>
    </row>
    <row r="25" spans="2:3" ht="15" customHeight="1">
      <c r="B25" s="156"/>
      <c r="C25" s="43" t="s">
        <v>420</v>
      </c>
    </row>
    <row r="26" spans="2:3" ht="15" customHeight="1">
      <c r="B26" s="156"/>
      <c r="C26" s="43" t="s">
        <v>421</v>
      </c>
    </row>
    <row r="27" spans="2:3" ht="15" customHeight="1">
      <c r="B27" s="156"/>
      <c r="C27" s="43" t="s">
        <v>422</v>
      </c>
    </row>
    <row r="28" spans="2:3" ht="15" customHeight="1">
      <c r="B28" s="156"/>
      <c r="C28" s="43" t="s">
        <v>423</v>
      </c>
    </row>
    <row r="29" spans="2:3" ht="15" customHeight="1">
      <c r="B29" s="156"/>
      <c r="C29" s="43" t="s">
        <v>424</v>
      </c>
    </row>
    <row r="30" spans="2:3" ht="15" customHeight="1">
      <c r="B30" s="156"/>
      <c r="C30" s="43" t="s">
        <v>425</v>
      </c>
    </row>
    <row r="31" spans="2:3" ht="15" customHeight="1">
      <c r="B31" s="156"/>
      <c r="C31" s="43" t="s">
        <v>426</v>
      </c>
    </row>
    <row r="32" spans="2:3" ht="15" customHeight="1">
      <c r="B32" s="156"/>
      <c r="C32" s="43" t="s">
        <v>427</v>
      </c>
    </row>
    <row r="33" spans="2:3" ht="15" customHeight="1">
      <c r="B33" s="156"/>
      <c r="C33" s="43" t="s">
        <v>428</v>
      </c>
    </row>
    <row r="34" spans="2:3" ht="15" customHeight="1">
      <c r="B34" s="156"/>
      <c r="C34" s="43" t="s">
        <v>429</v>
      </c>
    </row>
    <row r="35" spans="2:3" ht="15" customHeight="1">
      <c r="B35" s="156"/>
      <c r="C35" s="43" t="s">
        <v>430</v>
      </c>
    </row>
    <row r="36" spans="2:3" ht="15" customHeight="1">
      <c r="B36" s="156"/>
      <c r="C36" s="43" t="s">
        <v>431</v>
      </c>
    </row>
    <row r="37" spans="2:3" ht="15" customHeight="1">
      <c r="B37" s="156"/>
      <c r="C37" s="43" t="s">
        <v>432</v>
      </c>
    </row>
    <row r="38" spans="2:3" ht="15" customHeight="1">
      <c r="B38" s="156"/>
      <c r="C38" s="43" t="s">
        <v>433</v>
      </c>
    </row>
    <row r="39" spans="2:3" ht="15" customHeight="1">
      <c r="B39" s="156"/>
      <c r="C39" s="43" t="s">
        <v>434</v>
      </c>
    </row>
    <row r="40" spans="2:3" ht="15" customHeight="1">
      <c r="B40" s="156"/>
      <c r="C40" s="43" t="s">
        <v>435</v>
      </c>
    </row>
    <row r="41" spans="2:3" ht="15" customHeight="1">
      <c r="B41" s="156"/>
      <c r="C41" s="43" t="s">
        <v>436</v>
      </c>
    </row>
    <row r="42" spans="2:3" ht="15" customHeight="1">
      <c r="B42" s="156"/>
      <c r="C42" s="43" t="s">
        <v>437</v>
      </c>
    </row>
    <row r="43" spans="2:3" ht="15" customHeight="1">
      <c r="B43" s="156"/>
      <c r="C43" s="43" t="s">
        <v>438</v>
      </c>
    </row>
    <row r="44" spans="2:3" ht="15" customHeight="1">
      <c r="B44" s="156"/>
      <c r="C44" s="43" t="s">
        <v>439</v>
      </c>
    </row>
    <row r="45" spans="2:3" ht="15" customHeight="1">
      <c r="B45" s="156"/>
      <c r="C45" s="43" t="s">
        <v>440</v>
      </c>
    </row>
    <row r="46" spans="2:3" ht="15" customHeight="1">
      <c r="B46" s="156"/>
      <c r="C46" s="43" t="s">
        <v>441</v>
      </c>
    </row>
    <row r="47" spans="2:3" ht="15" customHeight="1">
      <c r="B47" s="156"/>
      <c r="C47" s="43" t="s">
        <v>442</v>
      </c>
    </row>
    <row r="48" spans="2:3" ht="15" customHeight="1">
      <c r="B48" s="157"/>
      <c r="C48" s="44" t="s">
        <v>443</v>
      </c>
    </row>
  </sheetData>
  <conditionalFormatting sqref="B3:C4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720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203</v>
      </c>
      <c r="B2" s="132" t="s">
        <v>202</v>
      </c>
      <c r="C2" s="133" t="s">
        <v>201</v>
      </c>
      <c r="D2" s="132" t="s">
        <v>112</v>
      </c>
      <c r="E2" s="132" t="s">
        <v>204</v>
      </c>
      <c r="F2" s="134" t="s">
        <v>200</v>
      </c>
      <c r="G2" s="132" t="s">
        <v>199</v>
      </c>
      <c r="H2" s="135" t="s">
        <v>198</v>
      </c>
      <c r="I2" s="144" t="s">
        <v>206</v>
      </c>
      <c r="J2" s="92" t="s">
        <v>207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208</v>
      </c>
      <c r="D3" s="96">
        <v>1</v>
      </c>
      <c r="E3" s="96">
        <v>16</v>
      </c>
      <c r="F3" s="96">
        <v>16</v>
      </c>
      <c r="G3" s="96">
        <v>238577</v>
      </c>
      <c r="H3" s="98">
        <v>8.5540000000000005E-2</v>
      </c>
      <c r="I3" s="261">
        <v>5.904586341937974</v>
      </c>
      <c r="J3" s="99">
        <f>IF(ISNUMBER($I3),(($I3-$I$23)*$I$27)+$I$23,"-     ")</f>
        <v>5.8405203472572431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208</v>
      </c>
      <c r="D4" s="103">
        <v>1</v>
      </c>
      <c r="E4" s="103">
        <v>19</v>
      </c>
      <c r="F4" s="103">
        <v>19</v>
      </c>
      <c r="G4" s="103">
        <v>238578</v>
      </c>
      <c r="H4" s="104">
        <v>8.8026999999999994E-2</v>
      </c>
      <c r="I4" s="262">
        <v>5.5327924547272493</v>
      </c>
      <c r="J4" s="105">
        <f t="shared" ref="J4:J21" si="0">IF(ISNUMBER($I4),(($I4-$I$23)*$I$27)+$I$23,"-     ")</f>
        <v>5.8205695371424264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208</v>
      </c>
      <c r="D5" s="103">
        <v>1</v>
      </c>
      <c r="E5" s="103">
        <v>13</v>
      </c>
      <c r="F5" s="103">
        <v>13</v>
      </c>
      <c r="G5" s="103">
        <v>238579</v>
      </c>
      <c r="H5" s="104">
        <v>8.7533E-2</v>
      </c>
      <c r="I5" s="262">
        <v>5.8979821924100744</v>
      </c>
      <c r="J5" s="105">
        <f t="shared" si="0"/>
        <v>5.8401659623742921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208</v>
      </c>
      <c r="D6" s="103">
        <v>1</v>
      </c>
      <c r="E6" s="103">
        <v>12</v>
      </c>
      <c r="F6" s="103">
        <v>12</v>
      </c>
      <c r="G6" s="103">
        <v>238580</v>
      </c>
      <c r="H6" s="104">
        <v>8.7377999999999997E-2</v>
      </c>
      <c r="I6" s="262">
        <v>5.6752470973940952</v>
      </c>
      <c r="J6" s="105">
        <f t="shared" si="0"/>
        <v>5.8282137874208324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208</v>
      </c>
      <c r="D7" s="103">
        <v>1</v>
      </c>
      <c r="E7" s="103">
        <v>14</v>
      </c>
      <c r="F7" s="103">
        <v>14</v>
      </c>
      <c r="G7" s="103">
        <v>238581</v>
      </c>
      <c r="H7" s="104">
        <v>8.6978E-2</v>
      </c>
      <c r="I7" s="262">
        <v>5.8261487589098895</v>
      </c>
      <c r="J7" s="105">
        <f t="shared" si="0"/>
        <v>5.8363113126854307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208</v>
      </c>
      <c r="D8" s="103">
        <v>1</v>
      </c>
      <c r="E8" s="103">
        <v>10</v>
      </c>
      <c r="F8" s="103">
        <v>10</v>
      </c>
      <c r="G8" s="103">
        <v>238582</v>
      </c>
      <c r="H8" s="104">
        <v>8.6391999999999997E-2</v>
      </c>
      <c r="I8" s="262">
        <v>5.736252655465969</v>
      </c>
      <c r="J8" s="105">
        <f t="shared" si="0"/>
        <v>5.8314874031173449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208</v>
      </c>
      <c r="D9" s="103">
        <v>1</v>
      </c>
      <c r="E9" s="103">
        <v>1</v>
      </c>
      <c r="F9" s="103">
        <v>1</v>
      </c>
      <c r="G9" s="103">
        <v>238583</v>
      </c>
      <c r="H9" s="104">
        <v>8.6260000000000003E-2</v>
      </c>
      <c r="I9" s="262">
        <v>5.6476818743124948</v>
      </c>
      <c r="J9" s="105">
        <f t="shared" si="0"/>
        <v>5.8267346115914522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208</v>
      </c>
      <c r="D10" s="103">
        <v>1</v>
      </c>
      <c r="E10" s="103">
        <v>15</v>
      </c>
      <c r="F10" s="103">
        <v>15</v>
      </c>
      <c r="G10" s="103">
        <v>238584</v>
      </c>
      <c r="H10" s="104">
        <v>8.5911000000000001E-2</v>
      </c>
      <c r="I10" s="262">
        <v>5.7230313718801353</v>
      </c>
      <c r="J10" s="105">
        <f t="shared" si="0"/>
        <v>5.8307779365893335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208</v>
      </c>
      <c r="D11" s="103">
        <v>1</v>
      </c>
      <c r="E11" s="103">
        <v>6</v>
      </c>
      <c r="F11" s="103">
        <v>6</v>
      </c>
      <c r="G11" s="103">
        <v>238585</v>
      </c>
      <c r="H11" s="104">
        <v>8.7315000000000004E-2</v>
      </c>
      <c r="I11" s="262">
        <v>5.9064819681408061</v>
      </c>
      <c r="J11" s="105">
        <f t="shared" si="0"/>
        <v>5.8406220683444428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208</v>
      </c>
      <c r="D12" s="103">
        <v>1</v>
      </c>
      <c r="E12" s="103">
        <v>17</v>
      </c>
      <c r="F12" s="103">
        <v>17</v>
      </c>
      <c r="G12" s="103">
        <v>238586</v>
      </c>
      <c r="H12" s="104">
        <v>8.7928999999999993E-2</v>
      </c>
      <c r="I12" s="262">
        <v>5.6861247784614806</v>
      </c>
      <c r="J12" s="105">
        <f t="shared" si="0"/>
        <v>5.8287974940306775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208</v>
      </c>
      <c r="D13" s="103">
        <v>1</v>
      </c>
      <c r="E13" s="103">
        <v>2</v>
      </c>
      <c r="F13" s="103">
        <v>2</v>
      </c>
      <c r="G13" s="103">
        <v>238587</v>
      </c>
      <c r="H13" s="104">
        <v>8.8031999999999999E-2</v>
      </c>
      <c r="I13" s="262">
        <v>5.84198388056274</v>
      </c>
      <c r="J13" s="105">
        <f t="shared" si="0"/>
        <v>5.8371610402256309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208</v>
      </c>
      <c r="D14" s="103">
        <v>1</v>
      </c>
      <c r="E14" s="103">
        <v>7</v>
      </c>
      <c r="F14" s="103">
        <v>7</v>
      </c>
      <c r="G14" s="103">
        <v>238588</v>
      </c>
      <c r="H14" s="104">
        <v>8.745E-2</v>
      </c>
      <c r="I14" s="262">
        <v>5.8971436588652644</v>
      </c>
      <c r="J14" s="105">
        <f t="shared" si="0"/>
        <v>5.8401209658746103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208</v>
      </c>
      <c r="D15" s="103">
        <v>1</v>
      </c>
      <c r="E15" s="103">
        <v>20</v>
      </c>
      <c r="F15" s="103">
        <v>20</v>
      </c>
      <c r="G15" s="103">
        <v>238589</v>
      </c>
      <c r="H15" s="104">
        <v>8.7148000000000003E-2</v>
      </c>
      <c r="I15" s="262">
        <v>6.1954709973226523</v>
      </c>
      <c r="J15" s="105">
        <f t="shared" si="0"/>
        <v>5.8561294917981375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208</v>
      </c>
      <c r="D16" s="103">
        <v>1</v>
      </c>
      <c r="E16" s="103">
        <v>9</v>
      </c>
      <c r="F16" s="103">
        <v>9</v>
      </c>
      <c r="G16" s="103">
        <v>238590</v>
      </c>
      <c r="H16" s="104">
        <v>8.5972000000000007E-2</v>
      </c>
      <c r="I16" s="262">
        <v>5.7269616266102767</v>
      </c>
      <c r="J16" s="105">
        <f t="shared" si="0"/>
        <v>5.8309888377593673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208</v>
      </c>
      <c r="D17" s="103">
        <v>1</v>
      </c>
      <c r="E17" s="103">
        <v>5</v>
      </c>
      <c r="F17" s="103">
        <v>5</v>
      </c>
      <c r="G17" s="103">
        <v>238591</v>
      </c>
      <c r="H17" s="104">
        <v>8.4098000000000006E-2</v>
      </c>
      <c r="I17" s="262">
        <v>5.9432255932050193</v>
      </c>
      <c r="J17" s="105">
        <f t="shared" si="0"/>
        <v>5.8425937658677283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208</v>
      </c>
      <c r="D18" s="103">
        <v>1</v>
      </c>
      <c r="E18" s="103">
        <v>8</v>
      </c>
      <c r="F18" s="103">
        <v>8</v>
      </c>
      <c r="G18" s="103">
        <v>238592</v>
      </c>
      <c r="H18" s="104">
        <v>8.5361999999999993E-2</v>
      </c>
      <c r="I18" s="262">
        <v>5.9048847822182191</v>
      </c>
      <c r="J18" s="105">
        <f t="shared" si="0"/>
        <v>5.8405363618437285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208</v>
      </c>
      <c r="D19" s="103">
        <v>1</v>
      </c>
      <c r="E19" s="103">
        <v>11</v>
      </c>
      <c r="F19" s="103">
        <v>11</v>
      </c>
      <c r="G19" s="103">
        <v>238593</v>
      </c>
      <c r="H19" s="104">
        <v>8.7627999999999998E-2</v>
      </c>
      <c r="I19" s="262">
        <v>5.9936286425228928</v>
      </c>
      <c r="J19" s="105">
        <f t="shared" si="0"/>
        <v>5.8452984409598674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208</v>
      </c>
      <c r="D20" s="103">
        <v>1</v>
      </c>
      <c r="E20" s="103">
        <v>18</v>
      </c>
      <c r="F20" s="103">
        <v>18</v>
      </c>
      <c r="G20" s="103">
        <v>238594</v>
      </c>
      <c r="H20" s="104">
        <v>8.2568000000000003E-2</v>
      </c>
      <c r="I20" s="262">
        <v>5.8322351405244373</v>
      </c>
      <c r="J20" s="105">
        <f t="shared" si="0"/>
        <v>5.8366379136545561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208</v>
      </c>
      <c r="D21" s="103">
        <v>1</v>
      </c>
      <c r="E21" s="103">
        <v>4</v>
      </c>
      <c r="F21" s="103">
        <v>4</v>
      </c>
      <c r="G21" s="103">
        <v>238595</v>
      </c>
      <c r="H21" s="104">
        <v>8.6942000000000005E-2</v>
      </c>
      <c r="I21" s="262">
        <v>5.7767718862034094</v>
      </c>
      <c r="J21" s="105">
        <f t="shared" si="0"/>
        <v>5.8336617031966327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208</v>
      </c>
      <c r="D22" s="103">
        <v>1</v>
      </c>
      <c r="E22" s="103">
        <v>3</v>
      </c>
      <c r="F22" s="103">
        <v>3</v>
      </c>
      <c r="G22" s="103">
        <v>238596</v>
      </c>
      <c r="H22" s="104">
        <v>8.3235000000000003E-2</v>
      </c>
      <c r="I22" s="262">
        <v>6.0891156434083999</v>
      </c>
      <c r="J22" s="105">
        <f>IF(ISNUMBER($I22),(($I22-$I$23)*$I$27)+$I$23,"-     ")</f>
        <v>5.8504223633497494</v>
      </c>
      <c r="K22" s="106"/>
      <c r="L22" s="106"/>
      <c r="M22" s="106"/>
      <c r="N22" s="107"/>
    </row>
    <row r="23" spans="1:14" ht="18" customHeight="1">
      <c r="A23" s="140" t="s">
        <v>197</v>
      </c>
      <c r="B23" s="124"/>
      <c r="C23" s="125"/>
      <c r="D23" s="124"/>
      <c r="E23" s="124"/>
      <c r="F23" s="126"/>
      <c r="G23" s="124"/>
      <c r="H23" s="127">
        <f>AVERAGE(H$3:H$22)</f>
        <v>8.6384900000000001E-2</v>
      </c>
      <c r="I23" s="108">
        <f>AVERAGE(I$3:I$22)</f>
        <v>5.8368875672541742</v>
      </c>
      <c r="J23" s="109">
        <f>AVERAGE(J$3:J$22)</f>
        <v>5.8368875672541751</v>
      </c>
      <c r="K23" s="125"/>
      <c r="L23" s="125"/>
      <c r="M23" s="125"/>
      <c r="N23" s="128"/>
    </row>
    <row r="24" spans="1:14" ht="18" customHeight="1">
      <c r="A24" s="141" t="s">
        <v>196</v>
      </c>
      <c r="B24" s="123"/>
      <c r="C24" s="122"/>
      <c r="D24" s="123"/>
      <c r="E24" s="123"/>
      <c r="F24" s="123"/>
      <c r="G24" s="123"/>
      <c r="H24" s="129"/>
      <c r="I24" s="110">
        <f>MEDIAN(I$3:I$22)</f>
        <v>5.8371095105435886</v>
      </c>
      <c r="J24" s="111">
        <f>MEDIAN(J$3:J$22)</f>
        <v>5.8368994769400935</v>
      </c>
      <c r="K24" s="122"/>
      <c r="L24" s="122"/>
      <c r="M24" s="122"/>
      <c r="N24" s="130"/>
    </row>
    <row r="25" spans="1:14" ht="18" customHeight="1">
      <c r="A25" s="141" t="s">
        <v>195</v>
      </c>
      <c r="B25" s="123"/>
      <c r="C25" s="122"/>
      <c r="D25" s="123"/>
      <c r="E25" s="123"/>
      <c r="F25" s="123"/>
      <c r="G25" s="123"/>
      <c r="H25" s="129"/>
      <c r="I25" s="110">
        <f>STDEV(I$3:I$22)</f>
        <v>0.15653668686090425</v>
      </c>
      <c r="J25" s="111">
        <f>STDEV(J$3:J$22)</f>
        <v>8.3999060312528965E-3</v>
      </c>
      <c r="K25" s="122"/>
      <c r="L25" s="122"/>
      <c r="M25" s="122"/>
      <c r="N25" s="130"/>
    </row>
    <row r="26" spans="1:14" ht="18" customHeight="1" thickBot="1">
      <c r="A26" s="141" t="s">
        <v>194</v>
      </c>
      <c r="B26" s="123"/>
      <c r="C26" s="122"/>
      <c r="D26" s="123"/>
      <c r="E26" s="123"/>
      <c r="F26" s="123"/>
      <c r="G26" s="123"/>
      <c r="H26" s="129"/>
      <c r="I26" s="112">
        <f>I25/I23</f>
        <v>2.6818520154319715E-2</v>
      </c>
      <c r="J26" s="113">
        <f>J25/J23</f>
        <v>1.4391070471149116E-3</v>
      </c>
      <c r="K26" s="122"/>
      <c r="L26" s="122"/>
      <c r="M26" s="122"/>
      <c r="N26" s="130"/>
    </row>
    <row r="27" spans="1:14" ht="18" customHeight="1" thickBot="1">
      <c r="A27" s="142" t="s">
        <v>193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5.3660941723628612E-2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192</v>
      </c>
      <c r="B30" s="121" t="s">
        <v>205</v>
      </c>
      <c r="H30" s="119"/>
    </row>
    <row r="31" spans="1:14" ht="18" customHeight="1">
      <c r="A31" s="91" t="s">
        <v>191</v>
      </c>
      <c r="C31" s="123">
        <v>30</v>
      </c>
      <c r="D31" s="122" t="s">
        <v>190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2024-12-02 12:16.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4A9E-02E2-403F-A977-7B91E8E84909}">
  <sheetPr codeName="Sheet6"/>
  <dimension ref="A1:BN151"/>
  <sheetViews>
    <sheetView zoomScale="66" zoomScaleNormal="66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17" width="11.140625" style="2" bestFit="1" customWidth="1"/>
    <col min="18" max="35" width="11.28515625" style="2" bestFit="1" customWidth="1"/>
    <col min="3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514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7" t="s">
        <v>231</v>
      </c>
      <c r="AH2" s="17" t="s">
        <v>231</v>
      </c>
      <c r="AI2" s="17" t="s">
        <v>231</v>
      </c>
      <c r="AJ2" s="15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238</v>
      </c>
      <c r="J3" s="149" t="s">
        <v>239</v>
      </c>
      <c r="K3" s="149" t="s">
        <v>240</v>
      </c>
      <c r="L3" s="149" t="s">
        <v>241</v>
      </c>
      <c r="M3" s="149" t="s">
        <v>242</v>
      </c>
      <c r="N3" s="149" t="s">
        <v>243</v>
      </c>
      <c r="O3" s="149" t="s">
        <v>244</v>
      </c>
      <c r="P3" s="149" t="s">
        <v>245</v>
      </c>
      <c r="Q3" s="149" t="s">
        <v>246</v>
      </c>
      <c r="R3" s="149" t="s">
        <v>247</v>
      </c>
      <c r="S3" s="149" t="s">
        <v>248</v>
      </c>
      <c r="T3" s="149" t="s">
        <v>249</v>
      </c>
      <c r="U3" s="149" t="s">
        <v>250</v>
      </c>
      <c r="V3" s="149" t="s">
        <v>251</v>
      </c>
      <c r="W3" s="149" t="s">
        <v>252</v>
      </c>
      <c r="X3" s="149" t="s">
        <v>253</v>
      </c>
      <c r="Y3" s="149" t="s">
        <v>254</v>
      </c>
      <c r="Z3" s="149" t="s">
        <v>255</v>
      </c>
      <c r="AA3" s="149" t="s">
        <v>256</v>
      </c>
      <c r="AB3" s="149" t="s">
        <v>257</v>
      </c>
      <c r="AC3" s="149" t="s">
        <v>258</v>
      </c>
      <c r="AD3" s="149" t="s">
        <v>259</v>
      </c>
      <c r="AE3" s="149" t="s">
        <v>260</v>
      </c>
      <c r="AF3" s="149" t="s">
        <v>261</v>
      </c>
      <c r="AG3" s="149" t="s">
        <v>262</v>
      </c>
      <c r="AH3" s="149" t="s">
        <v>263</v>
      </c>
      <c r="AI3" s="149" t="s">
        <v>264</v>
      </c>
      <c r="AJ3" s="150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265</v>
      </c>
      <c r="F4" s="11" t="s">
        <v>266</v>
      </c>
      <c r="G4" s="11" t="s">
        <v>265</v>
      </c>
      <c r="H4" s="11" t="s">
        <v>265</v>
      </c>
      <c r="I4" s="11" t="s">
        <v>265</v>
      </c>
      <c r="J4" s="11" t="s">
        <v>265</v>
      </c>
      <c r="K4" s="11" t="s">
        <v>266</v>
      </c>
      <c r="L4" s="11" t="s">
        <v>266</v>
      </c>
      <c r="M4" s="11" t="s">
        <v>265</v>
      </c>
      <c r="N4" s="11" t="s">
        <v>265</v>
      </c>
      <c r="O4" s="11" t="s">
        <v>266</v>
      </c>
      <c r="P4" s="11" t="s">
        <v>265</v>
      </c>
      <c r="Q4" s="11" t="s">
        <v>265</v>
      </c>
      <c r="R4" s="11" t="s">
        <v>265</v>
      </c>
      <c r="S4" s="11" t="s">
        <v>265</v>
      </c>
      <c r="T4" s="11" t="s">
        <v>265</v>
      </c>
      <c r="U4" s="11" t="s">
        <v>265</v>
      </c>
      <c r="V4" s="11" t="s">
        <v>265</v>
      </c>
      <c r="W4" s="11" t="s">
        <v>265</v>
      </c>
      <c r="X4" s="11" t="s">
        <v>265</v>
      </c>
      <c r="Y4" s="11" t="s">
        <v>265</v>
      </c>
      <c r="Z4" s="11" t="s">
        <v>265</v>
      </c>
      <c r="AA4" s="11" t="s">
        <v>265</v>
      </c>
      <c r="AB4" s="11" t="s">
        <v>265</v>
      </c>
      <c r="AC4" s="11" t="s">
        <v>266</v>
      </c>
      <c r="AD4" s="11" t="s">
        <v>267</v>
      </c>
      <c r="AE4" s="11" t="s">
        <v>266</v>
      </c>
      <c r="AF4" s="11" t="s">
        <v>265</v>
      </c>
      <c r="AG4" s="11" t="s">
        <v>265</v>
      </c>
      <c r="AH4" s="11" t="s">
        <v>265</v>
      </c>
      <c r="AI4" s="11" t="s">
        <v>265</v>
      </c>
      <c r="AJ4" s="150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118</v>
      </c>
      <c r="G5" s="26" t="s">
        <v>269</v>
      </c>
      <c r="H5" s="26" t="s">
        <v>269</v>
      </c>
      <c r="I5" s="26" t="s">
        <v>117</v>
      </c>
      <c r="J5" s="26" t="s">
        <v>269</v>
      </c>
      <c r="K5" s="26" t="s">
        <v>117</v>
      </c>
      <c r="L5" s="26" t="s">
        <v>117</v>
      </c>
      <c r="M5" s="26" t="s">
        <v>269</v>
      </c>
      <c r="N5" s="26" t="s">
        <v>269</v>
      </c>
      <c r="O5" s="26" t="s">
        <v>118</v>
      </c>
      <c r="P5" s="26" t="s">
        <v>270</v>
      </c>
      <c r="Q5" s="26" t="s">
        <v>117</v>
      </c>
      <c r="R5" s="26" t="s">
        <v>117</v>
      </c>
      <c r="S5" s="26" t="s">
        <v>117</v>
      </c>
      <c r="T5" s="26" t="s">
        <v>117</v>
      </c>
      <c r="U5" s="26" t="s">
        <v>117</v>
      </c>
      <c r="V5" s="26" t="s">
        <v>117</v>
      </c>
      <c r="W5" s="26" t="s">
        <v>117</v>
      </c>
      <c r="X5" s="26" t="s">
        <v>117</v>
      </c>
      <c r="Y5" s="26" t="s">
        <v>117</v>
      </c>
      <c r="Z5" s="26" t="s">
        <v>117</v>
      </c>
      <c r="AA5" s="26" t="s">
        <v>271</v>
      </c>
      <c r="AB5" s="26" t="s">
        <v>117</v>
      </c>
      <c r="AC5" s="26" t="s">
        <v>117</v>
      </c>
      <c r="AD5" s="26" t="s">
        <v>118</v>
      </c>
      <c r="AE5" s="26" t="s">
        <v>117</v>
      </c>
      <c r="AF5" s="26" t="s">
        <v>269</v>
      </c>
      <c r="AG5" s="26" t="s">
        <v>117</v>
      </c>
      <c r="AH5" s="26" t="s">
        <v>117</v>
      </c>
      <c r="AI5" s="26" t="s">
        <v>117</v>
      </c>
      <c r="AJ5" s="150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5.6476818743124948</v>
      </c>
      <c r="E6" s="145">
        <v>4.62</v>
      </c>
      <c r="F6" s="22">
        <v>5.82</v>
      </c>
      <c r="G6" s="22">
        <v>5.718</v>
      </c>
      <c r="H6" s="22">
        <v>5.5407500000000001</v>
      </c>
      <c r="I6" s="22">
        <v>5.8705760510052603</v>
      </c>
      <c r="J6" s="22">
        <v>5.57</v>
      </c>
      <c r="K6" s="22">
        <v>5.66</v>
      </c>
      <c r="L6" s="22">
        <v>5.92</v>
      </c>
      <c r="M6" s="22">
        <v>5.42</v>
      </c>
      <c r="N6" s="22">
        <v>5.77</v>
      </c>
      <c r="O6" s="22">
        <v>5.6109999999999998</v>
      </c>
      <c r="P6" s="145">
        <v>6.0195999999999996</v>
      </c>
      <c r="Q6" s="22" t="s">
        <v>272</v>
      </c>
      <c r="R6" s="22">
        <v>5.82</v>
      </c>
      <c r="S6" s="22">
        <v>5.7</v>
      </c>
      <c r="T6" s="22">
        <v>5.81</v>
      </c>
      <c r="U6" s="22">
        <v>5.8570000000000002</v>
      </c>
      <c r="V6" s="22">
        <v>5.47</v>
      </c>
      <c r="W6" s="22">
        <v>5.69</v>
      </c>
      <c r="X6" s="22">
        <v>5.48</v>
      </c>
      <c r="Y6" s="22">
        <v>5.6269999999999998</v>
      </c>
      <c r="Z6" s="22">
        <v>5.59</v>
      </c>
      <c r="AA6" s="22">
        <v>5.8789999999999996</v>
      </c>
      <c r="AB6" s="145">
        <v>5.2122000000000011</v>
      </c>
      <c r="AC6" s="22">
        <v>5.8109999999999999</v>
      </c>
      <c r="AD6" s="22">
        <v>5.6423599999999992</v>
      </c>
      <c r="AE6" s="22">
        <v>5.6230000000000002</v>
      </c>
      <c r="AF6" s="22">
        <v>5.39</v>
      </c>
      <c r="AG6" s="22">
        <v>5.6080000000000005</v>
      </c>
      <c r="AH6" s="22">
        <v>5.5780000000000003</v>
      </c>
      <c r="AI6" s="22">
        <v>5.73</v>
      </c>
      <c r="AJ6" s="150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5.84198388056274</v>
      </c>
      <c r="E7" s="146">
        <v>4.4000000000000004</v>
      </c>
      <c r="F7" s="11">
        <v>5.7949999999999999</v>
      </c>
      <c r="G7" s="11">
        <v>5.59</v>
      </c>
      <c r="H7" s="11">
        <v>5.6055100000000007</v>
      </c>
      <c r="I7" s="11">
        <v>5.939567892494404</v>
      </c>
      <c r="J7" s="11">
        <v>5.52</v>
      </c>
      <c r="K7" s="11">
        <v>5.8100000000000005</v>
      </c>
      <c r="L7" s="11">
        <v>5.8900000000000006</v>
      </c>
      <c r="M7" s="11">
        <v>5.52</v>
      </c>
      <c r="N7" s="11">
        <v>5.74</v>
      </c>
      <c r="O7" s="11">
        <v>5.6529999999999996</v>
      </c>
      <c r="P7" s="146">
        <v>6.0389999999999997</v>
      </c>
      <c r="Q7" s="11" t="s">
        <v>272</v>
      </c>
      <c r="R7" s="11">
        <v>5.72</v>
      </c>
      <c r="S7" s="11">
        <v>5.69</v>
      </c>
      <c r="T7" s="11">
        <v>5.81</v>
      </c>
      <c r="U7" s="11">
        <v>5.8879999999999999</v>
      </c>
      <c r="V7" s="11">
        <v>5.43</v>
      </c>
      <c r="W7" s="11">
        <v>5.5960000000000001</v>
      </c>
      <c r="X7" s="11">
        <v>5.59</v>
      </c>
      <c r="Y7" s="11">
        <v>5.5380000000000003</v>
      </c>
      <c r="Z7" s="11">
        <v>5.6400000000000006</v>
      </c>
      <c r="AA7" s="11">
        <v>5.7969999999999997</v>
      </c>
      <c r="AB7" s="146">
        <v>5.2426500000000003</v>
      </c>
      <c r="AC7" s="11">
        <v>5.6020000000000003</v>
      </c>
      <c r="AD7" s="11">
        <v>5.5015299999999998</v>
      </c>
      <c r="AE7" s="11">
        <v>5.6740000000000004</v>
      </c>
      <c r="AF7" s="11">
        <v>5.53</v>
      </c>
      <c r="AG7" s="11">
        <v>5.6669999999999998</v>
      </c>
      <c r="AH7" s="11">
        <v>5.5519999999999996</v>
      </c>
      <c r="AI7" s="11">
        <v>5.54</v>
      </c>
      <c r="AJ7" s="15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6.0891156434083999</v>
      </c>
      <c r="E8" s="146">
        <v>4.4190000000000005</v>
      </c>
      <c r="F8" s="11">
        <v>5.6440000000000001</v>
      </c>
      <c r="G8" s="11">
        <v>5.6080000000000005</v>
      </c>
      <c r="H8" s="11">
        <v>5.5948400000000005</v>
      </c>
      <c r="I8" s="11">
        <v>5.92040499145212</v>
      </c>
      <c r="J8" s="11">
        <v>5.54</v>
      </c>
      <c r="K8" s="11">
        <v>5.47</v>
      </c>
      <c r="L8" s="11">
        <v>5.97</v>
      </c>
      <c r="M8" s="11">
        <v>5.43</v>
      </c>
      <c r="N8" s="11">
        <v>5.76</v>
      </c>
      <c r="O8" s="11">
        <v>5.6760000000000002</v>
      </c>
      <c r="P8" s="146">
        <v>6</v>
      </c>
      <c r="Q8" s="11" t="s">
        <v>272</v>
      </c>
      <c r="R8" s="11">
        <v>5.68</v>
      </c>
      <c r="S8" s="11">
        <v>5.86</v>
      </c>
      <c r="T8" s="11">
        <v>5.65</v>
      </c>
      <c r="U8" s="11">
        <v>5.9</v>
      </c>
      <c r="V8" s="11">
        <v>5.58</v>
      </c>
      <c r="W8" s="11">
        <v>5.7160000000000002</v>
      </c>
      <c r="X8" s="11">
        <v>5.52</v>
      </c>
      <c r="Y8" s="11">
        <v>5.5490000000000004</v>
      </c>
      <c r="Z8" s="11">
        <v>5.53</v>
      </c>
      <c r="AA8" s="11">
        <v>5.9489999999999998</v>
      </c>
      <c r="AB8" s="146">
        <v>5.1966999999999999</v>
      </c>
      <c r="AC8" s="11">
        <v>5.5590000000000002</v>
      </c>
      <c r="AD8" s="11">
        <v>5.6801999999999992</v>
      </c>
      <c r="AE8" s="11">
        <v>5.7240000000000002</v>
      </c>
      <c r="AF8" s="11">
        <v>5.46</v>
      </c>
      <c r="AG8" s="11">
        <v>5.585</v>
      </c>
      <c r="AH8" s="11">
        <v>5.6449999999999996</v>
      </c>
      <c r="AI8" s="11">
        <v>5.58</v>
      </c>
      <c r="AJ8" s="150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5.7767718862034094</v>
      </c>
      <c r="E9" s="146">
        <v>5.4240000000000004</v>
      </c>
      <c r="F9" s="11">
        <v>5.742</v>
      </c>
      <c r="G9" s="11">
        <v>5.6320000000000006</v>
      </c>
      <c r="H9" s="11">
        <v>5.5482800000000001</v>
      </c>
      <c r="I9" s="11">
        <v>5.7416251045433002</v>
      </c>
      <c r="J9" s="11">
        <v>5.44</v>
      </c>
      <c r="K9" s="11">
        <v>5.53</v>
      </c>
      <c r="L9" s="11">
        <v>5.8599999999999994</v>
      </c>
      <c r="M9" s="11">
        <v>5.35</v>
      </c>
      <c r="N9" s="11">
        <v>5.75</v>
      </c>
      <c r="O9" s="11">
        <v>5.6589999999999998</v>
      </c>
      <c r="P9" s="146">
        <v>6</v>
      </c>
      <c r="Q9" s="11" t="s">
        <v>272</v>
      </c>
      <c r="R9" s="11">
        <v>5.71</v>
      </c>
      <c r="S9" s="11">
        <v>5.59</v>
      </c>
      <c r="T9" s="11">
        <v>5.68</v>
      </c>
      <c r="U9" s="11">
        <v>5.5</v>
      </c>
      <c r="V9" s="11">
        <v>5.41</v>
      </c>
      <c r="W9" s="11">
        <v>5.6630000000000003</v>
      </c>
      <c r="X9" s="11">
        <v>5.54</v>
      </c>
      <c r="Y9" s="11">
        <v>5.5149999999999997</v>
      </c>
      <c r="Z9" s="11">
        <v>5.51</v>
      </c>
      <c r="AA9" s="11">
        <v>5.8959999999999999</v>
      </c>
      <c r="AB9" s="146">
        <v>5.2080000000000002</v>
      </c>
      <c r="AC9" s="11">
        <v>5.7569999999999997</v>
      </c>
      <c r="AD9" s="11">
        <v>5.4511499999999993</v>
      </c>
      <c r="AE9" s="11">
        <v>5.6959999999999997</v>
      </c>
      <c r="AF9" s="11">
        <v>5.36</v>
      </c>
      <c r="AG9" s="11">
        <v>5.4729999999999999</v>
      </c>
      <c r="AH9" s="11">
        <v>5.7119999999999997</v>
      </c>
      <c r="AI9" s="11">
        <v>5.68</v>
      </c>
      <c r="AJ9" s="150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5.6478986232354673</v>
      </c>
      <c r="BN9" s="28"/>
    </row>
    <row r="10" spans="1:66">
      <c r="A10" s="30"/>
      <c r="B10" s="19">
        <v>1</v>
      </c>
      <c r="C10" s="9">
        <v>5</v>
      </c>
      <c r="D10" s="10">
        <v>5.9432255932050193</v>
      </c>
      <c r="E10" s="146">
        <v>5.75</v>
      </c>
      <c r="F10" s="11">
        <v>5.7030000000000003</v>
      </c>
      <c r="G10" s="11">
        <v>5.5780000000000003</v>
      </c>
      <c r="H10" s="11">
        <v>5.5967799999999999</v>
      </c>
      <c r="I10" s="11">
        <v>5.9004460083094177</v>
      </c>
      <c r="J10" s="11">
        <v>5.47</v>
      </c>
      <c r="K10" s="11">
        <v>5.6899999999999995</v>
      </c>
      <c r="L10" s="11">
        <v>5.5</v>
      </c>
      <c r="M10" s="11">
        <v>5.4</v>
      </c>
      <c r="N10" s="11">
        <v>5.76</v>
      </c>
      <c r="O10" s="11">
        <v>5.6890000000000001</v>
      </c>
      <c r="P10" s="146">
        <v>6</v>
      </c>
      <c r="Q10" s="11" t="s">
        <v>272</v>
      </c>
      <c r="R10" s="11">
        <v>5.78</v>
      </c>
      <c r="S10" s="11">
        <v>5.78</v>
      </c>
      <c r="T10" s="11">
        <v>5.7</v>
      </c>
      <c r="U10" s="11">
        <v>5.859</v>
      </c>
      <c r="V10" s="11">
        <v>5.49</v>
      </c>
      <c r="W10" s="11">
        <v>5.6349999999999998</v>
      </c>
      <c r="X10" s="11">
        <v>5.58</v>
      </c>
      <c r="Y10" s="11">
        <v>5.508</v>
      </c>
      <c r="Z10" s="11">
        <v>5.57</v>
      </c>
      <c r="AA10" s="11">
        <v>5.5970000000000004</v>
      </c>
      <c r="AB10" s="146">
        <v>5.1860499999999998</v>
      </c>
      <c r="AC10" s="11">
        <v>5.6219999999999999</v>
      </c>
      <c r="AD10" s="11">
        <v>5.5027700000000008</v>
      </c>
      <c r="AE10" s="11">
        <v>5.7830000000000004</v>
      </c>
      <c r="AF10" s="11">
        <v>5.51</v>
      </c>
      <c r="AG10" s="11">
        <v>5.625</v>
      </c>
      <c r="AH10" s="11">
        <v>5.66</v>
      </c>
      <c r="AI10" s="11">
        <v>5.65</v>
      </c>
      <c r="AJ10" s="150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5.9064819681408061</v>
      </c>
      <c r="E11" s="146">
        <v>4.9980000000000002</v>
      </c>
      <c r="F11" s="11">
        <v>5.6150000000000002</v>
      </c>
      <c r="G11" s="11">
        <v>5.7120000000000006</v>
      </c>
      <c r="H11" s="11">
        <v>5.5531300000000003</v>
      </c>
      <c r="I11" s="11">
        <v>5.7365369163414606</v>
      </c>
      <c r="J11" s="11">
        <v>5.57</v>
      </c>
      <c r="K11" s="11">
        <v>5.66</v>
      </c>
      <c r="L11" s="11">
        <v>5.79</v>
      </c>
      <c r="M11" s="11">
        <v>5.76</v>
      </c>
      <c r="N11" s="11">
        <v>5.8</v>
      </c>
      <c r="O11" s="11">
        <v>5.5670000000000002</v>
      </c>
      <c r="P11" s="146">
        <v>6.03</v>
      </c>
      <c r="Q11" s="11" t="s">
        <v>272</v>
      </c>
      <c r="R11" s="11">
        <v>5.78</v>
      </c>
      <c r="S11" s="11">
        <v>5.71</v>
      </c>
      <c r="T11" s="11">
        <v>5.77</v>
      </c>
      <c r="U11" s="11">
        <v>6.0609999999999999</v>
      </c>
      <c r="V11" s="11">
        <v>5.47</v>
      </c>
      <c r="W11" s="11">
        <v>5.641</v>
      </c>
      <c r="X11" s="11">
        <v>5.49</v>
      </c>
      <c r="Y11" s="11">
        <v>5.5019999999999998</v>
      </c>
      <c r="Z11" s="11">
        <v>5.5600000000000005</v>
      </c>
      <c r="AA11" s="11">
        <v>5.6230000000000002</v>
      </c>
      <c r="AB11" s="146">
        <v>5.23</v>
      </c>
      <c r="AC11" s="11">
        <v>5.7789999999999999</v>
      </c>
      <c r="AD11" s="11">
        <v>5.7061200000000003</v>
      </c>
      <c r="AE11" s="11">
        <v>5.7320000000000002</v>
      </c>
      <c r="AF11" s="11">
        <v>5.23</v>
      </c>
      <c r="AG11" s="11">
        <v>5.5779999999999994</v>
      </c>
      <c r="AH11" s="11">
        <v>5.4740000000000002</v>
      </c>
      <c r="AI11" s="11">
        <v>5.74</v>
      </c>
      <c r="AJ11" s="150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5.8971436588652644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0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5.9048847822182191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0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5.7269616266102767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0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5.736252655465969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0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5.9936286425228928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0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5.6752470973940952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0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5.8979821924100744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0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5.8261487589098895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0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5.7230313718801353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0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5.904586341937974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0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5.6861247784614806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0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5.8322351405244373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0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5.5327924547272493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0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6.1954709973226523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0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273</v>
      </c>
      <c r="C26" s="12"/>
      <c r="D26" s="23">
        <v>5.8368875672541725</v>
      </c>
      <c r="E26" s="23">
        <v>4.9351666666666665</v>
      </c>
      <c r="F26" s="23">
        <v>5.7198333333333338</v>
      </c>
      <c r="G26" s="23">
        <v>5.6396666666666668</v>
      </c>
      <c r="H26" s="23">
        <v>5.5732150000000003</v>
      </c>
      <c r="I26" s="23">
        <v>5.8515261606909945</v>
      </c>
      <c r="J26" s="23">
        <v>5.5183333333333335</v>
      </c>
      <c r="K26" s="23">
        <v>5.6366666666666676</v>
      </c>
      <c r="L26" s="23">
        <v>5.8216666666666663</v>
      </c>
      <c r="M26" s="23">
        <v>5.4799999999999995</v>
      </c>
      <c r="N26" s="23">
        <v>5.7633333333333328</v>
      </c>
      <c r="O26" s="23">
        <v>5.6424999999999992</v>
      </c>
      <c r="P26" s="23">
        <v>6.0147666666666666</v>
      </c>
      <c r="Q26" s="23" t="s">
        <v>712</v>
      </c>
      <c r="R26" s="23">
        <v>5.748333333333334</v>
      </c>
      <c r="S26" s="23">
        <v>5.7216666666666667</v>
      </c>
      <c r="T26" s="23">
        <v>5.7366666666666672</v>
      </c>
      <c r="U26" s="23">
        <v>5.8441666666666672</v>
      </c>
      <c r="V26" s="23">
        <v>5.4749999999999988</v>
      </c>
      <c r="W26" s="23">
        <v>5.656833333333334</v>
      </c>
      <c r="X26" s="23">
        <v>5.5333333333333341</v>
      </c>
      <c r="Y26" s="23">
        <v>5.5398333333333332</v>
      </c>
      <c r="Z26" s="23">
        <v>5.5666666666666673</v>
      </c>
      <c r="AA26" s="23">
        <v>5.7901666666666669</v>
      </c>
      <c r="AB26" s="23">
        <v>5.2126000000000001</v>
      </c>
      <c r="AC26" s="23">
        <v>5.6883333333333326</v>
      </c>
      <c r="AD26" s="23">
        <v>5.5806883333333337</v>
      </c>
      <c r="AE26" s="23">
        <v>5.7053333333333329</v>
      </c>
      <c r="AF26" s="23">
        <v>5.413333333333334</v>
      </c>
      <c r="AG26" s="23">
        <v>5.5893333333333333</v>
      </c>
      <c r="AH26" s="23">
        <v>5.6034999999999995</v>
      </c>
      <c r="AI26" s="23">
        <v>5.6533333333333333</v>
      </c>
      <c r="AJ26" s="150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274</v>
      </c>
      <c r="C27" s="29"/>
      <c r="D27" s="11">
        <v>5.8371095105435886</v>
      </c>
      <c r="E27" s="11">
        <v>4.8090000000000002</v>
      </c>
      <c r="F27" s="11">
        <v>5.7225000000000001</v>
      </c>
      <c r="G27" s="11">
        <v>5.620000000000001</v>
      </c>
      <c r="H27" s="11">
        <v>5.5739850000000004</v>
      </c>
      <c r="I27" s="11">
        <v>5.885511029657339</v>
      </c>
      <c r="J27" s="11">
        <v>5.5299999999999994</v>
      </c>
      <c r="K27" s="11">
        <v>5.66</v>
      </c>
      <c r="L27" s="11">
        <v>5.875</v>
      </c>
      <c r="M27" s="11">
        <v>5.4249999999999998</v>
      </c>
      <c r="N27" s="11">
        <v>5.76</v>
      </c>
      <c r="O27" s="11">
        <v>5.6559999999999997</v>
      </c>
      <c r="P27" s="11">
        <v>6.0098000000000003</v>
      </c>
      <c r="Q27" s="11" t="s">
        <v>712</v>
      </c>
      <c r="R27" s="11">
        <v>5.75</v>
      </c>
      <c r="S27" s="11">
        <v>5.7050000000000001</v>
      </c>
      <c r="T27" s="11">
        <v>5.7349999999999994</v>
      </c>
      <c r="U27" s="11">
        <v>5.8734999999999999</v>
      </c>
      <c r="V27" s="11">
        <v>5.47</v>
      </c>
      <c r="W27" s="11">
        <v>5.6520000000000001</v>
      </c>
      <c r="X27" s="11">
        <v>5.5299999999999994</v>
      </c>
      <c r="Y27" s="11">
        <v>5.5265000000000004</v>
      </c>
      <c r="Z27" s="11">
        <v>5.5650000000000004</v>
      </c>
      <c r="AA27" s="11">
        <v>5.8379999999999992</v>
      </c>
      <c r="AB27" s="11">
        <v>5.2101000000000006</v>
      </c>
      <c r="AC27" s="11">
        <v>5.6894999999999998</v>
      </c>
      <c r="AD27" s="11">
        <v>5.572565</v>
      </c>
      <c r="AE27" s="11">
        <v>5.71</v>
      </c>
      <c r="AF27" s="11">
        <v>5.4249999999999998</v>
      </c>
      <c r="AG27" s="11">
        <v>5.5965000000000007</v>
      </c>
      <c r="AH27" s="11">
        <v>5.6114999999999995</v>
      </c>
      <c r="AI27" s="11">
        <v>5.665</v>
      </c>
      <c r="AJ27" s="150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275</v>
      </c>
      <c r="C28" s="29"/>
      <c r="D28" s="24">
        <v>0.15653668686090425</v>
      </c>
      <c r="E28" s="24">
        <v>0.55839427528106611</v>
      </c>
      <c r="F28" s="24">
        <v>8.1484763401918639E-2</v>
      </c>
      <c r="G28" s="24">
        <v>6.1154449279399704E-2</v>
      </c>
      <c r="H28" s="24">
        <v>2.8792549557133819E-2</v>
      </c>
      <c r="I28" s="24">
        <v>9.0058267956267091E-2</v>
      </c>
      <c r="J28" s="24">
        <v>5.3447793842839493E-2</v>
      </c>
      <c r="K28" s="24">
        <v>0.12094075684675824</v>
      </c>
      <c r="L28" s="24">
        <v>0.16869103908230174</v>
      </c>
      <c r="M28" s="24">
        <v>0.14791889669680472</v>
      </c>
      <c r="N28" s="24">
        <v>2.0655911179772765E-2</v>
      </c>
      <c r="O28" s="24">
        <v>4.5518128256772573E-2</v>
      </c>
      <c r="P28" s="24">
        <v>1.7302215657731948E-2</v>
      </c>
      <c r="Q28" s="24" t="s">
        <v>712</v>
      </c>
      <c r="R28" s="24">
        <v>5.3072277760302433E-2</v>
      </c>
      <c r="S28" s="24">
        <v>9.1086039910991248E-2</v>
      </c>
      <c r="T28" s="24">
        <v>6.9185740341970975E-2</v>
      </c>
      <c r="U28" s="24">
        <v>0.18487338009206913</v>
      </c>
      <c r="V28" s="24">
        <v>5.9245252974394556E-2</v>
      </c>
      <c r="W28" s="24">
        <v>4.2583643182173558E-2</v>
      </c>
      <c r="X28" s="24">
        <v>4.5460605656619385E-2</v>
      </c>
      <c r="Y28" s="24">
        <v>4.6361262565493909E-2</v>
      </c>
      <c r="Z28" s="24">
        <v>4.5898438608156185E-2</v>
      </c>
      <c r="AA28" s="24">
        <v>0.14807081639089653</v>
      </c>
      <c r="AB28" s="24">
        <v>2.0903564289374389E-2</v>
      </c>
      <c r="AC28" s="24">
        <v>0.10636102042885183</v>
      </c>
      <c r="AD28" s="24">
        <v>0.10821881304406665</v>
      </c>
      <c r="AE28" s="24">
        <v>5.4661381858371189E-2</v>
      </c>
      <c r="AF28" s="24">
        <v>0.11147495981908508</v>
      </c>
      <c r="AG28" s="24">
        <v>6.5319726474218132E-2</v>
      </c>
      <c r="AH28" s="24">
        <v>8.5743221306409864E-2</v>
      </c>
      <c r="AI28" s="24">
        <v>8.0415587212098877E-2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2.6818520154319722E-2</v>
      </c>
      <c r="E29" s="13">
        <v>0.11314598128014579</v>
      </c>
      <c r="F29" s="13">
        <v>1.424600310065887E-2</v>
      </c>
      <c r="G29" s="13">
        <v>1.0843628337265742E-2</v>
      </c>
      <c r="H29" s="13">
        <v>5.1662370027235295E-3</v>
      </c>
      <c r="I29" s="13">
        <v>1.5390560596183388E-2</v>
      </c>
      <c r="J29" s="13">
        <v>9.6854957129881292E-3</v>
      </c>
      <c r="K29" s="13">
        <v>2.1456077500903292E-2</v>
      </c>
      <c r="L29" s="13">
        <v>2.8976416676032363E-2</v>
      </c>
      <c r="M29" s="13">
        <v>2.699249939722714E-2</v>
      </c>
      <c r="N29" s="13">
        <v>3.5840216043561773E-3</v>
      </c>
      <c r="O29" s="13">
        <v>8.0670143122326243E-3</v>
      </c>
      <c r="P29" s="13">
        <v>2.8766229209886691E-3</v>
      </c>
      <c r="Q29" s="13" t="s">
        <v>712</v>
      </c>
      <c r="R29" s="13">
        <v>9.2326374764225734E-3</v>
      </c>
      <c r="S29" s="13">
        <v>1.591949430428044E-2</v>
      </c>
      <c r="T29" s="13">
        <v>1.206026850818785E-2</v>
      </c>
      <c r="U29" s="13">
        <v>3.163383090125238E-2</v>
      </c>
      <c r="V29" s="13">
        <v>1.0821050771578918E-2</v>
      </c>
      <c r="W29" s="13">
        <v>7.5278235494841434E-3</v>
      </c>
      <c r="X29" s="13">
        <v>8.2157721066179606E-3</v>
      </c>
      <c r="Y29" s="13">
        <v>8.3687107131069968E-3</v>
      </c>
      <c r="Z29" s="13">
        <v>8.2452284924831466E-3</v>
      </c>
      <c r="AA29" s="13">
        <v>2.5572807298160076E-2</v>
      </c>
      <c r="AB29" s="13">
        <v>4.0101991883847573E-3</v>
      </c>
      <c r="AC29" s="13">
        <v>1.8698099108500177E-2</v>
      </c>
      <c r="AD29" s="13">
        <v>1.9391660415378865E-2</v>
      </c>
      <c r="AE29" s="13">
        <v>9.5807516694971714E-3</v>
      </c>
      <c r="AF29" s="13">
        <v>2.0592664991210295E-2</v>
      </c>
      <c r="AG29" s="13">
        <v>1.1686496864423569E-2</v>
      </c>
      <c r="AH29" s="13">
        <v>1.5301725940289081E-2</v>
      </c>
      <c r="AI29" s="13">
        <v>1.4224455285158999E-2</v>
      </c>
      <c r="AJ29" s="150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3.3461815911709936E-2</v>
      </c>
      <c r="E30" s="13">
        <v>-0.12619418373350755</v>
      </c>
      <c r="F30" s="13">
        <v>1.2736544137305739E-2</v>
      </c>
      <c r="G30" s="13">
        <v>-1.4575255538288312E-3</v>
      </c>
      <c r="H30" s="13">
        <v>-1.3223258457263798E-2</v>
      </c>
      <c r="I30" s="13">
        <v>3.6053681384754954E-2</v>
      </c>
      <c r="J30" s="13">
        <v>-2.2940441843113502E-2</v>
      </c>
      <c r="K30" s="13">
        <v>-1.988696560981329E-3</v>
      </c>
      <c r="L30" s="13">
        <v>3.0766848880098063E-2</v>
      </c>
      <c r="M30" s="13">
        <v>-2.9727626934508478E-2</v>
      </c>
      <c r="N30" s="13">
        <v>2.0438523741018733E-2</v>
      </c>
      <c r="O30" s="13">
        <v>-9.5586404707370676E-4</v>
      </c>
      <c r="P30" s="13">
        <v>6.4956556040489666E-2</v>
      </c>
      <c r="Q30" s="13" t="s">
        <v>712</v>
      </c>
      <c r="R30" s="13">
        <v>1.77826687052558E-2</v>
      </c>
      <c r="S30" s="13">
        <v>1.3061148641676734E-2</v>
      </c>
      <c r="T30" s="13">
        <v>1.5717003677439889E-2</v>
      </c>
      <c r="U30" s="13">
        <v>3.4750631433742907E-2</v>
      </c>
      <c r="V30" s="13">
        <v>-3.0612911946429677E-2</v>
      </c>
      <c r="W30" s="13">
        <v>1.581952987100177E-3</v>
      </c>
      <c r="X30" s="13">
        <v>-2.0284586807350125E-2</v>
      </c>
      <c r="Y30" s="13">
        <v>-1.9133716291852898E-2</v>
      </c>
      <c r="Z30" s="13">
        <v>-1.4382686727876348E-2</v>
      </c>
      <c r="AA30" s="13">
        <v>2.5189553304995282E-2</v>
      </c>
      <c r="AB30" s="13">
        <v>-7.7072669372047153E-2</v>
      </c>
      <c r="AC30" s="13">
        <v>7.1592485622027358E-3</v>
      </c>
      <c r="AD30" s="13">
        <v>-1.1900052459445809E-2</v>
      </c>
      <c r="AE30" s="13">
        <v>1.0169217602734371E-2</v>
      </c>
      <c r="AF30" s="13">
        <v>-4.1531427093455808E-2</v>
      </c>
      <c r="AG30" s="13">
        <v>-1.0369394673834353E-2</v>
      </c>
      <c r="AH30" s="13">
        <v>-7.8610871400580651E-3</v>
      </c>
      <c r="AI30" s="13">
        <v>9.622534787554482E-4</v>
      </c>
      <c r="AJ30" s="150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 t="s">
        <v>278</v>
      </c>
      <c r="E31" s="45">
        <v>4.84</v>
      </c>
      <c r="F31" s="45">
        <v>0.54</v>
      </c>
      <c r="G31" s="45">
        <v>0.01</v>
      </c>
      <c r="H31" s="45">
        <v>0.47</v>
      </c>
      <c r="I31" s="45">
        <v>1.44</v>
      </c>
      <c r="J31" s="45">
        <v>0.84</v>
      </c>
      <c r="K31" s="45">
        <v>0.03</v>
      </c>
      <c r="L31" s="45">
        <v>1.24</v>
      </c>
      <c r="M31" s="45">
        <v>1.1000000000000001</v>
      </c>
      <c r="N31" s="45">
        <v>0.84</v>
      </c>
      <c r="O31" s="45">
        <v>0.01</v>
      </c>
      <c r="P31" s="45">
        <v>2.56</v>
      </c>
      <c r="Q31" s="45" t="s">
        <v>278</v>
      </c>
      <c r="R31" s="45">
        <v>0.73</v>
      </c>
      <c r="S31" s="45">
        <v>0.55000000000000004</v>
      </c>
      <c r="T31" s="45">
        <v>0.65</v>
      </c>
      <c r="U31" s="45">
        <v>1.39</v>
      </c>
      <c r="V31" s="45">
        <v>1.1399999999999999</v>
      </c>
      <c r="W31" s="45">
        <v>0.11</v>
      </c>
      <c r="X31" s="45">
        <v>0.74</v>
      </c>
      <c r="Y31" s="45">
        <v>0.69</v>
      </c>
      <c r="Z31" s="45">
        <v>0.51</v>
      </c>
      <c r="AA31" s="45">
        <v>1.02</v>
      </c>
      <c r="AB31" s="45">
        <v>2.94</v>
      </c>
      <c r="AC31" s="45">
        <v>0.32</v>
      </c>
      <c r="AD31" s="45">
        <v>0.41</v>
      </c>
      <c r="AE31" s="45">
        <v>0.44</v>
      </c>
      <c r="AF31" s="45">
        <v>1.56</v>
      </c>
      <c r="AG31" s="45">
        <v>0.35</v>
      </c>
      <c r="AH31" s="45">
        <v>0.26</v>
      </c>
      <c r="AI31" s="45">
        <v>0.08</v>
      </c>
      <c r="AJ31" s="150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515</v>
      </c>
      <c r="BM33" s="28" t="s">
        <v>279</v>
      </c>
    </row>
    <row r="34" spans="1:65" ht="15">
      <c r="A34" s="25" t="s">
        <v>125</v>
      </c>
      <c r="B34" s="18" t="s">
        <v>112</v>
      </c>
      <c r="C34" s="15" t="s">
        <v>113</v>
      </c>
      <c r="D34" s="16" t="s">
        <v>231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232</v>
      </c>
      <c r="C35" s="9" t="s">
        <v>232</v>
      </c>
      <c r="D35" s="148" t="s">
        <v>259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267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118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7">
        <v>14.86017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</v>
      </c>
    </row>
    <row r="39" spans="1:65">
      <c r="A39" s="30"/>
      <c r="B39" s="19">
        <v>1</v>
      </c>
      <c r="C39" s="9">
        <v>2</v>
      </c>
      <c r="D39" s="211">
        <v>14.983859999999998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10">
        <v>1</v>
      </c>
    </row>
    <row r="40" spans="1:65">
      <c r="A40" s="30"/>
      <c r="B40" s="19">
        <v>1</v>
      </c>
      <c r="C40" s="9">
        <v>3</v>
      </c>
      <c r="D40" s="211">
        <v>14.3348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10">
        <v>16</v>
      </c>
    </row>
    <row r="41" spans="1:65">
      <c r="A41" s="30"/>
      <c r="B41" s="19">
        <v>1</v>
      </c>
      <c r="C41" s="9">
        <v>4</v>
      </c>
      <c r="D41" s="211">
        <v>14.43258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10">
        <v>14.1126466666667</v>
      </c>
    </row>
    <row r="42" spans="1:65">
      <c r="A42" s="30"/>
      <c r="B42" s="19">
        <v>1</v>
      </c>
      <c r="C42" s="9">
        <v>5</v>
      </c>
      <c r="D42" s="211">
        <v>14.589180000000001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7</v>
      </c>
    </row>
    <row r="43" spans="1:65">
      <c r="A43" s="30"/>
      <c r="B43" s="19">
        <v>1</v>
      </c>
      <c r="C43" s="9">
        <v>6</v>
      </c>
      <c r="D43" s="211">
        <v>11.475289999999999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2"/>
    </row>
    <row r="44" spans="1:65">
      <c r="A44" s="30"/>
      <c r="B44" s="20" t="s">
        <v>273</v>
      </c>
      <c r="C44" s="12"/>
      <c r="D44" s="213">
        <v>14.112646666666668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2"/>
    </row>
    <row r="45" spans="1:65">
      <c r="A45" s="30"/>
      <c r="B45" s="3" t="s">
        <v>274</v>
      </c>
      <c r="C45" s="29"/>
      <c r="D45" s="211">
        <v>14.51088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2"/>
    </row>
    <row r="46" spans="1:65">
      <c r="A46" s="30"/>
      <c r="B46" s="3" t="s">
        <v>275</v>
      </c>
      <c r="C46" s="29"/>
      <c r="D46" s="211">
        <v>1.3154655033358598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2"/>
    </row>
    <row r="47" spans="1:65">
      <c r="A47" s="30"/>
      <c r="B47" s="3" t="s">
        <v>87</v>
      </c>
      <c r="C47" s="29"/>
      <c r="D47" s="13">
        <v>9.3211821595655789E-2</v>
      </c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276</v>
      </c>
      <c r="C48" s="29"/>
      <c r="D48" s="13">
        <v>-2.2204460492503131E-15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277</v>
      </c>
      <c r="C49" s="47"/>
      <c r="D49" s="45" t="s">
        <v>278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516</v>
      </c>
      <c r="BM51" s="28" t="s">
        <v>279</v>
      </c>
    </row>
    <row r="52" spans="1:65" ht="15">
      <c r="A52" s="25" t="s">
        <v>126</v>
      </c>
      <c r="B52" s="18" t="s">
        <v>112</v>
      </c>
      <c r="C52" s="15" t="s">
        <v>113</v>
      </c>
      <c r="D52" s="16" t="s">
        <v>231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232</v>
      </c>
      <c r="C53" s="9" t="s">
        <v>232</v>
      </c>
      <c r="D53" s="148" t="s">
        <v>259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267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2</v>
      </c>
    </row>
    <row r="55" spans="1:65">
      <c r="A55" s="30"/>
      <c r="B55" s="19"/>
      <c r="C55" s="9"/>
      <c r="D55" s="26" t="s">
        <v>118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2</v>
      </c>
    </row>
    <row r="56" spans="1:65">
      <c r="A56" s="30"/>
      <c r="B56" s="18">
        <v>1</v>
      </c>
      <c r="C56" s="14">
        <v>1</v>
      </c>
      <c r="D56" s="22">
        <v>8.0795200000000005</v>
      </c>
      <c r="E56" s="15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>
        <v>1</v>
      </c>
      <c r="C57" s="9">
        <v>2</v>
      </c>
      <c r="D57" s="11">
        <v>8.1733600000000006</v>
      </c>
      <c r="E57" s="15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>
        <v>1</v>
      </c>
      <c r="C58" s="9">
        <v>3</v>
      </c>
      <c r="D58" s="11">
        <v>7.9118100000000009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16</v>
      </c>
    </row>
    <row r="59" spans="1:65">
      <c r="A59" s="30"/>
      <c r="B59" s="19">
        <v>1</v>
      </c>
      <c r="C59" s="9">
        <v>4</v>
      </c>
      <c r="D59" s="11">
        <v>7.9978899999999999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8.0945149999999995</v>
      </c>
    </row>
    <row r="60" spans="1:65">
      <c r="A60" s="30"/>
      <c r="B60" s="19">
        <v>1</v>
      </c>
      <c r="C60" s="9">
        <v>5</v>
      </c>
      <c r="D60" s="11">
        <v>8.1751500000000004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7</v>
      </c>
    </row>
    <row r="61" spans="1:65">
      <c r="A61" s="30"/>
      <c r="B61" s="19">
        <v>1</v>
      </c>
      <c r="C61" s="9">
        <v>6</v>
      </c>
      <c r="D61" s="11">
        <v>8.2293599999999998</v>
      </c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5"/>
    </row>
    <row r="62" spans="1:65">
      <c r="A62" s="30"/>
      <c r="B62" s="20" t="s">
        <v>273</v>
      </c>
      <c r="C62" s="12"/>
      <c r="D62" s="23">
        <v>8.0945149999999995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0"/>
      <c r="B63" s="3" t="s">
        <v>274</v>
      </c>
      <c r="C63" s="29"/>
      <c r="D63" s="11">
        <v>8.1264400000000006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0"/>
      <c r="B64" s="3" t="s">
        <v>275</v>
      </c>
      <c r="C64" s="29"/>
      <c r="D64" s="24">
        <v>0.12152700847959663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5"/>
    </row>
    <row r="65" spans="1:65">
      <c r="A65" s="30"/>
      <c r="B65" s="3" t="s">
        <v>87</v>
      </c>
      <c r="C65" s="29"/>
      <c r="D65" s="13">
        <v>1.5013500929900883E-2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276</v>
      </c>
      <c r="C66" s="29"/>
      <c r="D66" s="13">
        <v>0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277</v>
      </c>
      <c r="C67" s="47"/>
      <c r="D67" s="45" t="s">
        <v>278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29" priority="9">
      <formula>AND($B6&lt;&gt;$B5,NOT(ISBLANK(INDIRECT(Anlyt_LabRefThisCol))))</formula>
    </cfRule>
  </conditionalFormatting>
  <conditionalFormatting sqref="C2:AI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C8777-7865-4253-B2B1-B7B0DD08CA99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517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5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280</v>
      </c>
      <c r="F3" s="149" t="s">
        <v>281</v>
      </c>
      <c r="G3" s="149" t="s">
        <v>282</v>
      </c>
      <c r="H3" s="149" t="s">
        <v>283</v>
      </c>
      <c r="I3" s="149" t="s">
        <v>284</v>
      </c>
      <c r="J3" s="149" t="s">
        <v>285</v>
      </c>
      <c r="K3" s="149" t="s">
        <v>286</v>
      </c>
      <c r="L3" s="149" t="s">
        <v>287</v>
      </c>
      <c r="M3" s="149" t="s">
        <v>288</v>
      </c>
      <c r="N3" s="149" t="s">
        <v>289</v>
      </c>
      <c r="O3" s="149" t="s">
        <v>290</v>
      </c>
      <c r="P3" s="15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291</v>
      </c>
      <c r="F4" s="11" t="s">
        <v>292</v>
      </c>
      <c r="G4" s="11" t="s">
        <v>291</v>
      </c>
      <c r="H4" s="11" t="s">
        <v>293</v>
      </c>
      <c r="I4" s="11" t="s">
        <v>294</v>
      </c>
      <c r="J4" s="11" t="s">
        <v>291</v>
      </c>
      <c r="K4" s="11" t="s">
        <v>295</v>
      </c>
      <c r="L4" s="11" t="s">
        <v>291</v>
      </c>
      <c r="M4" s="11" t="s">
        <v>291</v>
      </c>
      <c r="N4" s="11" t="s">
        <v>291</v>
      </c>
      <c r="O4" s="11" t="s">
        <v>296</v>
      </c>
      <c r="P4" s="15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297</v>
      </c>
      <c r="F5" s="26" t="s">
        <v>298</v>
      </c>
      <c r="G5" s="26" t="s">
        <v>297</v>
      </c>
      <c r="H5" s="26" t="s">
        <v>298</v>
      </c>
      <c r="I5" s="26" t="s">
        <v>298</v>
      </c>
      <c r="J5" s="26" t="s">
        <v>297</v>
      </c>
      <c r="K5" s="26" t="s">
        <v>298</v>
      </c>
      <c r="L5" s="26" t="s">
        <v>299</v>
      </c>
      <c r="M5" s="26" t="s">
        <v>297</v>
      </c>
      <c r="N5" s="26" t="s">
        <v>299</v>
      </c>
      <c r="O5" s="26" t="s">
        <v>298</v>
      </c>
      <c r="P5" s="15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5.6476818743124948</v>
      </c>
      <c r="E6" s="22">
        <v>5.47</v>
      </c>
      <c r="F6" s="22">
        <v>5.87</v>
      </c>
      <c r="G6" s="22"/>
      <c r="H6" s="151">
        <v>6.9393245522164699</v>
      </c>
      <c r="I6" s="22">
        <v>5.69</v>
      </c>
      <c r="J6" s="22">
        <v>5.3979176345922202</v>
      </c>
      <c r="K6" s="22">
        <v>5.5650000000000004</v>
      </c>
      <c r="L6" s="22">
        <v>5.4770000000000003</v>
      </c>
      <c r="M6" s="22">
        <v>5.9329999999999998</v>
      </c>
      <c r="N6" s="22">
        <v>5.5759999999999996</v>
      </c>
      <c r="O6" s="22">
        <v>5.4710000000000001</v>
      </c>
      <c r="P6" s="15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5.84198388056274</v>
      </c>
      <c r="E7" s="11">
        <v>5.7</v>
      </c>
      <c r="F7" s="11">
        <v>5.85</v>
      </c>
      <c r="G7" s="11"/>
      <c r="H7" s="152">
        <v>7.0879197452343998</v>
      </c>
      <c r="I7" s="11">
        <v>5.6059999999999999</v>
      </c>
      <c r="J7" s="11">
        <v>5.3888105646465796</v>
      </c>
      <c r="K7" s="11">
        <v>5.3230000000000004</v>
      </c>
      <c r="L7" s="11">
        <v>5.6740000000000004</v>
      </c>
      <c r="M7" s="11">
        <v>5.7290000000000001</v>
      </c>
      <c r="N7" s="11">
        <v>5.4240000000000004</v>
      </c>
      <c r="O7" s="11">
        <v>5.4619999999999997</v>
      </c>
      <c r="P7" s="15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6.0891156434083999</v>
      </c>
      <c r="E8" s="11">
        <v>5.74</v>
      </c>
      <c r="F8" s="11">
        <v>5.82</v>
      </c>
      <c r="G8" s="11"/>
      <c r="H8" s="152">
        <v>6.6863622740235398</v>
      </c>
      <c r="I8" s="11">
        <v>5.84</v>
      </c>
      <c r="J8" s="11">
        <v>5.5864504634092498</v>
      </c>
      <c r="K8" s="11">
        <v>5.5949999999999998</v>
      </c>
      <c r="L8" s="11">
        <v>5.5940000000000003</v>
      </c>
      <c r="M8" s="11">
        <v>5.8890000000000002</v>
      </c>
      <c r="N8" s="11">
        <v>5.609</v>
      </c>
      <c r="O8" s="11">
        <v>5.577</v>
      </c>
      <c r="P8" s="15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5.7767718862034094</v>
      </c>
      <c r="E9" s="11">
        <v>5.46</v>
      </c>
      <c r="F9" s="11">
        <v>5.58</v>
      </c>
      <c r="G9" s="11"/>
      <c r="H9" s="11">
        <v>5.31414385434626</v>
      </c>
      <c r="I9" s="11">
        <v>5.44</v>
      </c>
      <c r="J9" s="11">
        <v>5.3484194524255999</v>
      </c>
      <c r="K9" s="11">
        <v>5.5460000000000003</v>
      </c>
      <c r="L9" s="11">
        <v>5.5620000000000003</v>
      </c>
      <c r="M9" s="11">
        <v>5.657</v>
      </c>
      <c r="N9" s="11">
        <v>5.641</v>
      </c>
      <c r="O9" s="11">
        <v>5.4969999999999999</v>
      </c>
      <c r="P9" s="15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5.5750241347307874</v>
      </c>
      <c r="BN9" s="28"/>
    </row>
    <row r="10" spans="1:66">
      <c r="A10" s="30"/>
      <c r="B10" s="19">
        <v>1</v>
      </c>
      <c r="C10" s="9">
        <v>5</v>
      </c>
      <c r="D10" s="10">
        <v>5.9432255932050193</v>
      </c>
      <c r="E10" s="11">
        <v>5.56</v>
      </c>
      <c r="F10" s="11">
        <v>5.46</v>
      </c>
      <c r="G10" s="11"/>
      <c r="H10" s="11">
        <v>5.4841341203743301</v>
      </c>
      <c r="I10" s="11">
        <v>5.4089999999999998</v>
      </c>
      <c r="J10" s="11">
        <v>5.4548296498734503</v>
      </c>
      <c r="K10" s="11">
        <v>5.5330000000000004</v>
      </c>
      <c r="L10" s="11">
        <v>5.6950000000000003</v>
      </c>
      <c r="M10" s="11">
        <v>5.7560000000000002</v>
      </c>
      <c r="N10" s="11">
        <v>5.5780000000000003</v>
      </c>
      <c r="O10" s="11">
        <v>5.5039999999999996</v>
      </c>
      <c r="P10" s="15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5.9064819681408061</v>
      </c>
      <c r="E11" s="11">
        <v>5.6</v>
      </c>
      <c r="F11" s="11">
        <v>5.67</v>
      </c>
      <c r="G11" s="11"/>
      <c r="H11" s="11">
        <v>5.7640864734130197</v>
      </c>
      <c r="I11" s="11">
        <v>5.5309999999999997</v>
      </c>
      <c r="J11" s="11">
        <v>5.4778165991462799</v>
      </c>
      <c r="K11" s="11">
        <v>5.7679999999999998</v>
      </c>
      <c r="L11" s="11">
        <v>5.4729999999999999</v>
      </c>
      <c r="M11" s="11">
        <v>5.7590000000000003</v>
      </c>
      <c r="N11" s="11">
        <v>5.6429999999999998</v>
      </c>
      <c r="O11" s="11">
        <v>5.7610000000000001</v>
      </c>
      <c r="P11" s="15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5.8971436588652644</v>
      </c>
      <c r="E12" s="11">
        <v>5.77</v>
      </c>
      <c r="F12" s="11">
        <v>5.64</v>
      </c>
      <c r="G12" s="11"/>
      <c r="H12" s="11">
        <v>5.55</v>
      </c>
      <c r="I12" s="11">
        <v>5.68</v>
      </c>
      <c r="J12" s="11">
        <v>5.5259999999999998</v>
      </c>
      <c r="K12" s="11">
        <v>5.2380000000000004</v>
      </c>
      <c r="L12" s="11">
        <v>5.8140000000000001</v>
      </c>
      <c r="M12" s="11">
        <v>5.6459999999999999</v>
      </c>
      <c r="N12" s="11">
        <v>5.6526527201500398</v>
      </c>
      <c r="O12" s="11">
        <v>5.3609999999999998</v>
      </c>
      <c r="P12" s="15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5.9048847822182191</v>
      </c>
      <c r="E13" s="11">
        <v>5.63</v>
      </c>
      <c r="F13" s="11">
        <v>5.73</v>
      </c>
      <c r="G13" s="11"/>
      <c r="H13" s="11">
        <v>5.55</v>
      </c>
      <c r="I13" s="11">
        <v>5.5</v>
      </c>
      <c r="J13" s="11">
        <v>5.6189999999999998</v>
      </c>
      <c r="K13" s="11">
        <v>5.5229999999999997</v>
      </c>
      <c r="L13" s="11">
        <v>5.7050000000000001</v>
      </c>
      <c r="M13" s="11">
        <v>5.69</v>
      </c>
      <c r="N13" s="11">
        <v>5.96612752458124</v>
      </c>
      <c r="O13" s="11">
        <v>5.5209999999999999</v>
      </c>
      <c r="P13" s="15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5.7269616266102767</v>
      </c>
      <c r="E14" s="11">
        <v>5.56</v>
      </c>
      <c r="F14" s="11">
        <v>5.79</v>
      </c>
      <c r="G14" s="11"/>
      <c r="H14" s="11">
        <v>5.8</v>
      </c>
      <c r="I14" s="11">
        <v>5.4</v>
      </c>
      <c r="J14" s="11">
        <v>5.5540000000000003</v>
      </c>
      <c r="K14" s="11">
        <v>5.2569999999999997</v>
      </c>
      <c r="L14" s="11">
        <v>5.7560000000000002</v>
      </c>
      <c r="M14" s="11">
        <v>5.5140000000000002</v>
      </c>
      <c r="N14" s="11">
        <v>5.7645228877050396</v>
      </c>
      <c r="O14" s="11">
        <v>5.5279999999999996</v>
      </c>
      <c r="P14" s="15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5.736252655465969</v>
      </c>
      <c r="E15" s="11">
        <v>5.47</v>
      </c>
      <c r="F15" s="11">
        <v>5.71</v>
      </c>
      <c r="G15" s="11"/>
      <c r="H15" s="11">
        <v>5.41</v>
      </c>
      <c r="I15" s="11">
        <v>5.47</v>
      </c>
      <c r="J15" s="11">
        <v>5.41</v>
      </c>
      <c r="K15" s="11">
        <v>5.4640000000000004</v>
      </c>
      <c r="L15" s="11">
        <v>5.56</v>
      </c>
      <c r="M15" s="11">
        <v>5.766</v>
      </c>
      <c r="N15" s="11">
        <v>5.8250228977080099</v>
      </c>
      <c r="O15" s="11">
        <v>5.3259999999999996</v>
      </c>
      <c r="P15" s="15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5.9936286425228928</v>
      </c>
      <c r="E16" s="11">
        <v>5.76</v>
      </c>
      <c r="F16" s="11">
        <v>5.81</v>
      </c>
      <c r="G16" s="11"/>
      <c r="H16" s="11">
        <v>5.33</v>
      </c>
      <c r="I16" s="11">
        <v>5.48</v>
      </c>
      <c r="J16" s="11">
        <v>5.4160000000000004</v>
      </c>
      <c r="K16" s="11">
        <v>5.3739999999999997</v>
      </c>
      <c r="L16" s="11">
        <v>5.7590000000000003</v>
      </c>
      <c r="M16" s="11">
        <v>5.8959999999999999</v>
      </c>
      <c r="N16" s="11">
        <v>5.5971710373856496</v>
      </c>
      <c r="O16" s="11">
        <v>5.5529999999999999</v>
      </c>
      <c r="P16" s="15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5.6752470973940952</v>
      </c>
      <c r="E17" s="11">
        <v>5.77</v>
      </c>
      <c r="F17" s="11">
        <v>5.91</v>
      </c>
      <c r="G17" s="11"/>
      <c r="H17" s="11">
        <v>5.3</v>
      </c>
      <c r="I17" s="11">
        <v>5.52</v>
      </c>
      <c r="J17" s="11">
        <v>5.4249999999999998</v>
      </c>
      <c r="K17" s="11">
        <v>5.1310000000000002</v>
      </c>
      <c r="L17" s="11">
        <v>5.7190000000000003</v>
      </c>
      <c r="M17" s="11">
        <v>5.8970000000000002</v>
      </c>
      <c r="N17" s="11">
        <v>5.8082917553290896</v>
      </c>
      <c r="O17" s="11">
        <v>5.3620000000000001</v>
      </c>
      <c r="P17" s="15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5.8979821924100744</v>
      </c>
      <c r="E18" s="11">
        <v>5.54</v>
      </c>
      <c r="F18" s="11">
        <v>5.74</v>
      </c>
      <c r="G18" s="11"/>
      <c r="H18" s="11"/>
      <c r="I18" s="11"/>
      <c r="J18" s="11"/>
      <c r="K18" s="11"/>
      <c r="L18" s="11"/>
      <c r="M18" s="11"/>
      <c r="N18" s="11"/>
      <c r="O18" s="11"/>
      <c r="P18" s="15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5.8261487589098895</v>
      </c>
      <c r="E19" s="11">
        <v>5.7</v>
      </c>
      <c r="F19" s="11">
        <v>5.52</v>
      </c>
      <c r="G19" s="11"/>
      <c r="H19" s="11"/>
      <c r="I19" s="11"/>
      <c r="J19" s="11"/>
      <c r="K19" s="11"/>
      <c r="L19" s="11"/>
      <c r="M19" s="11"/>
      <c r="N19" s="11"/>
      <c r="O19" s="11"/>
      <c r="P19" s="15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5.7230313718801353</v>
      </c>
      <c r="E20" s="11">
        <v>5.47</v>
      </c>
      <c r="F20" s="11">
        <v>5.48</v>
      </c>
      <c r="G20" s="11"/>
      <c r="H20" s="11"/>
      <c r="I20" s="11"/>
      <c r="J20" s="11"/>
      <c r="K20" s="11"/>
      <c r="L20" s="11"/>
      <c r="M20" s="11"/>
      <c r="N20" s="11"/>
      <c r="O20" s="11"/>
      <c r="P20" s="15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5.904586341937974</v>
      </c>
      <c r="E21" s="11">
        <v>5.87</v>
      </c>
      <c r="F21" s="11">
        <v>5.62</v>
      </c>
      <c r="G21" s="11"/>
      <c r="H21" s="11"/>
      <c r="I21" s="11"/>
      <c r="J21" s="11"/>
      <c r="K21" s="11"/>
      <c r="L21" s="11"/>
      <c r="M21" s="11"/>
      <c r="N21" s="11"/>
      <c r="O21" s="11"/>
      <c r="P21" s="15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5.6861247784614806</v>
      </c>
      <c r="E22" s="11">
        <v>5.77</v>
      </c>
      <c r="F22" s="11">
        <v>5.64</v>
      </c>
      <c r="G22" s="11"/>
      <c r="H22" s="11"/>
      <c r="I22" s="11"/>
      <c r="J22" s="11"/>
      <c r="K22" s="11"/>
      <c r="L22" s="11"/>
      <c r="M22" s="11"/>
      <c r="N22" s="11"/>
      <c r="O22" s="11"/>
      <c r="P22" s="15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5.8322351405244373</v>
      </c>
      <c r="E23" s="11">
        <v>5.83</v>
      </c>
      <c r="F23" s="11">
        <v>5.63</v>
      </c>
      <c r="G23" s="11"/>
      <c r="H23" s="11"/>
      <c r="I23" s="11"/>
      <c r="J23" s="11"/>
      <c r="K23" s="11"/>
      <c r="L23" s="11"/>
      <c r="M23" s="11"/>
      <c r="N23" s="11"/>
      <c r="O23" s="11"/>
      <c r="P23" s="15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5.5327924547272493</v>
      </c>
      <c r="E24" s="11">
        <v>5.66</v>
      </c>
      <c r="F24" s="11">
        <v>5.7</v>
      </c>
      <c r="G24" s="11">
        <v>5.39</v>
      </c>
      <c r="H24" s="11"/>
      <c r="I24" s="11"/>
      <c r="J24" s="11"/>
      <c r="K24" s="11"/>
      <c r="L24" s="11"/>
      <c r="M24" s="11"/>
      <c r="N24" s="11"/>
      <c r="O24" s="11"/>
      <c r="P24" s="15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6.1954709973226523</v>
      </c>
      <c r="E25" s="11">
        <v>5.54</v>
      </c>
      <c r="F25" s="11">
        <v>5.52</v>
      </c>
      <c r="G25" s="11">
        <v>5.49</v>
      </c>
      <c r="H25" s="11"/>
      <c r="I25" s="11"/>
      <c r="J25" s="11"/>
      <c r="K25" s="11"/>
      <c r="L25" s="11"/>
      <c r="M25" s="11"/>
      <c r="N25" s="11"/>
      <c r="O25" s="11"/>
      <c r="P25" s="15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5.5</v>
      </c>
      <c r="F26" s="11">
        <v>5.68</v>
      </c>
      <c r="G26" s="11">
        <v>5.56</v>
      </c>
      <c r="H26" s="11"/>
      <c r="I26" s="11"/>
      <c r="J26" s="11"/>
      <c r="K26" s="11"/>
      <c r="L26" s="11"/>
      <c r="M26" s="11"/>
      <c r="N26" s="11"/>
      <c r="O26" s="11"/>
      <c r="P26" s="15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5.67</v>
      </c>
      <c r="F27" s="11">
        <v>5.6</v>
      </c>
      <c r="G27" s="11">
        <v>5.48</v>
      </c>
      <c r="H27" s="11"/>
      <c r="I27" s="11"/>
      <c r="J27" s="11"/>
      <c r="K27" s="11"/>
      <c r="L27" s="11"/>
      <c r="M27" s="11"/>
      <c r="N27" s="11"/>
      <c r="O27" s="11"/>
      <c r="P27" s="150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5.7</v>
      </c>
      <c r="F28" s="11">
        <v>5.55</v>
      </c>
      <c r="G28" s="11"/>
      <c r="H28" s="11"/>
      <c r="I28" s="11"/>
      <c r="J28" s="11"/>
      <c r="K28" s="11"/>
      <c r="L28" s="11"/>
      <c r="M28" s="11"/>
      <c r="N28" s="11"/>
      <c r="O28" s="11"/>
      <c r="P28" s="150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5.59</v>
      </c>
      <c r="F29" s="11">
        <v>5.67</v>
      </c>
      <c r="G29" s="11"/>
      <c r="H29" s="11"/>
      <c r="I29" s="11"/>
      <c r="J29" s="11"/>
      <c r="K29" s="11"/>
      <c r="L29" s="11"/>
      <c r="M29" s="11"/>
      <c r="N29" s="11"/>
      <c r="O29" s="11"/>
      <c r="P29" s="150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5.59</v>
      </c>
      <c r="G30" s="11">
        <v>5.51</v>
      </c>
      <c r="H30" s="11"/>
      <c r="I30" s="11"/>
      <c r="J30" s="11"/>
      <c r="K30" s="11"/>
      <c r="L30" s="11"/>
      <c r="M30" s="11"/>
      <c r="N30" s="11"/>
      <c r="O30" s="11"/>
      <c r="P30" s="15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5.46</v>
      </c>
      <c r="G31" s="11">
        <v>5.64</v>
      </c>
      <c r="H31" s="11"/>
      <c r="I31" s="11"/>
      <c r="J31" s="11"/>
      <c r="K31" s="11"/>
      <c r="L31" s="11"/>
      <c r="M31" s="11"/>
      <c r="N31" s="11"/>
      <c r="O31" s="11"/>
      <c r="P31" s="150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5.61</v>
      </c>
      <c r="G32" s="11">
        <v>5.48</v>
      </c>
      <c r="H32" s="11"/>
      <c r="I32" s="11"/>
      <c r="J32" s="11"/>
      <c r="K32" s="11"/>
      <c r="L32" s="11"/>
      <c r="M32" s="11"/>
      <c r="N32" s="11"/>
      <c r="O32" s="11"/>
      <c r="P32" s="150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5.54</v>
      </c>
      <c r="G33" s="11">
        <v>5.46</v>
      </c>
      <c r="H33" s="11"/>
      <c r="I33" s="11"/>
      <c r="J33" s="11"/>
      <c r="K33" s="11"/>
      <c r="L33" s="11"/>
      <c r="M33" s="11"/>
      <c r="N33" s="11"/>
      <c r="O33" s="11"/>
      <c r="P33" s="15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5.57</v>
      </c>
      <c r="G34" s="11"/>
      <c r="H34" s="11"/>
      <c r="I34" s="11"/>
      <c r="J34" s="11"/>
      <c r="K34" s="11"/>
      <c r="L34" s="11"/>
      <c r="M34" s="11"/>
      <c r="N34" s="11"/>
      <c r="O34" s="11"/>
      <c r="P34" s="15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5.53</v>
      </c>
      <c r="G35" s="11"/>
      <c r="H35" s="11"/>
      <c r="I35" s="11"/>
      <c r="J35" s="11"/>
      <c r="K35" s="11"/>
      <c r="L35" s="11"/>
      <c r="M35" s="11"/>
      <c r="N35" s="11"/>
      <c r="O35" s="11"/>
      <c r="P35" s="15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5.61</v>
      </c>
      <c r="G36" s="11">
        <v>5.3</v>
      </c>
      <c r="H36" s="11"/>
      <c r="I36" s="11"/>
      <c r="J36" s="11"/>
      <c r="K36" s="11"/>
      <c r="L36" s="11"/>
      <c r="M36" s="11"/>
      <c r="N36" s="11"/>
      <c r="O36" s="11"/>
      <c r="P36" s="150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5.7</v>
      </c>
      <c r="G37" s="11">
        <v>5.63</v>
      </c>
      <c r="H37" s="11"/>
      <c r="I37" s="11"/>
      <c r="J37" s="11"/>
      <c r="K37" s="11"/>
      <c r="L37" s="11"/>
      <c r="M37" s="11"/>
      <c r="N37" s="11"/>
      <c r="O37" s="11"/>
      <c r="P37" s="150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5.59</v>
      </c>
      <c r="G38" s="11">
        <v>5.38</v>
      </c>
      <c r="H38" s="11"/>
      <c r="I38" s="11"/>
      <c r="J38" s="11"/>
      <c r="K38" s="11"/>
      <c r="L38" s="11"/>
      <c r="M38" s="11"/>
      <c r="N38" s="11"/>
      <c r="O38" s="11"/>
      <c r="P38" s="15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5.87</v>
      </c>
      <c r="G39" s="11">
        <v>5.74</v>
      </c>
      <c r="H39" s="11"/>
      <c r="I39" s="11"/>
      <c r="J39" s="11"/>
      <c r="K39" s="11"/>
      <c r="L39" s="11"/>
      <c r="M39" s="11"/>
      <c r="N39" s="11"/>
      <c r="O39" s="11"/>
      <c r="P39" s="15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5.51</v>
      </c>
      <c r="G40" s="11"/>
      <c r="H40" s="11"/>
      <c r="I40" s="11"/>
      <c r="J40" s="11"/>
      <c r="K40" s="11"/>
      <c r="L40" s="11"/>
      <c r="M40" s="11"/>
      <c r="N40" s="11"/>
      <c r="O40" s="11"/>
      <c r="P40" s="15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5.51</v>
      </c>
      <c r="G41" s="11"/>
      <c r="H41" s="11"/>
      <c r="I41" s="11"/>
      <c r="J41" s="11"/>
      <c r="K41" s="11"/>
      <c r="L41" s="11"/>
      <c r="M41" s="11"/>
      <c r="N41" s="11"/>
      <c r="O41" s="11"/>
      <c r="P41" s="15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273</v>
      </c>
      <c r="C42" s="12"/>
      <c r="D42" s="23">
        <v>5.8368875672541725</v>
      </c>
      <c r="E42" s="23">
        <v>5.6387500000000008</v>
      </c>
      <c r="F42" s="23">
        <v>5.6466666666666665</v>
      </c>
      <c r="G42" s="23">
        <v>5.5049999999999999</v>
      </c>
      <c r="H42" s="23">
        <v>5.8513309183006674</v>
      </c>
      <c r="I42" s="23">
        <v>5.5471666666666657</v>
      </c>
      <c r="J42" s="23">
        <v>5.4670203636744477</v>
      </c>
      <c r="K42" s="23">
        <v>5.4430833333333331</v>
      </c>
      <c r="L42" s="23">
        <v>5.649</v>
      </c>
      <c r="M42" s="23">
        <v>5.7610000000000001</v>
      </c>
      <c r="N42" s="23">
        <v>5.673732401904922</v>
      </c>
      <c r="O42" s="23">
        <v>5.4935833333333326</v>
      </c>
      <c r="P42" s="150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274</v>
      </c>
      <c r="C43" s="29"/>
      <c r="D43" s="11">
        <v>5.8371095105435886</v>
      </c>
      <c r="E43" s="11">
        <v>5.6449999999999996</v>
      </c>
      <c r="F43" s="11">
        <v>5.625</v>
      </c>
      <c r="G43" s="11">
        <v>5.4850000000000003</v>
      </c>
      <c r="H43" s="11">
        <v>5.55</v>
      </c>
      <c r="I43" s="11">
        <v>5.51</v>
      </c>
      <c r="J43" s="11">
        <v>5.4399148249367251</v>
      </c>
      <c r="K43" s="11">
        <v>5.4935</v>
      </c>
      <c r="L43" s="11">
        <v>5.6844999999999999</v>
      </c>
      <c r="M43" s="11">
        <v>5.7575000000000003</v>
      </c>
      <c r="N43" s="11">
        <v>5.6419999999999995</v>
      </c>
      <c r="O43" s="11">
        <v>5.5004999999999997</v>
      </c>
      <c r="P43" s="15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275</v>
      </c>
      <c r="C44" s="29"/>
      <c r="D44" s="24">
        <v>0.15653668686090425</v>
      </c>
      <c r="E44" s="24">
        <v>0.1236865779509539</v>
      </c>
      <c r="F44" s="24">
        <v>0.12411975783780073</v>
      </c>
      <c r="G44" s="24">
        <v>0.12302992983970869</v>
      </c>
      <c r="H44" s="24">
        <v>0.66029846266326975</v>
      </c>
      <c r="I44" s="24">
        <v>0.13252158200447836</v>
      </c>
      <c r="J44" s="24">
        <v>8.5943338493818119E-2</v>
      </c>
      <c r="K44" s="24">
        <v>0.1814810074377097</v>
      </c>
      <c r="L44" s="24">
        <v>0.11306715623107284</v>
      </c>
      <c r="M44" s="24">
        <v>0.12571902293317713</v>
      </c>
      <c r="N44" s="24">
        <v>0.14407309115559683</v>
      </c>
      <c r="O44" s="24">
        <v>0.1162055063108875</v>
      </c>
      <c r="P44" s="205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2.6818520154319722E-2</v>
      </c>
      <c r="E45" s="13">
        <v>2.1935105821494816E-2</v>
      </c>
      <c r="F45" s="13">
        <v>2.1981066913423979E-2</v>
      </c>
      <c r="G45" s="13">
        <v>2.2348761097131461E-2</v>
      </c>
      <c r="H45" s="13">
        <v>0.11284585881104676</v>
      </c>
      <c r="I45" s="13">
        <v>2.3889958598289525E-2</v>
      </c>
      <c r="J45" s="13">
        <v>1.5720325291792878E-2</v>
      </c>
      <c r="K45" s="13">
        <v>3.3341581659484004E-2</v>
      </c>
      <c r="L45" s="13">
        <v>2.0015428612333661E-2</v>
      </c>
      <c r="M45" s="13">
        <v>2.1822430642801097E-2</v>
      </c>
      <c r="N45" s="13">
        <v>2.5393000753300445E-2</v>
      </c>
      <c r="O45" s="13">
        <v>2.1152952319079078E-2</v>
      </c>
      <c r="P45" s="15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276</v>
      </c>
      <c r="C46" s="29"/>
      <c r="D46" s="13">
        <v>4.6970815945361011E-2</v>
      </c>
      <c r="E46" s="13">
        <v>1.1430598994579988E-2</v>
      </c>
      <c r="F46" s="13">
        <v>1.28506227425218E-2</v>
      </c>
      <c r="G46" s="13">
        <v>-1.2560328536437626E-2</v>
      </c>
      <c r="H46" s="13">
        <v>4.9561540343577848E-2</v>
      </c>
      <c r="I46" s="13">
        <v>-4.9968336263475077E-3</v>
      </c>
      <c r="J46" s="13">
        <v>-1.937278986534019E-2</v>
      </c>
      <c r="K46" s="13">
        <v>-2.3666409007182865E-2</v>
      </c>
      <c r="L46" s="13">
        <v>1.3269156057704734E-2</v>
      </c>
      <c r="M46" s="13">
        <v>3.3358755186482014E-2</v>
      </c>
      <c r="N46" s="13">
        <v>1.7705442127005533E-2</v>
      </c>
      <c r="O46" s="13">
        <v>-1.4608152257153839E-2</v>
      </c>
      <c r="P46" s="15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277</v>
      </c>
      <c r="C47" s="47"/>
      <c r="D47" s="45" t="s">
        <v>278</v>
      </c>
      <c r="E47" s="45">
        <v>0</v>
      </c>
      <c r="F47" s="45">
        <v>0.04</v>
      </c>
      <c r="G47" s="45">
        <v>0.74</v>
      </c>
      <c r="H47" s="45">
        <v>1.17</v>
      </c>
      <c r="I47" s="45">
        <v>0.51</v>
      </c>
      <c r="J47" s="45">
        <v>0.95</v>
      </c>
      <c r="K47" s="45">
        <v>1.08</v>
      </c>
      <c r="L47" s="45">
        <v>0.06</v>
      </c>
      <c r="M47" s="45">
        <v>0.67</v>
      </c>
      <c r="N47" s="45">
        <v>0.19</v>
      </c>
      <c r="O47" s="45">
        <v>0.8</v>
      </c>
      <c r="P47" s="15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 t="s">
        <v>300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BM48" s="55"/>
    </row>
    <row r="49" spans="2:65">
      <c r="B49" s="153" t="s">
        <v>301</v>
      </c>
      <c r="BM49" s="55"/>
    </row>
    <row r="50" spans="2:65">
      <c r="B50" s="153" t="s">
        <v>302</v>
      </c>
      <c r="BM50" s="55"/>
    </row>
    <row r="51" spans="2:65">
      <c r="B51" s="153" t="s">
        <v>303</v>
      </c>
      <c r="BM51" s="55"/>
    </row>
    <row r="52" spans="2:65">
      <c r="B52" s="153" t="s">
        <v>304</v>
      </c>
      <c r="BM52" s="55"/>
    </row>
    <row r="53" spans="2:65">
      <c r="BM53" s="55"/>
    </row>
    <row r="54" spans="2:65">
      <c r="BM54" s="55"/>
    </row>
    <row r="55" spans="2:65">
      <c r="BM55" s="55"/>
    </row>
    <row r="56" spans="2:65">
      <c r="BM56" s="55"/>
    </row>
    <row r="57" spans="2:65">
      <c r="BM57" s="55"/>
    </row>
    <row r="58" spans="2:65">
      <c r="BM58" s="55"/>
    </row>
    <row r="59" spans="2:65">
      <c r="BM59" s="55"/>
    </row>
    <row r="60" spans="2:65">
      <c r="BM60" s="55"/>
    </row>
    <row r="61" spans="2:65">
      <c r="BM61" s="55"/>
    </row>
    <row r="62" spans="2:65">
      <c r="BM62" s="55"/>
    </row>
    <row r="63" spans="2:65">
      <c r="BM63" s="55"/>
    </row>
    <row r="64" spans="2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O41">
    <cfRule type="expression" dxfId="26" priority="3">
      <formula>AND($B6&lt;&gt;$B5,NOT(ISBLANK(INDIRECT(Anlyt_LabRefThisCol))))</formula>
    </cfRule>
  </conditionalFormatting>
  <conditionalFormatting sqref="C2:O47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8273-2655-4490-BEDD-138A2D2AD3B0}">
  <sheetPr codeName="Sheet13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0.85546875" style="2" bestFit="1" customWidth="1"/>
    <col min="15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518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50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239</v>
      </c>
      <c r="J3" s="149" t="s">
        <v>240</v>
      </c>
      <c r="K3" s="149" t="s">
        <v>241</v>
      </c>
      <c r="L3" s="149" t="s">
        <v>242</v>
      </c>
      <c r="M3" s="149" t="s">
        <v>243</v>
      </c>
      <c r="N3" s="149" t="s">
        <v>244</v>
      </c>
      <c r="O3" s="149" t="s">
        <v>245</v>
      </c>
      <c r="P3" s="149" t="s">
        <v>247</v>
      </c>
      <c r="Q3" s="149" t="s">
        <v>248</v>
      </c>
      <c r="R3" s="149" t="s">
        <v>249</v>
      </c>
      <c r="S3" s="149" t="s">
        <v>251</v>
      </c>
      <c r="T3" s="149" t="s">
        <v>252</v>
      </c>
      <c r="U3" s="149" t="s">
        <v>253</v>
      </c>
      <c r="V3" s="149" t="s">
        <v>254</v>
      </c>
      <c r="W3" s="149" t="s">
        <v>256</v>
      </c>
      <c r="X3" s="149" t="s">
        <v>258</v>
      </c>
      <c r="Y3" s="149" t="s">
        <v>305</v>
      </c>
      <c r="Z3" s="149" t="s">
        <v>260</v>
      </c>
      <c r="AA3" s="149" t="s">
        <v>263</v>
      </c>
      <c r="AB3" s="150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306</v>
      </c>
      <c r="F4" s="11" t="s">
        <v>307</v>
      </c>
      <c r="G4" s="11" t="s">
        <v>306</v>
      </c>
      <c r="H4" s="11" t="s">
        <v>306</v>
      </c>
      <c r="I4" s="11" t="s">
        <v>306</v>
      </c>
      <c r="J4" s="11" t="s">
        <v>307</v>
      </c>
      <c r="K4" s="11" t="s">
        <v>307</v>
      </c>
      <c r="L4" s="11" t="s">
        <v>306</v>
      </c>
      <c r="M4" s="11" t="s">
        <v>306</v>
      </c>
      <c r="N4" s="11" t="s">
        <v>307</v>
      </c>
      <c r="O4" s="11" t="s">
        <v>306</v>
      </c>
      <c r="P4" s="11" t="s">
        <v>307</v>
      </c>
      <c r="Q4" s="11" t="s">
        <v>307</v>
      </c>
      <c r="R4" s="11" t="s">
        <v>307</v>
      </c>
      <c r="S4" s="11" t="s">
        <v>307</v>
      </c>
      <c r="T4" s="11" t="s">
        <v>307</v>
      </c>
      <c r="U4" s="11" t="s">
        <v>307</v>
      </c>
      <c r="V4" s="11" t="s">
        <v>307</v>
      </c>
      <c r="W4" s="11" t="s">
        <v>306</v>
      </c>
      <c r="X4" s="11" t="s">
        <v>307</v>
      </c>
      <c r="Y4" s="11" t="s">
        <v>307</v>
      </c>
      <c r="Z4" s="11" t="s">
        <v>308</v>
      </c>
      <c r="AA4" s="11" t="s">
        <v>308</v>
      </c>
      <c r="AB4" s="15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118</v>
      </c>
      <c r="G5" s="26" t="s">
        <v>118</v>
      </c>
      <c r="H5" s="26" t="s">
        <v>117</v>
      </c>
      <c r="I5" s="26" t="s">
        <v>269</v>
      </c>
      <c r="J5" s="26" t="s">
        <v>117</v>
      </c>
      <c r="K5" s="26" t="s">
        <v>271</v>
      </c>
      <c r="L5" s="26" t="s">
        <v>269</v>
      </c>
      <c r="M5" s="26" t="s">
        <v>117</v>
      </c>
      <c r="N5" s="26" t="s">
        <v>309</v>
      </c>
      <c r="O5" s="26" t="s">
        <v>117</v>
      </c>
      <c r="P5" s="26" t="s">
        <v>118</v>
      </c>
      <c r="Q5" s="26" t="s">
        <v>118</v>
      </c>
      <c r="R5" s="26" t="s">
        <v>118</v>
      </c>
      <c r="S5" s="26" t="s">
        <v>118</v>
      </c>
      <c r="T5" s="26" t="s">
        <v>271</v>
      </c>
      <c r="U5" s="26" t="s">
        <v>118</v>
      </c>
      <c r="V5" s="26" t="s">
        <v>271</v>
      </c>
      <c r="W5" s="26" t="s">
        <v>269</v>
      </c>
      <c r="X5" s="26" t="s">
        <v>118</v>
      </c>
      <c r="Y5" s="26" t="s">
        <v>118</v>
      </c>
      <c r="Z5" s="26" t="s">
        <v>309</v>
      </c>
      <c r="AA5" s="26" t="s">
        <v>310</v>
      </c>
      <c r="AB5" s="15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5.6476818743124948</v>
      </c>
      <c r="E6" s="22">
        <v>5.76</v>
      </c>
      <c r="F6" s="145">
        <v>6.12</v>
      </c>
      <c r="G6" s="145">
        <v>4.88</v>
      </c>
      <c r="H6" s="22">
        <v>5.5457999999999998</v>
      </c>
      <c r="I6" s="22">
        <v>5.55</v>
      </c>
      <c r="J6" s="22">
        <v>5.37</v>
      </c>
      <c r="K6" s="22">
        <v>5.45</v>
      </c>
      <c r="L6" s="22">
        <v>5.5104000000000006</v>
      </c>
      <c r="M6" s="151">
        <v>5.15</v>
      </c>
      <c r="N6" s="22" t="s">
        <v>311</v>
      </c>
      <c r="O6" s="22">
        <v>5.78</v>
      </c>
      <c r="P6" s="22">
        <v>5.64</v>
      </c>
      <c r="Q6" s="22">
        <v>5.65</v>
      </c>
      <c r="R6" s="22">
        <v>5.29</v>
      </c>
      <c r="S6" s="22">
        <v>5.52</v>
      </c>
      <c r="T6" s="22">
        <v>5.4338000000000006</v>
      </c>
      <c r="U6" s="22">
        <v>5.4509999999999996</v>
      </c>
      <c r="V6" s="22">
        <v>5.7731000000000003</v>
      </c>
      <c r="W6" s="22">
        <v>5.4413</v>
      </c>
      <c r="X6" s="22">
        <v>5.49</v>
      </c>
      <c r="Y6" s="145">
        <v>4.99</v>
      </c>
      <c r="Z6" s="22">
        <v>5.4749999999999996</v>
      </c>
      <c r="AA6" s="22">
        <v>5.3592000000000004</v>
      </c>
      <c r="AB6" s="15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5.84198388056274</v>
      </c>
      <c r="E7" s="11">
        <v>5.65</v>
      </c>
      <c r="F7" s="146">
        <v>6.08</v>
      </c>
      <c r="G7" s="146">
        <v>4.88</v>
      </c>
      <c r="H7" s="11">
        <v>5.5650000000000004</v>
      </c>
      <c r="I7" s="11">
        <v>5.5</v>
      </c>
      <c r="J7" s="11">
        <v>5.0900000000000007</v>
      </c>
      <c r="K7" s="11">
        <v>5.35</v>
      </c>
      <c r="L7" s="11">
        <v>5.3311999999999999</v>
      </c>
      <c r="M7" s="11">
        <v>5.36</v>
      </c>
      <c r="N7" s="11" t="s">
        <v>311</v>
      </c>
      <c r="O7" s="11">
        <v>5.78</v>
      </c>
      <c r="P7" s="11">
        <v>5.46</v>
      </c>
      <c r="Q7" s="11">
        <v>5.71</v>
      </c>
      <c r="R7" s="11">
        <v>5.36</v>
      </c>
      <c r="S7" s="11">
        <v>5.47</v>
      </c>
      <c r="T7" s="11">
        <v>5.5208000000000004</v>
      </c>
      <c r="U7" s="11">
        <v>5.5629999999999997</v>
      </c>
      <c r="V7" s="11">
        <v>5.5552999999999999</v>
      </c>
      <c r="W7" s="11">
        <v>5.3357999999999999</v>
      </c>
      <c r="X7" s="11">
        <v>5.53</v>
      </c>
      <c r="Y7" s="146">
        <v>4.8499999999999996</v>
      </c>
      <c r="Z7" s="11">
        <v>5.5190000000000001</v>
      </c>
      <c r="AA7" s="11">
        <v>5.5312999999999999</v>
      </c>
      <c r="AB7" s="15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6.0891156434083999</v>
      </c>
      <c r="E8" s="11">
        <v>5.82</v>
      </c>
      <c r="F8" s="146">
        <v>6.06</v>
      </c>
      <c r="G8" s="146">
        <v>4.8</v>
      </c>
      <c r="H8" s="11">
        <v>5.6075999999999997</v>
      </c>
      <c r="I8" s="11">
        <v>5.49</v>
      </c>
      <c r="J8" s="11">
        <v>5.33</v>
      </c>
      <c r="K8" s="11">
        <v>5.93</v>
      </c>
      <c r="L8" s="11">
        <v>5.3984000000000005</v>
      </c>
      <c r="M8" s="11">
        <v>5.26</v>
      </c>
      <c r="N8" s="11" t="s">
        <v>311</v>
      </c>
      <c r="O8" s="11">
        <v>5.78</v>
      </c>
      <c r="P8" s="11">
        <v>5.4</v>
      </c>
      <c r="Q8" s="11">
        <v>5.54</v>
      </c>
      <c r="R8" s="11">
        <v>5.35</v>
      </c>
      <c r="S8" s="11">
        <v>5.46</v>
      </c>
      <c r="T8" s="11">
        <v>5.6134999999999993</v>
      </c>
      <c r="U8" s="11">
        <v>5.4779999999999998</v>
      </c>
      <c r="V8" s="11">
        <v>5.5148000000000001</v>
      </c>
      <c r="W8" s="11">
        <v>5.5486000000000004</v>
      </c>
      <c r="X8" s="11">
        <v>5.42</v>
      </c>
      <c r="Y8" s="146">
        <v>5.0599999999999996</v>
      </c>
      <c r="Z8" s="11">
        <v>5.5860000000000003</v>
      </c>
      <c r="AA8" s="11">
        <v>5.3913000000000002</v>
      </c>
      <c r="AB8" s="15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5.7767718862034094</v>
      </c>
      <c r="E9" s="11">
        <v>5.92</v>
      </c>
      <c r="F9" s="146">
        <v>6.2</v>
      </c>
      <c r="G9" s="146">
        <v>4.8</v>
      </c>
      <c r="H9" s="11">
        <v>5.6886000000000001</v>
      </c>
      <c r="I9" s="11">
        <v>5.35</v>
      </c>
      <c r="J9" s="11">
        <v>5.0699999999999994</v>
      </c>
      <c r="K9" s="11">
        <v>5.77</v>
      </c>
      <c r="L9" s="11">
        <v>5.5328000000000008</v>
      </c>
      <c r="M9" s="11">
        <v>5.33</v>
      </c>
      <c r="N9" s="11" t="s">
        <v>311</v>
      </c>
      <c r="O9" s="11">
        <v>5.8</v>
      </c>
      <c r="P9" s="11">
        <v>5.37</v>
      </c>
      <c r="Q9" s="11">
        <v>5.66</v>
      </c>
      <c r="R9" s="11">
        <v>5.5</v>
      </c>
      <c r="S9" s="11">
        <v>5.35</v>
      </c>
      <c r="T9" s="11">
        <v>5.5826000000000002</v>
      </c>
      <c r="U9" s="11">
        <v>5.5280000000000005</v>
      </c>
      <c r="V9" s="152">
        <v>4.8468999999999989</v>
      </c>
      <c r="W9" s="11">
        <v>5.4603999999999999</v>
      </c>
      <c r="X9" s="11">
        <v>5.66</v>
      </c>
      <c r="Y9" s="146">
        <v>4.9800000000000004</v>
      </c>
      <c r="Z9" s="11">
        <v>5.5609999999999999</v>
      </c>
      <c r="AA9" s="11">
        <v>5.5990000000000002</v>
      </c>
      <c r="AB9" s="15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5.5260812280701748</v>
      </c>
      <c r="BN9" s="28"/>
    </row>
    <row r="10" spans="1:66">
      <c r="A10" s="30"/>
      <c r="B10" s="19">
        <v>1</v>
      </c>
      <c r="C10" s="9">
        <v>5</v>
      </c>
      <c r="D10" s="10">
        <v>5.9432255932050193</v>
      </c>
      <c r="E10" s="11">
        <v>5.89</v>
      </c>
      <c r="F10" s="152">
        <v>6.39</v>
      </c>
      <c r="G10" s="146">
        <v>4.72</v>
      </c>
      <c r="H10" s="11">
        <v>5.5456000000000003</v>
      </c>
      <c r="I10" s="11">
        <v>5.43</v>
      </c>
      <c r="J10" s="11">
        <v>5.25</v>
      </c>
      <c r="K10" s="11">
        <v>5.8599999999999994</v>
      </c>
      <c r="L10" s="11">
        <v>5.4215999999999998</v>
      </c>
      <c r="M10" s="11">
        <v>5.36</v>
      </c>
      <c r="N10" s="11" t="s">
        <v>311</v>
      </c>
      <c r="O10" s="11">
        <v>5.86</v>
      </c>
      <c r="P10" s="11">
        <v>5.37</v>
      </c>
      <c r="Q10" s="11">
        <v>5.71</v>
      </c>
      <c r="R10" s="11">
        <v>5.28</v>
      </c>
      <c r="S10" s="11">
        <v>5.35</v>
      </c>
      <c r="T10" s="11">
        <v>5.7061999999999999</v>
      </c>
      <c r="U10" s="11">
        <v>5.6080000000000005</v>
      </c>
      <c r="V10" s="11">
        <v>5.6040999999999999</v>
      </c>
      <c r="W10" s="11">
        <v>5.4797000000000002</v>
      </c>
      <c r="X10" s="11">
        <v>5.49</v>
      </c>
      <c r="Y10" s="146">
        <v>4.88</v>
      </c>
      <c r="Z10" s="11">
        <v>5.6239999999999997</v>
      </c>
      <c r="AA10" s="11">
        <v>5.4143999999999997</v>
      </c>
      <c r="AB10" s="150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5.9064819681408061</v>
      </c>
      <c r="E11" s="11">
        <v>5.83</v>
      </c>
      <c r="F11" s="146">
        <v>6.12</v>
      </c>
      <c r="G11" s="146">
        <v>4.5599999999999996</v>
      </c>
      <c r="H11" s="11">
        <v>5.5266000000000002</v>
      </c>
      <c r="I11" s="11">
        <v>5.49</v>
      </c>
      <c r="J11" s="11">
        <v>5.34</v>
      </c>
      <c r="K11" s="152">
        <v>6.13</v>
      </c>
      <c r="L11" s="11">
        <v>5.5296000000000003</v>
      </c>
      <c r="M11" s="11">
        <v>5.39</v>
      </c>
      <c r="N11" s="11" t="s">
        <v>311</v>
      </c>
      <c r="O11" s="11">
        <v>5.8151999999999999</v>
      </c>
      <c r="P11" s="11">
        <v>5.63</v>
      </c>
      <c r="Q11" s="11">
        <v>5.64</v>
      </c>
      <c r="R11" s="11">
        <v>5.2</v>
      </c>
      <c r="S11" s="11">
        <v>5.44</v>
      </c>
      <c r="T11" s="11">
        <v>5.4795999999999996</v>
      </c>
      <c r="U11" s="11">
        <v>5.5639999999999992</v>
      </c>
      <c r="V11" s="11">
        <v>5.7244999999999999</v>
      </c>
      <c r="W11" s="11">
        <v>5.3634000000000004</v>
      </c>
      <c r="X11" s="11">
        <v>5.5949999999999998</v>
      </c>
      <c r="Y11" s="146">
        <v>5.04</v>
      </c>
      <c r="Z11" s="11">
        <v>5.6070000000000002</v>
      </c>
      <c r="AA11" s="11">
        <v>5.5868000000000002</v>
      </c>
      <c r="AB11" s="150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5.8971436588652644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0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5.9048847822182191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0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5.7269616266102767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5.736252655465969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0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5.9936286425228928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5.6752470973940952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5.8979821924100744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5.8261487589098895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5.7230313718801353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5.904586341937974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5.6861247784614806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5.8322351405244373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5.5327924547272493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6.1954709973226523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273</v>
      </c>
      <c r="C26" s="12"/>
      <c r="D26" s="23">
        <v>5.8368875672541725</v>
      </c>
      <c r="E26" s="23">
        <v>5.8116666666666665</v>
      </c>
      <c r="F26" s="23">
        <v>6.1616666666666662</v>
      </c>
      <c r="G26" s="23">
        <v>4.7733333333333325</v>
      </c>
      <c r="H26" s="23">
        <v>5.5798666666666676</v>
      </c>
      <c r="I26" s="23">
        <v>5.4683333333333337</v>
      </c>
      <c r="J26" s="23">
        <v>5.2416666666666663</v>
      </c>
      <c r="K26" s="23">
        <v>5.748333333333334</v>
      </c>
      <c r="L26" s="23">
        <v>5.4540000000000006</v>
      </c>
      <c r="M26" s="23">
        <v>5.3083333333333336</v>
      </c>
      <c r="N26" s="23" t="s">
        <v>712</v>
      </c>
      <c r="O26" s="23">
        <v>5.8025333333333329</v>
      </c>
      <c r="P26" s="23">
        <v>5.4783333333333344</v>
      </c>
      <c r="Q26" s="23">
        <v>5.6516666666666664</v>
      </c>
      <c r="R26" s="23">
        <v>5.33</v>
      </c>
      <c r="S26" s="23">
        <v>5.4316666666666658</v>
      </c>
      <c r="T26" s="23">
        <v>5.5560833333333335</v>
      </c>
      <c r="U26" s="23">
        <v>5.5319999999999991</v>
      </c>
      <c r="V26" s="23">
        <v>5.5031166666666662</v>
      </c>
      <c r="W26" s="23">
        <v>5.438200000000001</v>
      </c>
      <c r="X26" s="23">
        <v>5.5308333333333328</v>
      </c>
      <c r="Y26" s="23">
        <v>4.9666666666666659</v>
      </c>
      <c r="Z26" s="23">
        <v>5.5620000000000003</v>
      </c>
      <c r="AA26" s="23">
        <v>5.4803333333333342</v>
      </c>
      <c r="AB26" s="15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274</v>
      </c>
      <c r="C27" s="29"/>
      <c r="D27" s="11">
        <v>5.8371095105435886</v>
      </c>
      <c r="E27" s="11">
        <v>5.8250000000000002</v>
      </c>
      <c r="F27" s="11">
        <v>6.12</v>
      </c>
      <c r="G27" s="11">
        <v>4.8</v>
      </c>
      <c r="H27" s="11">
        <v>5.5554000000000006</v>
      </c>
      <c r="I27" s="11">
        <v>5.49</v>
      </c>
      <c r="J27" s="11">
        <v>5.29</v>
      </c>
      <c r="K27" s="11">
        <v>5.8149999999999995</v>
      </c>
      <c r="L27" s="11">
        <v>5.4660000000000002</v>
      </c>
      <c r="M27" s="11">
        <v>5.3450000000000006</v>
      </c>
      <c r="N27" s="11" t="s">
        <v>712</v>
      </c>
      <c r="O27" s="11">
        <v>5.79</v>
      </c>
      <c r="P27" s="11">
        <v>5.43</v>
      </c>
      <c r="Q27" s="11">
        <v>5.6550000000000002</v>
      </c>
      <c r="R27" s="11">
        <v>5.32</v>
      </c>
      <c r="S27" s="11">
        <v>5.45</v>
      </c>
      <c r="T27" s="11">
        <v>5.5517000000000003</v>
      </c>
      <c r="U27" s="11">
        <v>5.5455000000000005</v>
      </c>
      <c r="V27" s="11">
        <v>5.5796999999999999</v>
      </c>
      <c r="W27" s="11">
        <v>5.45085</v>
      </c>
      <c r="X27" s="11">
        <v>5.51</v>
      </c>
      <c r="Y27" s="11">
        <v>4.9850000000000003</v>
      </c>
      <c r="Z27" s="11">
        <v>5.5735000000000001</v>
      </c>
      <c r="AA27" s="11">
        <v>5.4728499999999993</v>
      </c>
      <c r="AB27" s="150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275</v>
      </c>
      <c r="C28" s="29"/>
      <c r="D28" s="24">
        <v>0.15653668686090425</v>
      </c>
      <c r="E28" s="24">
        <v>9.7039510853397432E-2</v>
      </c>
      <c r="F28" s="24">
        <v>0.12172373091006802</v>
      </c>
      <c r="G28" s="24">
        <v>0.12044362443345306</v>
      </c>
      <c r="H28" s="24">
        <v>5.9975283798133536E-2</v>
      </c>
      <c r="I28" s="24">
        <v>6.9402209378856855E-2</v>
      </c>
      <c r="J28" s="24">
        <v>0.13151679233720182</v>
      </c>
      <c r="K28" s="24">
        <v>0.29640625274556315</v>
      </c>
      <c r="L28" s="24">
        <v>8.2857371428256429E-2</v>
      </c>
      <c r="M28" s="24">
        <v>8.9312186551817496E-2</v>
      </c>
      <c r="N28" s="24" t="s">
        <v>712</v>
      </c>
      <c r="O28" s="24">
        <v>3.1599156106875179E-2</v>
      </c>
      <c r="P28" s="24">
        <v>0.12576432986608968</v>
      </c>
      <c r="Q28" s="24">
        <v>6.2423286253341911E-2</v>
      </c>
      <c r="R28" s="24">
        <v>0.10119288512538807</v>
      </c>
      <c r="S28" s="24">
        <v>6.8532230860133769E-2</v>
      </c>
      <c r="T28" s="24">
        <v>9.8572458966318902E-2</v>
      </c>
      <c r="U28" s="24">
        <v>5.8743510279860016E-2</v>
      </c>
      <c r="V28" s="24">
        <v>0.33632696244379068</v>
      </c>
      <c r="W28" s="24">
        <v>7.80943787989892E-2</v>
      </c>
      <c r="X28" s="24">
        <v>8.5347329581344625E-2</v>
      </c>
      <c r="Y28" s="24">
        <v>8.4774209914729837E-2</v>
      </c>
      <c r="Z28" s="24">
        <v>5.6327613121807396E-2</v>
      </c>
      <c r="AA28" s="24">
        <v>0.10484460246797002</v>
      </c>
      <c r="AB28" s="205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2.6818520154319722E-2</v>
      </c>
      <c r="E29" s="13">
        <v>1.6697363496426285E-2</v>
      </c>
      <c r="F29" s="13">
        <v>1.9755000959167112E-2</v>
      </c>
      <c r="G29" s="13">
        <v>2.5232602884103301E-2</v>
      </c>
      <c r="H29" s="13">
        <v>1.0748515579488194E-2</v>
      </c>
      <c r="I29" s="13">
        <v>1.269165669835846E-2</v>
      </c>
      <c r="J29" s="13">
        <v>2.5090644007097328E-2</v>
      </c>
      <c r="K29" s="13">
        <v>5.1563859567218866E-2</v>
      </c>
      <c r="L29" s="13">
        <v>1.5192037298910235E-2</v>
      </c>
      <c r="M29" s="13">
        <v>1.6824901705208947E-2</v>
      </c>
      <c r="N29" s="13" t="s">
        <v>712</v>
      </c>
      <c r="O29" s="13">
        <v>5.4457517590377506E-3</v>
      </c>
      <c r="P29" s="13">
        <v>2.2956677188820745E-2</v>
      </c>
      <c r="Q29" s="13">
        <v>1.1045111103510807E-2</v>
      </c>
      <c r="R29" s="13">
        <v>1.8985531918459302E-2</v>
      </c>
      <c r="S29" s="13">
        <v>1.2617164319140924E-2</v>
      </c>
      <c r="T29" s="13">
        <v>1.7741357185004827E-2</v>
      </c>
      <c r="U29" s="13">
        <v>1.0618855798962405E-2</v>
      </c>
      <c r="V29" s="13">
        <v>6.1115724564042323E-2</v>
      </c>
      <c r="W29" s="13">
        <v>1.4360335919787647E-2</v>
      </c>
      <c r="X29" s="13">
        <v>1.5431188111739274E-2</v>
      </c>
      <c r="Y29" s="13">
        <v>1.7068632868737554E-2</v>
      </c>
      <c r="Z29" s="13">
        <v>1.0127222783496474E-2</v>
      </c>
      <c r="AA29" s="13">
        <v>1.913106303776595E-2</v>
      </c>
      <c r="AB29" s="150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5.6243534316005261E-2</v>
      </c>
      <c r="E30" s="13">
        <v>5.167955858951867E-2</v>
      </c>
      <c r="F30" s="13">
        <v>0.11501558018510183</v>
      </c>
      <c r="G30" s="13">
        <v>-0.13621730547737854</v>
      </c>
      <c r="H30" s="13">
        <v>9.7330162870725712E-3</v>
      </c>
      <c r="I30" s="13">
        <v>-1.0450062594720144E-2</v>
      </c>
      <c r="J30" s="13">
        <v>-5.1467676580431276E-2</v>
      </c>
      <c r="K30" s="13">
        <v>4.0218754681746516E-2</v>
      </c>
      <c r="L30" s="13">
        <v>-1.3043823479110594E-2</v>
      </c>
      <c r="M30" s="13">
        <v>-3.9403672466986728E-2</v>
      </c>
      <c r="N30" s="13" t="s">
        <v>712</v>
      </c>
      <c r="O30" s="13">
        <v>5.0026790025976764E-2</v>
      </c>
      <c r="P30" s="13">
        <v>-8.6404619777032954E-3</v>
      </c>
      <c r="Q30" s="13">
        <v>2.2725948717251976E-2</v>
      </c>
      <c r="R30" s="13">
        <v>-3.5482871130117388E-2</v>
      </c>
      <c r="S30" s="13">
        <v>-1.7085264857114812E-2</v>
      </c>
      <c r="T30" s="13">
        <v>5.4291828196011416E-3</v>
      </c>
      <c r="U30" s="13">
        <v>1.0710613336191166E-3</v>
      </c>
      <c r="V30" s="13">
        <v>-4.1556684485306583E-3</v>
      </c>
      <c r="W30" s="13">
        <v>-1.5902992453996845E-2</v>
      </c>
      <c r="X30" s="13">
        <v>8.5994126163391194E-4</v>
      </c>
      <c r="Y30" s="13">
        <v>-0.10123169354838968</v>
      </c>
      <c r="Z30" s="13">
        <v>6.49986318466933E-3</v>
      </c>
      <c r="AA30" s="13">
        <v>-8.2785418542999922E-3</v>
      </c>
      <c r="AB30" s="150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 t="s">
        <v>278</v>
      </c>
      <c r="E31" s="45">
        <v>2.72</v>
      </c>
      <c r="F31" s="45">
        <v>5.7</v>
      </c>
      <c r="G31" s="45">
        <v>6.12</v>
      </c>
      <c r="H31" s="45">
        <v>0.75</v>
      </c>
      <c r="I31" s="45">
        <v>0.2</v>
      </c>
      <c r="J31" s="45">
        <v>2.13</v>
      </c>
      <c r="K31" s="45">
        <v>2.1800000000000002</v>
      </c>
      <c r="L31" s="45">
        <v>0.32</v>
      </c>
      <c r="M31" s="45">
        <v>1.56</v>
      </c>
      <c r="N31" s="45" t="s">
        <v>278</v>
      </c>
      <c r="O31" s="45">
        <v>2.65</v>
      </c>
      <c r="P31" s="45">
        <v>0.11</v>
      </c>
      <c r="Q31" s="45">
        <v>1.36</v>
      </c>
      <c r="R31" s="45">
        <v>1.38</v>
      </c>
      <c r="S31" s="45">
        <v>0.51</v>
      </c>
      <c r="T31" s="45">
        <v>0.55000000000000004</v>
      </c>
      <c r="U31" s="45">
        <v>0.34</v>
      </c>
      <c r="V31" s="45">
        <v>0.1</v>
      </c>
      <c r="W31" s="45">
        <v>0.46</v>
      </c>
      <c r="X31" s="45">
        <v>0.33</v>
      </c>
      <c r="Y31" s="45">
        <v>4.47</v>
      </c>
      <c r="Z31" s="45">
        <v>0.6</v>
      </c>
      <c r="AA31" s="45">
        <v>0.1</v>
      </c>
      <c r="AB31" s="150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3" priority="3">
      <formula>AND($B6&lt;&gt;$B5,NOT(ISBLANK(INDIRECT(Anlyt_LabRefThisCol))))</formula>
    </cfRule>
  </conditionalFormatting>
  <conditionalFormatting sqref="C2:AA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2025-07-17T05:54:38Z</dcterms:modified>
</cp:coreProperties>
</file>