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64b, 274, 277b-279b, 281 &amp; 282b Carlin-OREAS JV JN1795\DataPacks\"/>
    </mc:Choice>
  </mc:AlternateContent>
  <xr:revisionPtr revIDLastSave="0" documentId="13_ncr:1_{9C29A2EA-B203-4D7C-8B9A-8A833D2C2406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Fire Assay (Bi)" sheetId="47897" r:id="rId8"/>
    <sheet name="PA" sheetId="47898" r:id="rId9"/>
    <sheet name="IRC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Laser Ablation" sheetId="47904" r:id="rId15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J8" i="47895" l="1"/>
  <c r="I26" i="47895"/>
  <c r="I27" i="47895" s="1"/>
  <c r="J14" i="47895" s="1"/>
  <c r="J5" i="47895"/>
  <c r="J13" i="47895"/>
  <c r="J15" i="47895"/>
  <c r="J3" i="47895"/>
  <c r="J22" i="47895"/>
  <c r="J4" i="47895" l="1"/>
  <c r="J23" i="47895" s="1"/>
  <c r="J20" i="47895"/>
  <c r="J16" i="47895"/>
  <c r="J12" i="47895"/>
  <c r="J18" i="47895"/>
  <c r="J17" i="47895"/>
  <c r="J9" i="47895"/>
  <c r="J10" i="47895"/>
  <c r="J6" i="47895"/>
  <c r="J7" i="47895"/>
  <c r="J21" i="47895"/>
  <c r="J11" i="47895"/>
  <c r="J19" i="47895"/>
  <c r="J25" i="47895" l="1"/>
  <c r="J26" i="47895" s="1"/>
  <c r="J24" i="4789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4F1B69B0-CDB4-4A8D-A5C3-67FD6E1A02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7F3E0B60-7E1F-482D-A929-D119844C39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4E7D6FA3-C3E9-498D-8EFE-AB10AE3613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AE549C7-FE6D-4D77-9AA6-554BE29F26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F4C6A04-B6F8-4F0E-B47D-619D0015AF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222F40E-DC3D-4589-9E22-C1A820BC4B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BDC15E4D-C835-44E4-8EF7-393B097379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FBDEA78C-F1F9-4788-9842-BB2040CE5B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D0DFB18D-8BD6-4DB9-A7DB-D9F312E306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7F5512BB-8309-4811-B05C-0860A66E05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6199C35E-014D-404E-B459-51E5A24ACA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9DFA3C3F-FF82-4715-98D6-B9B3C32838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4F9502C6-A404-41DA-AA8D-FEC4C734C8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737326CB-FC3C-413E-897D-C302B11F58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3FE8102B-CC15-45CE-AD4D-42D1A40D44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5E7A2D82-BA9F-4CE3-89FA-6615E39C40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947B3D29-973A-43E5-82F2-186CE69C50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9025B1CE-5E4A-4D82-AF9C-C61669CFB0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7CD97FD1-BF82-4BB8-BA79-F0D2C65B4B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5C01E5EA-2F38-4196-87C8-CAE6D2B0B1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99EFE88D-A0D2-4F52-A831-380AB1194F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 shapeId="0" xr:uid="{660E1207-E23B-4092-882F-0BDA921018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 shapeId="0" xr:uid="{9897FA5D-C887-41B8-832D-8046F8349A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92364361-7729-452E-ACA5-D7BE0E28A2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 xr:uid="{CCD25866-2F05-4EA2-8C41-72CECA7AFD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95B1A1A1-BFB5-4887-81E4-DFF79FDC45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 xr:uid="{6670FEAD-0814-4BD2-ABA0-E9821111DE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 xr:uid="{B4E7600E-2382-4D77-8CD1-206DA86D2C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 xr:uid="{F3ED0002-3FD1-40F5-A26A-B789CCF8A6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9" authorId="0" shapeId="0" xr:uid="{46736E46-4D43-4CA1-81DE-84BD58CDF9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7" authorId="0" shapeId="0" xr:uid="{22ABD627-BBEA-4FF4-B9D9-770AF5AC63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 shapeId="0" xr:uid="{DC822CCA-47B1-461D-929C-5712E43BEC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4" authorId="0" shapeId="0" xr:uid="{98FD338F-6DC0-4AAF-9BAF-B3F523F246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 shapeId="0" xr:uid="{8FC4884E-13B0-483E-9F4A-C20FB144C6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 shapeId="0" xr:uid="{CA9764A1-0B63-4080-B586-C3E9C2A82B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9" authorId="0" shapeId="0" xr:uid="{D2223B7E-0B4F-495C-B819-3FEDE62BB7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12093E37-4CC2-4809-8721-255B51F83B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6" authorId="0" shapeId="0" xr:uid="{29D48A7C-AF29-4E57-B865-47FBE74D44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 shapeId="0" xr:uid="{FC50A358-4623-41EB-88F6-594307EED1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 shapeId="0" xr:uid="{AF48F13B-0A19-483A-A7CB-22604C297E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1" authorId="0" shapeId="0" xr:uid="{939874AF-F314-42D8-A12A-F3C7171413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 xr:uid="{FA4C5E03-BC39-4EAE-AD2D-2DC60DB2A5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 shapeId="0" xr:uid="{BF722CFF-B05F-4797-8B9A-3B1D82F79C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 shapeId="0" xr:uid="{D2CF9F78-3DC2-4A23-984D-5699C0161B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 shapeId="0" xr:uid="{C937A390-F836-4D6A-9D4A-20F271CE91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 shapeId="0" xr:uid="{19843EF7-8E84-48EA-A341-257F6AAA11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 shapeId="0" xr:uid="{674A0438-1E56-47C8-8774-A5D4503608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 shapeId="0" xr:uid="{2D6AD3E7-42A9-4AF7-8777-42067CF5B3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 xr:uid="{0990482D-6633-402F-B794-40254F9CCD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 xr:uid="{365F792E-3F05-44C0-BC1A-4F6CCE83A6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 shapeId="0" xr:uid="{EC9984A1-908F-47C8-A88E-D3FDC139CD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 xr:uid="{9B0899A4-1FEB-4541-8C97-9B5FB1BA84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 xr:uid="{4210F786-9B6F-4465-AB74-0F486412B8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 xr:uid="{470735C0-6316-4B6E-B084-527DAB55AF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 xr:uid="{4DBEF34F-29FF-4F81-8DE6-11B598868E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 shapeId="0" xr:uid="{42C5C69A-D889-4EC5-A352-6A96915867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 shapeId="0" xr:uid="{43930717-E66E-4EEE-8DA6-5119242DCF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 shapeId="0" xr:uid="{384CB95F-3C30-415C-B910-5E4436FA61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 shapeId="0" xr:uid="{462B1903-81E2-440A-B640-4F182FE3C9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 shapeId="0" xr:uid="{CF653EAE-638B-49FE-B336-100F7DA54D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CA5102B6-AA44-422C-A80B-C2D3A85E85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5387FA69-49BE-4510-972B-8A74F343A9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792852FE-774F-4FC3-A890-188DE1C13C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418A6A17-625D-43CB-BB51-410708A8C1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11C6BA79-75A2-449F-AE5A-50FBF1F5CC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CF72EE4F-5E75-41F3-A173-9088E8DC48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 xr:uid="{21E05513-4504-40EA-913E-F45729D7B9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F79C418-48E3-44EC-8A0B-515137BC32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CCC4097C-2050-42ED-B118-41181F0579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4984B6C0-4AF3-4CAC-9A02-4389BC19E1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A20534BD-57E2-4A56-98B8-B611AFC731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9B8FAE94-D7AD-4998-928F-A4F509E284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E887FC5D-4F01-4208-9DC1-7164D418DF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6BF80D5B-0420-4899-83AF-6C0921FFD0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7A4D1E25-9E3B-4CD3-80C2-0DEC4FFF89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ECCA5536-E1F0-4A18-A3A8-880732D006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4CBC0806-FA35-4F45-8918-88B31DE612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A35A3465-2AD8-4DEF-A071-71AEFD7F3B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2222B666-0924-4BAB-9023-09994C7509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C8A64C92-1E19-4B61-A703-71E88A1B7D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41B8D5CB-C592-45C2-A2B5-FF01F7071E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DAC5BC05-F922-4759-AA24-6C7CB157B1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829A82A9-CB13-4931-897D-CE0E01647B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FFEFE733-3D09-47C6-8724-8B9D5F4230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3CDDC5C5-5D8E-4197-ACF5-CBA5C88B6A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57AE125C-70E1-40E7-816E-1FD54AA746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F70A02E8-EA4D-4E3C-B60B-2984BA1F65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3C94BDAD-E3E0-4912-A9E2-49F8C94DBE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314A0314-AD08-42F8-9307-38C9C5636F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ECC11F11-8F80-44E7-8A2F-574CCA81B1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8EC5C7ED-E619-4B15-9BC3-D4F54BA745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CD3D1DE1-CCD1-4545-BB18-8E17C3BA17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5EE0C34F-4095-4CFA-A756-389519C89A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6BCF94C2-6604-40AE-8BB2-00A88C1DBC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 xr:uid="{24C1EA34-AD16-43F2-81F1-028483FEF2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 shapeId="0" xr:uid="{B1197E90-B16F-47DF-BD78-12665F6BE6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 xr:uid="{442F9D78-5600-4A50-9892-9FE4E0E0D5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 xr:uid="{81748516-0148-441C-8589-DC4CA8D276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 xr:uid="{299A8E1A-83AB-41E8-91C8-B7D77659DE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 xr:uid="{9F615538-01F1-4031-AD9C-D65E2D9064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 shapeId="0" xr:uid="{B0463E66-962D-4344-A01E-4220D8541E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9" authorId="0" shapeId="0" xr:uid="{CA5EF978-D817-41C8-B045-3495DA5483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 xr:uid="{C6F29B1E-EE13-4C33-A7D4-704FD5FEDF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 xr:uid="{27FF8A91-A92C-427E-B9A9-C2AE2F483D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 xr:uid="{AE873DF7-36F9-4D5A-BCE3-49A362987C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 shapeId="0" xr:uid="{754F2EEE-76D7-4FC1-B662-9676EE73DE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 xr:uid="{80A05555-004D-4EE1-90C7-26738829A8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 xr:uid="{7FAF3344-D81E-4CAA-9744-4E105B9727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 shapeId="0" xr:uid="{54AE26E4-1426-42F9-A2EF-DD2CB9093F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 xr:uid="{781629CA-5758-43FC-BD4E-87B1F7EA08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 xr:uid="{338BBC68-D152-4801-A8C2-B05EF39352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 shapeId="0" xr:uid="{EBCF50D1-5130-4B3B-A8DC-9A45359B51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 shapeId="0" xr:uid="{CBEE3EDB-EA39-4AE1-BAC8-6F4BB7B257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 shapeId="0" xr:uid="{0A34CFCD-E92A-4CB0-B0A4-41B5278D77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 shapeId="0" xr:uid="{64E84F25-057B-4A7E-BFCA-9099C8E84E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3" authorId="0" shapeId="0" xr:uid="{7E80F780-960D-4209-8544-AA9D025904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1" authorId="0" shapeId="0" xr:uid="{C3CC54EE-CD82-440B-BB1B-CD79A36058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9" authorId="0" shapeId="0" xr:uid="{FD9E129F-639C-4651-A523-FFEFEFA53E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 shapeId="0" xr:uid="{2AA21CB4-FCF3-4BDD-99EA-366DC921F7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 shapeId="0" xr:uid="{365BB9A1-D297-492A-A357-4DA6DCC39C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 xr:uid="{510140E9-45D4-40E9-83CB-B31286DE9D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3" authorId="0" shapeId="0" xr:uid="{751D46EE-2E2A-4A6C-A4B5-EBE8735A29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1" authorId="0" shapeId="0" xr:uid="{80AB448E-30A5-4CF1-97CD-EE82E2C406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 shapeId="0" xr:uid="{FB3FBBE4-6748-4C45-B019-08C598D200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7" authorId="0" shapeId="0" xr:uid="{AE034055-0846-4385-865E-25FD191415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5" authorId="0" shapeId="0" xr:uid="{2ED5FB42-A5FA-4D91-92E7-C84005C7AE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3" authorId="0" shapeId="0" xr:uid="{192408D4-F0FC-4CA5-BE19-44E89A077F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1" authorId="0" shapeId="0" xr:uid="{AB22C946-C363-43DF-AAF5-83F0B66867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9" authorId="0" shapeId="0" xr:uid="{1EB3C0E4-228A-4063-A643-FDE48FD274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7" authorId="0" shapeId="0" xr:uid="{59EFB584-C074-4008-BCF1-26ACF0A9D7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5" authorId="0" shapeId="0" xr:uid="{6E419B7A-DF4E-4C85-BDEF-B18805F418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3" authorId="0" shapeId="0" xr:uid="{882417FB-DCE5-4D0F-9FC5-5395ECB3B6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F4ED2A2-043E-4FD6-8D48-DFEA6D0077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F1C4F023-3512-4C96-89E4-2B52CDB6B6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C8E74EFA-D367-4C54-954A-950EE69C63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196C21C5-002C-4381-8840-5FFB2E44EB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F2132AA3-826A-4DDB-BE00-1DF60DD935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470D24EF-1D5A-416C-8957-3F1EC27257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881E1EB3-3510-450A-A639-D0B69B6CC7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64A38893-A4A0-4B07-BCDA-F3C3F1F617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DF97088-FCFE-4436-B27F-68B4595AAA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99126F45-D61D-4148-9F6A-8E8184BABA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93A9190A-86F5-4218-ACC0-835FDC40FA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98F02047-AB4E-4C11-A83D-0A49B66561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9C51B7A-BA31-4E91-81B6-0A84DEB2B7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29F93097-219D-479D-9C5C-623E02E021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54A682E3-9B10-4923-AFFA-6AB8CF08AB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D2677BE7-3DAE-419C-BFC4-AE9A2B80EE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D9FBC371-40BD-457B-9B5E-7243EF70C1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199A11E1-6E2A-4E37-AB85-7A81A0D0F5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3D430F08-1F70-469B-93C4-6408E8EE1D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9DE5230E-382F-4D96-B0E5-73E19696D0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3E63CD3-F3BC-4626-8995-A782457377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DB3452B3-8511-46AF-8CA9-0828543071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3C00BDB1-DD05-4D34-8196-32EE2CD256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E8DE495E-B518-4EB1-A2FA-15281D155D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11DD9DFD-ED24-4DA3-A615-0B19577BBF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5515E847-D373-4AF8-9927-13B1D9F07F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977BD311-669F-49C5-9B60-C79BB353EE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7445F0BF-F918-477C-A691-8E0B2B6F2C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F7433644-BD10-4B14-AE0B-40E204E1D6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CEC226BC-4F14-47F4-986C-1EFBB146C1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28072FA9-E2BB-4DF5-91C9-9D948529B5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2DFE7F3C-FD4A-42F9-9315-347D2B08B6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DA2EB562-E4B5-4546-82BD-81A6BFA246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C7A2F145-9071-46FE-B6EC-213A12C60C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9A9199BA-EDE8-4D0A-A22C-1DC77C3E24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3D8CC12D-AF9F-4238-84C1-83D011FDD5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72C2A1C2-E629-433C-9E69-BF3C71B48A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D47743E5-3A54-44C7-AC00-665E7B2D95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F9FE5131-CBD3-4990-849B-626AD382F3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1098962E-29A8-4E81-B5AD-C78E6B576D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8F767B6A-E4A4-4DBC-9E03-27C3344D89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B2C9B96A-3A62-4B05-9FD7-ECFDCB4CAC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020FE918-94E5-4AC0-A04C-F914CA2FD5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6BD44D75-FF05-4027-AEF7-7F78E7DFAB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7A4B01D2-A96C-4D75-A08C-7507E92C77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D7C1C275-0680-41FB-9F90-FBAF5AC83F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AE27E976-1E33-49ED-A16D-6F9DB61AEB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ADCAB732-0D05-46AA-B9FE-A4EE866BEA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B1D96119-B8C4-4DFA-B5AE-51BD341718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13D7FA89-AFA5-41A2-A1BA-71A1069B8F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5C236A69-8112-4E3A-B8FC-F4E8F4A796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B0D3F381-748C-4404-A8C6-66D4EE0309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686754D4-4FBC-4677-9265-5F99C2428E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409805BA-31AE-440D-AC2E-3E2F6B5DCE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4EFECAA1-5D17-4161-80C4-5B51E893F6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E59D9A03-485E-4538-83D1-79667EDBA3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ECB60E38-1E70-41EB-B8F5-B867172030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2F1C2BC5-4E53-48C7-856E-9AEF8A5D26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471F14D2-61EB-4E29-ABB4-20BC9719A4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DCDA89F3-B7EA-4694-97C3-CFA73BB261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57CAC255-90FB-417C-9290-5D77804DE8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1B57DF9D-552E-41C1-92BB-EDD4B259B4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<sst xmlns="http://schemas.openxmlformats.org/spreadsheetml/2006/main" count="15314" uniqueCount="720">
  <si>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</si>
  <si>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</si>
  <si>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</si>
  <si>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</si>
  <si>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</si>
  <si>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</si>
  <si>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</si>
  <si>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</si>
  <si>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</si>
  <si>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</si>
  <si>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</si>
  <si>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</si>
  <si>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</si>
  <si>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</si>
  <si>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</si>
  <si>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</si>
  <si>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</si>
  <si>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</si>
  <si>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</si>
  <si>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</si>
  <si>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</si>
  <si>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</si>
  <si>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</si>
  <si>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</si>
  <si>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</si>
  <si>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</si>
  <si>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</si>
  <si>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</si>
  <si>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</si>
  <si>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</si>
  <si>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</si>
  <si>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</si>
  <si>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</si>
  <si>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</si>
  <si>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</si>
  <si>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</si>
  <si>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</si>
  <si>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</si>
  <si>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</si>
  <si>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</si>
  <si>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</si>
  <si>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</si>
  <si>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</si>
  <si>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</si>
  <si>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</si>
  <si>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</si>
  <si>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</si>
  <si>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</si>
  <si>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</si>
  <si>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</si>
  <si>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</si>
  <si>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</si>
  <si>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</si>
  <si>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</si>
  <si>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</si>
  <si>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</si>
  <si>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</si>
  <si>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</si>
  <si>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</si>
  <si>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</si>
  <si>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</si>
  <si>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</si>
  <si>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</si>
  <si>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</si>
  <si>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</si>
  <si>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</si>
  <si>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</si>
  <si>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</si>
  <si>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</si>
  <si>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</si>
  <si>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</si>
  <si>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</si>
  <si>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</si>
  <si>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</si>
  <si>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</si>
  <si>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</si>
  <si>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</si>
  <si>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</si>
  <si>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</si>
  <si>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</si>
  <si>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</si>
  <si>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</si>
  <si>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</si>
  <si>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</si>
  <si>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</si>
  <si>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</si>
  <si>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</si>
  <si>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</si>
  <si>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</si>
  <si>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</si>
  <si>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</si>
  <si>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</si>
  <si>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</si>
  <si>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</si>
  <si>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</si>
  <si>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</si>
  <si>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</si>
  <si>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</si>
  <si>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</si>
  <si>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</si>
  <si>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</si>
  <si>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CaO</t>
  </si>
  <si>
    <t>&lt; 9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</si>
  <si>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</si>
  <si>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</si>
  <si>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</si>
  <si>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</si>
  <si>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</si>
  <si>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</si>
  <si>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</si>
  <si>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</si>
  <si>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</si>
  <si>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</si>
  <si>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</si>
  <si>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</si>
  <si>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</si>
  <si>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</si>
  <si>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</si>
  <si>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</si>
  <si>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</si>
  <si>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</si>
  <si>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</si>
  <si>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</si>
  <si>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</si>
  <si>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</si>
  <si>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</si>
  <si>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</si>
  <si>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</si>
  <si>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</si>
  <si>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</si>
  <si>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</si>
  <si>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</si>
  <si>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</si>
  <si>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</si>
  <si>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</si>
  <si>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</si>
  <si>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</si>
  <si>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</si>
  <si>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</si>
  <si>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</si>
  <si>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</si>
  <si>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</si>
  <si>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</si>
  <si>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</si>
  <si>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</si>
  <si>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</si>
  <si>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</si>
  <si>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</si>
  <si>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</si>
  <si>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</si>
  <si>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</si>
  <si>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</si>
  <si>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</si>
  <si>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</si>
  <si>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</si>
  <si>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</si>
  <si>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</si>
  <si>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</si>
  <si>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</si>
  <si>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</si>
  <si>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</si>
  <si>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</si>
  <si>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</si>
  <si>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</si>
  <si>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</si>
  <si>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</si>
  <si>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</si>
  <si>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</si>
  <si>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</si>
  <si>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</si>
  <si>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</si>
  <si>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</si>
  <si>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</si>
  <si>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</si>
  <si>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</si>
  <si>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</si>
  <si>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</si>
  <si>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</si>
  <si>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</si>
  <si>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</si>
  <si>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</si>
  <si>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</si>
  <si>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</si>
  <si>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C, wt.%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</si>
  <si>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</si>
  <si>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</si>
  <si>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</si>
  <si>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</si>
  <si>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</si>
  <si>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</si>
  <si>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</si>
  <si>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</si>
  <si>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</si>
  <si>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</si>
  <si>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</si>
  <si>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</si>
  <si>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</si>
  <si>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</si>
  <si>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</si>
  <si>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</si>
  <si>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</si>
  <si>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</si>
  <si>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</si>
  <si>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</si>
  <si>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</si>
  <si>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</si>
  <si>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</si>
  <si>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</si>
  <si>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Laser Ablation ICP-MS</t>
  </si>
  <si>
    <t>&lt; 0.05</t>
  </si>
  <si>
    <t>Pb Fire Assay</t>
  </si>
  <si>
    <t>Bi Fire Assay</t>
  </si>
  <si>
    <t>PhotonAssay</t>
  </si>
  <si>
    <t>Au, ppm</t>
  </si>
  <si>
    <t>S, wt.%</t>
  </si>
  <si>
    <t>Ag, ppm</t>
  </si>
  <si>
    <t>As, wt.%</t>
  </si>
  <si>
    <t>Bi, ppm</t>
  </si>
  <si>
    <t>Cd, ppm</t>
  </si>
  <si>
    <t>Cu, ppm</t>
  </si>
  <si>
    <t>Er, ppm</t>
  </si>
  <si>
    <t>Re, ppm</t>
  </si>
  <si>
    <t>Sb, ppm</t>
  </si>
  <si>
    <t>Se, ppm</t>
  </si>
  <si>
    <t>Te, ppm</t>
  </si>
  <si>
    <t>W, ppm</t>
  </si>
  <si>
    <t>B, ppm</t>
  </si>
  <si>
    <t>Ge, ppm</t>
  </si>
  <si>
    <t>Hg, ppm</t>
  </si>
  <si>
    <t>Lab</t>
  </si>
  <si>
    <t>No</t>
  </si>
  <si>
    <t>1.00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</si>
  <si>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</si>
  <si>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</si>
  <si>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</si>
  <si>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</si>
  <si>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</si>
  <si>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</si>
  <si>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</si>
  <si>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</si>
  <si>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</si>
  <si>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</si>
  <si>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</si>
  <si>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</si>
  <si>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</si>
  <si>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</si>
  <si>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</si>
  <si>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</si>
  <si>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</si>
  <si>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</si>
  <si>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</si>
  <si>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</si>
  <si>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</si>
  <si>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</si>
  <si>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</si>
  <si>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</si>
  <si>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</si>
  <si>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</si>
  <si>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</si>
  <si>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</si>
  <si>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</si>
  <si>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</si>
  <si>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</si>
  <si>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</si>
  <si>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</si>
  <si>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</si>
  <si>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</si>
  <si>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</si>
  <si>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</si>
  <si>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</si>
  <si>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</si>
  <si>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FA*AAS</t>
  </si>
  <si>
    <t>FA*OES</t>
  </si>
  <si>
    <t>FA*GRAV</t>
  </si>
  <si>
    <t>0.085g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</si>
  <si>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</si>
  <si>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</si>
  <si>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</si>
  <si>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</si>
  <si>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</si>
  <si>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</si>
  <si>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</si>
  <si>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</si>
  <si>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6.01</t>
  </si>
  <si>
    <t>5.01</t>
  </si>
  <si>
    <t>5.02</t>
  </si>
  <si>
    <t>5.03</t>
  </si>
  <si>
    <t>5.04</t>
  </si>
  <si>
    <t>5.05</t>
  </si>
  <si>
    <t>5.06</t>
  </si>
  <si>
    <t>5.07</t>
  </si>
  <si>
    <t>5.08</t>
  </si>
  <si>
    <t>5.09</t>
  </si>
  <si>
    <t>5.10</t>
  </si>
  <si>
    <t>5.11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</si>
  <si>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</si>
  <si>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</si>
  <si>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</si>
  <si>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</si>
  <si>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</si>
  <si>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</si>
  <si>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</si>
  <si>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</si>
  <si>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</si>
  <si>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</si>
  <si>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PAAU02</t>
  </si>
  <si>
    <t>4.20</t>
  </si>
  <si>
    <t>4.30</t>
  </si>
  <si>
    <t>4A*MS</t>
  </si>
  <si>
    <t>4A*OES/MS</t>
  </si>
  <si>
    <t>&lt; 14</t>
  </si>
  <si>
    <t>Results from laboratories 4.06, 4.16, 4.18, 4.22, 4.33 and 4.38 were removed due to their 0.1 ppm reading resolution.</t>
  </si>
  <si>
    <t>Results from laboratories 4.03, 4.06, 4.16, 4.19, 4.22, 4.28 and 4.38 were removed due to their 0.1 ppm reading resolution.</t>
  </si>
  <si>
    <t>&lt; 0.5</t>
  </si>
  <si>
    <t>&lt; 39</t>
  </si>
  <si>
    <t>&lt; 12</t>
  </si>
  <si>
    <t>Results from laboratories 4.16, 4.18 and 4.28 were removed due to their 0.1 ppm reading resolution.</t>
  </si>
  <si>
    <t>&lt; 11</t>
  </si>
  <si>
    <t>&lt; 0.3</t>
  </si>
  <si>
    <t>Results from laboratories 4.06, 4.18 and 4.28 were removed due to their 0.1 ppm reading resolution._x000D_
Results from laboratory 4.34 were removed due to their 1 ppm reading resolution.</t>
  </si>
  <si>
    <t>&lt; 13</t>
  </si>
  <si>
    <t>Results from laboratories 4.06, 4.16, 4.34 and 4.38 were removed due to their 1 ppm reading resolution.</t>
  </si>
  <si>
    <t>Results from laboratories 4.06 and 4.15 were removed due to their 0.1 ppm reading resolution.</t>
  </si>
  <si>
    <t>Results from laboratory 4.15 were removed due to their 0.1 ppm reading resolution.</t>
  </si>
  <si>
    <t>Results from laboratory 4.16 were removed due to their 0.1 ppm reading resolution.</t>
  </si>
  <si>
    <t>&lt; 20</t>
  </si>
  <si>
    <t>Results from laboratories 4.28 and 4.34 were removed due to their 1 ppm reading resolution.</t>
  </si>
  <si>
    <t>Results from laboratories 4.06 and 4.34 were removed due to their 1 ppm reading resolution.</t>
  </si>
  <si>
    <t>Results from laboratory 4.33 were removed due to their 1 ppm reading resolution.</t>
  </si>
  <si>
    <t>&lt; 26</t>
  </si>
  <si>
    <t>&lt; 24</t>
  </si>
  <si>
    <t>&lt; 15</t>
  </si>
  <si>
    <t>Results from laboratory 4.06 were removed due to their 1 ppm reading resolution.</t>
  </si>
  <si>
    <t>Results from laboratories 4.06, 4.15 and 4.22 were removed due to their 0.1 ppm reading resolution.</t>
  </si>
  <si>
    <t>&lt; 16</t>
  </si>
  <si>
    <t>Results from laboratories 4.06, 4.16, 4.38, 4.39 and 4.40 were removed due to their 0.1 ppm reading resolution.</t>
  </si>
  <si>
    <t>&lt; 18</t>
  </si>
  <si>
    <t>Indicative</t>
  </si>
  <si>
    <t>AR*MS</t>
  </si>
  <si>
    <t>AR*OES/MS</t>
  </si>
  <si>
    <t>AR*OES</t>
  </si>
  <si>
    <t>AR*AAS</t>
  </si>
  <si>
    <t>0.25g</t>
  </si>
  <si>
    <t>0.5g</t>
  </si>
  <si>
    <t>0.2g</t>
  </si>
  <si>
    <t>01g</t>
  </si>
  <si>
    <t>15g</t>
  </si>
  <si>
    <t>Results from laboratories 4.18, 4.22, 4.32 and 4.33 were removed due to their 0.1 ppm reading resolution.</t>
  </si>
  <si>
    <t>&gt; 2</t>
  </si>
  <si>
    <t>Results from laboratories 4.03, 4.06, 4.07 and 4.19 were removed due to their 0.1 ppm reading resolution.</t>
  </si>
  <si>
    <t>&lt; 29</t>
  </si>
  <si>
    <t>Results from laboratory 4.18 were removed due to their 0.1 ppm reading resolution.</t>
  </si>
  <si>
    <t>Results from laboratories 4.18 were removed due to their 0.1 ppm reading resolution.</t>
  </si>
  <si>
    <t>Results from laboratory 4.18 were removed due to their 1 ppm reading resolution.</t>
  </si>
  <si>
    <t>Results from laboratory 4.06 were removed due to their 0.1 ppm reading resolution.</t>
  </si>
  <si>
    <t>Results from laboratories 4.03 and 4.09 were removed due to their 0.01 wt.% reading resolution.</t>
  </si>
  <si>
    <t>Results from laboratories 4.18 and 4.28 were removed due to their 1 ppm reading resolution.</t>
  </si>
  <si>
    <t>Results from laboratories 4.01, 4.03, 4.19 and 4.28 were removed due to their 1 ppm reading resolution.</t>
  </si>
  <si>
    <t>Results from laboratory 4.29 were removed due to their 1 ppm reading resolution.</t>
  </si>
  <si>
    <t>Results from laboratories 4.06, 4.22 and 4.38 were removed due to their 0.1 ppm reading resolution.</t>
  </si>
  <si>
    <t>&lt; 17</t>
  </si>
  <si>
    <t>Results from laboratory 4.38 were removed due to their 1 ppm reading resolution.</t>
  </si>
  <si>
    <t>Results from laboratories 4.06 and 4.22 were removed due to their 0.1 ppm reading resolution.</t>
  </si>
  <si>
    <t>Results from laboratories 4.18, 4.39 and 4.40 were removed due to their 0.1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</si>
  <si>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</si>
  <si>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</si>
  <si>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</si>
  <si>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</si>
  <si>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</si>
  <si>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</si>
  <si>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</si>
  <si>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</si>
  <si>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</si>
  <si>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</si>
  <si>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</si>
  <si>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</si>
  <si>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</si>
  <si>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</si>
  <si>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</si>
  <si>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</si>
  <si>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</si>
  <si>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</si>
  <si>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fire assay with atomic absorption spectroscopy</t>
  </si>
  <si>
    <t>fire assay with gravimetric finish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</si>
  <si>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</si>
  <si>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</si>
  <si>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</si>
  <si>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</si>
  <si>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PhotonAssay (Au) two-cycle analysis</t>
  </si>
  <si>
    <t>AGAT Laboratories, Calgary, Alberta, Canada</t>
  </si>
  <si>
    <t>AGAT Laboratories, Thunder Bay, Ontario, Canada</t>
  </si>
  <si>
    <t>Alex Stewart International, Mendoza, Argentina</t>
  </si>
  <si>
    <t>ALS, Canning Vale, WA, Australia</t>
  </si>
  <si>
    <t>ALS, Johannesburg, South Africa</t>
  </si>
  <si>
    <t>ALS, Kalgoorlie, WA, Australia</t>
  </si>
  <si>
    <t>ALS, Lima, Peru</t>
  </si>
  <si>
    <t>ALS, Loughrea, Galway, Ireland</t>
  </si>
  <si>
    <t>ALS, Malaga, WA, Australia</t>
  </si>
  <si>
    <t>ALS, Thunder Bay, Ontario, Canada</t>
  </si>
  <si>
    <t>American Assay Laboratories, Sparks, Nevada, USA</t>
  </si>
  <si>
    <t>ANSTO, Lucas Heights, NSW, Australia</t>
  </si>
  <si>
    <t>ARGETEST Mineral Processing, Ankara, Central Anatolia, Turkey</t>
  </si>
  <si>
    <t>Britannia Mining Solutions, Hamilton, Ontario, Canada</t>
  </si>
  <si>
    <t>BUREAU VERITAS AZERI LLC, Baku, Azerbaijan</t>
  </si>
  <si>
    <t>Bureau Veritas Commodities and Trade, Inc., Sparks, Nevada, USA</t>
  </si>
  <si>
    <t>Bureau Veritas Commodities Canada Ltd, Vancouver, BC, Canada</t>
  </si>
  <si>
    <t>Bureau Veritas Geoanalytical, Perth, WA, Australia</t>
  </si>
  <si>
    <t>Bureau Veritas Minerals, Ankara, Central Anatolia, Turkey</t>
  </si>
  <si>
    <t>Bureau Veritas Minerals, Hermosillo, Sonora, Mexico</t>
  </si>
  <si>
    <t>BV Coquimbo Laboratory, Coquimbo, Elqui, Chile</t>
  </si>
  <si>
    <t>CERTIMIN, Lima, Peru</t>
  </si>
  <si>
    <t>CERTIMIN, Trujillo, Peru</t>
  </si>
  <si>
    <t>Geoanalitica, Antofagasta, Chile</t>
  </si>
  <si>
    <t>Inspectorate (BV), Lima, Peru</t>
  </si>
  <si>
    <t>Intertek, Cupang, Muntinlupa, Philippines</t>
  </si>
  <si>
    <t>Intertek, Perth, WA, Australia</t>
  </si>
  <si>
    <t>Intertek Genalysis, Adelaide, SA, Australia</t>
  </si>
  <si>
    <t>Intertek Minerals Ltd, Tarkwa, Western Region, Ghana</t>
  </si>
  <si>
    <t>MSA ENVAL Laboratories, Yamoussoukro, Côte d'Ivoire</t>
  </si>
  <si>
    <t>MSALABS, Bougouni, Bamako, Mali</t>
  </si>
  <si>
    <t>MSALABS, Prince George, BC, Canada</t>
  </si>
  <si>
    <t>MSALABS, Val-d'Or, Quebec, Canada</t>
  </si>
  <si>
    <t>MSALABS, Vancouver, BC, Canada</t>
  </si>
  <si>
    <t>MSALABS Bulyanhulu Gold Mine, Bubada, Shinyanga, United Republic of Tanzania</t>
  </si>
  <si>
    <t>MSALABS Carlin, Carlin, Nevada, USA</t>
  </si>
  <si>
    <t>MSALABS Fairbanks, Fairbanks, Alaska, USA</t>
  </si>
  <si>
    <t>MSALABS Geita, Geita, Geita, United Republic of Tanzania</t>
  </si>
  <si>
    <t>MSALABS Kibali Gold Mines, Doko, Haut-Uélé, Congo, Democratic Republic of the (Zaire)</t>
  </si>
  <si>
    <t>MSALABS Timmins, Timmins, Ontario, Canada</t>
  </si>
  <si>
    <t>Nevada Gold Mines Assay Lab, Carlin, Nevada, USA</t>
  </si>
  <si>
    <t>On Site Laboratory Services, Bendigo, VIC, Australia</t>
  </si>
  <si>
    <t>Paragon Geochemical Laboratories, Sparks, Nevada, USA</t>
  </si>
  <si>
    <t>PT BVI Lab Manado, Kabupaten Minahasa Utara, Sulawesi Utara, Indonesia</t>
  </si>
  <si>
    <t>PT Geoservices Ltd, Cikarang, Jakarta Raya, Indonesia</t>
  </si>
  <si>
    <t>PT Intertek Utama Services, Jakarta Timur, DKI Jakarta, Indonesia</t>
  </si>
  <si>
    <t>Ravenswood Gold, Ravenswood, QLD, Australia</t>
  </si>
  <si>
    <t>Reminex Centre de Recherche, Marrakesh, Marrakesh-Safi, Morocco</t>
  </si>
  <si>
    <t>Rio Tinto Kennecott Copper Central Laboratory, Kennecott, Utah, USA</t>
  </si>
  <si>
    <t>Saskatchewan Research Council, Saskatoon, Saskatchewan, Canada</t>
  </si>
  <si>
    <t>SGS Australia Mineral Services, Kalgoorlie, WA, Australia</t>
  </si>
  <si>
    <t>SGS Canada Inc., Vancouver, BC, Canada</t>
  </si>
  <si>
    <t>SGS del Peru, Lima, Peru</t>
  </si>
  <si>
    <t>SGS Geosol Laboratorios Ltda, Vespasiano, Minas Gerais, Brazil</t>
  </si>
  <si>
    <t>SGS Mwanza, Mwanza, Mwanza, United Republic of Tanzania</t>
  </si>
  <si>
    <t>Shiva Analyticals Ltd, Bangalore North, Karnataka, India</t>
  </si>
  <si>
    <t>UIS Analytical Services, Centurion , South Africa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</si>
  <si>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</si>
  <si>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</si>
  <si>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</si>
  <si>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</si>
  <si>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</si>
  <si>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</si>
  <si>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</si>
  <si>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</si>
  <si>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</si>
  <si>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C, Carbon (wt.%)</t>
  </si>
  <si>
    <t>S, Sulphur (wt.%)</t>
  </si>
  <si>
    <t>Ag, Silver (ppm)</t>
  </si>
  <si>
    <t>Al, Aluminium (wt.%)</t>
  </si>
  <si>
    <t>As, Arsenic (wt.%)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</si>
  <si>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</si>
  <si>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</si>
  <si>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</si>
  <si>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</si>
  <si>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</si>
  <si>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</si>
  <si>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</si>
  <si>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</si>
  <si>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</si>
  <si>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</si>
  <si>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</si>
  <si>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</si>
  <si>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</si>
  <si>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</si>
  <si>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</si>
  <si>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</si>
  <si>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</si>
  <si>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</si>
  <si>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</si>
  <si>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</si>
  <si>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</si>
  <si>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</si>
  <si>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</si>
  <si>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</si>
  <si>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</si>
  <si>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</si>
  <si>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</si>
  <si>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</si>
  <si>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</si>
  <si>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</si>
  <si>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</si>
  <si>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</si>
  <si>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</si>
  <si>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</si>
  <si>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</si>
  <si>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</si>
  <si>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</si>
  <si>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</si>
  <si>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</si>
  <si>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</si>
  <si>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</si>
  <si>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</si>
  <si>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</si>
  <si>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</si>
  <si>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</si>
  <si>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</si>
  <si>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</si>
  <si>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</si>
  <si>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</si>
  <si>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</si>
  <si>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</si>
  <si>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</si>
  <si>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</si>
  <si>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</si>
  <si>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</si>
  <si>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</si>
  <si>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</si>
  <si>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</si>
  <si>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</si>
  <si>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278b (Certified Value 4.98 ppm)</t>
  </si>
  <si>
    <t>Analytical results for Au in OREAS 278b (Certified Value 4.94 ppm)</t>
  </si>
  <si>
    <t>Analytical results for Au in OREAS 278b (Certified Value 5.11 ppm)</t>
  </si>
  <si>
    <t>Analytical results for C in OREAS 278b (Certified Value 2.44 wt.%)</t>
  </si>
  <si>
    <t>Analytical results for S in OREAS 278b (Certified Value 1.26 wt.%)</t>
  </si>
  <si>
    <t>Analytical results for Ag in OREAS 278b (Certified Value 0.691 ppm)</t>
  </si>
  <si>
    <t>Analytical results for Al in OREAS 278b (Certified Value 2.7 wt.%)</t>
  </si>
  <si>
    <t>Analytical results for As in OREAS 278b (Certified Value 0.116 wt.%)</t>
  </si>
  <si>
    <t>Analytical results for B in OREAS 278b (Indicative Value 6.95 ppm)</t>
  </si>
  <si>
    <t>Analytical results for Ba in OREAS 278b (Certified Value 753 ppm)</t>
  </si>
  <si>
    <t>Analytical results for Be in OREAS 278b (Certified Value 0.67 ppm)</t>
  </si>
  <si>
    <t>Analytical results for Bi in OREAS 278b (Certified Value 0.36 ppm)</t>
  </si>
  <si>
    <t>Analytical results for Ca in OREAS 278b (Certified Value 4.98 wt.%)</t>
  </si>
  <si>
    <t>Analytical results for Cd in OREAS 278b (Certified Value 0.3 ppm)</t>
  </si>
  <si>
    <t>Analytical results for Ce in OREAS 278b (Certified Value 27.7 ppm)</t>
  </si>
  <si>
    <t>Analytical results for Co in OREAS 278b (Certified Value 6.57 ppm)</t>
  </si>
  <si>
    <t>Analytical results for Cr in OREAS 278b (Certified Value 62 ppm)</t>
  </si>
  <si>
    <t>Analytical results for Cs in OREAS 278b (Certified Value 3.93 ppm)</t>
  </si>
  <si>
    <t>Analytical results for Cu in OREAS 278b (Certified Value 87 ppm)</t>
  </si>
  <si>
    <t>Analytical results for Dy in OREAS 278b (Certified Value 1.71 ppm)</t>
  </si>
  <si>
    <t>Analytical results for Er in OREAS 278b (Certified Value 0.97 ppm)</t>
  </si>
  <si>
    <t>Analytical results for Eu in OREAS 278b (Certified Value 0.54 ppm)</t>
  </si>
  <si>
    <t>Analytical results for Fe in OREAS 278b (Certified Value 1.81 wt.%)</t>
  </si>
  <si>
    <t>Analytical results for Ga in OREAS 278b (Certified Value 6.98 ppm)</t>
  </si>
  <si>
    <t>Analytical results for Gd in OREAS 278b (Certified Value 2.21 ppm)</t>
  </si>
  <si>
    <t>Analytical results for Ge in OREAS 278b (Indicative Value 0.17 ppm)</t>
  </si>
  <si>
    <t>Analytical results for Hf in OREAS 278b (Certified Value 1.11 ppm)</t>
  </si>
  <si>
    <t>Analytical results for Hg in OREAS 278b (Indicative Value 4.04 ppm)</t>
  </si>
  <si>
    <t>Analytical results for Ho in OREAS 278b (Certified Value 0.34 ppm)</t>
  </si>
  <si>
    <t>Analytical results for In in OREAS 278b (Certified Value 0.035 ppm)</t>
  </si>
  <si>
    <t>Analytical results for K in OREAS 278b (Certified Value 0.811 wt.%)</t>
  </si>
  <si>
    <t>Analytical results for La in OREAS 278b (Certified Value 15.7 ppm)</t>
  </si>
  <si>
    <t>Analytical results for Li in OREAS 278b (Certified Value 27.2 ppm)</t>
  </si>
  <si>
    <t>Analytical results for Lu in OREAS 278b (Certified Value 0.14 ppm)</t>
  </si>
  <si>
    <t>Analytical results for Mg in OREAS 278b (Certified Value 0.811 wt.%)</t>
  </si>
  <si>
    <t>Analytical results for Mn in OREAS 278b (Certified Value 0.014 wt.%)</t>
  </si>
  <si>
    <t>Analytical results for Mo in OREAS 278b (Certified Value 11.6 ppm)</t>
  </si>
  <si>
    <t>Analytical results for Na in OREAS 278b (Certified Value 0.079 wt.%)</t>
  </si>
  <si>
    <t>Analytical results for Nb in OREAS 278b (Certified Value 5.19 ppm)</t>
  </si>
  <si>
    <t>Analytical results for Nd in OREAS 278b (Certified Value 13.5 ppm)</t>
  </si>
  <si>
    <t>Analytical results for Ni in OREAS 278b (Certified Value 37.7 ppm)</t>
  </si>
  <si>
    <t>Analytical results for P in OREAS 278b (Certified Value 0.073 wt.%)</t>
  </si>
  <si>
    <t>Analytical results for Pb in OREAS 278b (Certified Value 16.3 ppm)</t>
  </si>
  <si>
    <t>Analytical results for Pr in OREAS 278b (Certified Value 3.51 ppm)</t>
  </si>
  <si>
    <t>Analytical results for Rb in OREAS 278b (Certified Value 43.2 ppm)</t>
  </si>
  <si>
    <t>Analytical results for Re in OREAS 278b (Certified Value 0.015 ppm)</t>
  </si>
  <si>
    <t>Analytical results for S in OREAS 278b (Certified Value 1.24 wt.%)</t>
  </si>
  <si>
    <t>Analytical results for Sb in OREAS 278b (Certified Value 114 ppm)</t>
  </si>
  <si>
    <t>Analytical results for Sc in OREAS 278b (Certified Value 3.78 ppm)</t>
  </si>
  <si>
    <t>Analytical results for Se in OREAS 278b (Certified Value 1.79 ppm)</t>
  </si>
  <si>
    <t>Analytical results for Sm in OREAS 278b (Certified Value 2.49 ppm)</t>
  </si>
  <si>
    <t>Analytical results for Sn in OREAS 278b (Certified Value 1.4 ppm)</t>
  </si>
  <si>
    <t>Analytical results for Sr in OREAS 278b (Certified Value 79 ppm)</t>
  </si>
  <si>
    <t>Analytical results for Ta in OREAS 278b (Certified Value 0.31 ppm)</t>
  </si>
  <si>
    <t>Analytical results for Tb in OREAS 278b (Certified Value 0.31 ppm)</t>
  </si>
  <si>
    <t>Analytical results for Te in OREAS 278b (Certified Value 0.59 ppm)</t>
  </si>
  <si>
    <t>Analytical results for Th in OREAS 278b (Certified Value 4.74 ppm)</t>
  </si>
  <si>
    <t>Analytical results for Ti in OREAS 278b (Certified Value 0.134 wt.%)</t>
  </si>
  <si>
    <t>Analytical results for Tl in OREAS 278b (Certified Value 11.9 ppm)</t>
  </si>
  <si>
    <t>Analytical results for Tm in OREAS 278b (Certified Value 0.13 ppm)</t>
  </si>
  <si>
    <t>Analytical results for U in OREAS 278b (Certified Value 3.49 ppm)</t>
  </si>
  <si>
    <t>Analytical results for V in OREAS 278b (Certified Value 103 ppm)</t>
  </si>
  <si>
    <t>Analytical results for W in OREAS 278b (Certified Value 32.6 ppm)</t>
  </si>
  <si>
    <t>Analytical results for Y in OREAS 278b (Certified Value 10.9 ppm)</t>
  </si>
  <si>
    <t>Analytical results for Yb in OREAS 278b (Certified Value 0.89 ppm)</t>
  </si>
  <si>
    <t>Analytical results for Zn in OREAS 278b (Certified Value 44.8 ppm)</t>
  </si>
  <si>
    <t>Analytical results for Zr in OREAS 278b (Certified Value 38.8 ppm)</t>
  </si>
  <si>
    <t>Analytical results for Ag in OREAS 278b (Certified Value 0.669 ppm)</t>
  </si>
  <si>
    <t>Analytical results for Al in OREAS 278b (Certified Value 0.768 wt.%)</t>
  </si>
  <si>
    <t>Analytical results for As in OREAS 278b (Certified Value 0.118 wt.%)</t>
  </si>
  <si>
    <t>Analytical results for Au in OREAS 278b (Certified Value 1.76 ppm)</t>
  </si>
  <si>
    <t>Analytical results for B in OREAS 278b (Certified Value &lt; 10 ppm)</t>
  </si>
  <si>
    <t>Analytical results for Ba in OREAS 278b (Indicative Value 273 ppm)</t>
  </si>
  <si>
    <t>Analytical results for Be in OREAS 278b (Certified Value 0.28 ppm)</t>
  </si>
  <si>
    <t>Analytical results for Bi in OREAS 278b (Certified Value 0.33 ppm)</t>
  </si>
  <si>
    <t>Analytical results for Ca in OREAS 278b (Certified Value 4.95 wt.%)</t>
  </si>
  <si>
    <t>Analytical results for Cd in OREAS 278b (Certified Value 0.28 ppm)</t>
  </si>
  <si>
    <t>Analytical results for Ce in OREAS 278b (Certified Value 18.2 ppm)</t>
  </si>
  <si>
    <t>Analytical results for Co in OREAS 278b (Certified Value 6.61 ppm)</t>
  </si>
  <si>
    <t>Analytical results for Cr in OREAS 278b (Certified Value 23.5 ppm)</t>
  </si>
  <si>
    <t>Analytical results for Cs in OREAS 278b (Certified Value 2.08 ppm)</t>
  </si>
  <si>
    <t>Analytical results for Cu in OREAS 278b (Certified Value 86 ppm)</t>
  </si>
  <si>
    <t>Analytical results for Dy in OREAS 278b (Indicative Value 1.11 ppm)</t>
  </si>
  <si>
    <t>Analytical results for Er in OREAS 278b (Indicative Value 0.5 ppm)</t>
  </si>
  <si>
    <t>Analytical results for Eu in OREAS 278b (Indicative Value 0.46 ppm)</t>
  </si>
  <si>
    <t>Analytical results for Fe in OREAS 278b (Certified Value 1.75 wt.%)</t>
  </si>
  <si>
    <t>Analytical results for Ga in OREAS 278b (Certified Value 2.39 ppm)</t>
  </si>
  <si>
    <t>Analytical results for Gd in OREAS 278b (Indicative Value 1.69 ppm)</t>
  </si>
  <si>
    <t>Analytical results for Ge in OREAS 278b (Certified Value 0.061 ppm)</t>
  </si>
  <si>
    <t>Analytical results for Hf in OREAS 278b (Certified Value 0.13 ppm)</t>
  </si>
  <si>
    <t>Analytical results for Hg in OREAS 278b (Certified Value 6.33 ppm)</t>
  </si>
  <si>
    <t>Analytical results for Ho in OREAS 278b (Indicative Value 0.2 ppm)</t>
  </si>
  <si>
    <t>Analytical results for In in OREAS 278b (Certified Value 0.026 ppm)</t>
  </si>
  <si>
    <t>Analytical results for K in OREAS 278b (Certified Value 0.215 wt.%)</t>
  </si>
  <si>
    <t>Analytical results for La in OREAS 278b (Certified Value 9.68 ppm)</t>
  </si>
  <si>
    <t>Analytical results for Li in OREAS 278b (Certified Value 6.58 ppm)</t>
  </si>
  <si>
    <t>Analytical results for Lu in OREAS 278b (Indicative Value 0.058 ppm)</t>
  </si>
  <si>
    <t>Analytical results for Mg in OREAS 278b (Certified Value 0.704 wt.%)</t>
  </si>
  <si>
    <t>Analytical results for Mn in OREAS 278b (Certified Value 0.013 wt.%)</t>
  </si>
  <si>
    <t>Analytical results for Mo in OREAS 278b (Certified Value 11.5 ppm)</t>
  </si>
  <si>
    <t>Analytical results for Na in OREAS 278b (Certified Value 0.032 wt.%)</t>
  </si>
  <si>
    <t>Analytical results for Nb in OREAS 278b (Indicative Value 0.21 ppm)</t>
  </si>
  <si>
    <t>Analytical results for Nd in OREAS 278b (Indicative Value 9.15 ppm)</t>
  </si>
  <si>
    <t>Analytical results for Ni in OREAS 278b (Certified Value 36.7 ppm)</t>
  </si>
  <si>
    <t>Analytical results for P in OREAS 278b (Certified Value 0.072 wt.%)</t>
  </si>
  <si>
    <t>Analytical results for Pb in OREAS 278b (Certified Value 14.8 ppm)</t>
  </si>
  <si>
    <t>Analytical results for Pd in OREAS 278b (Indicative Value &lt; 10 ppb)</t>
  </si>
  <si>
    <t>Analytical results for Pr in OREAS 278b (Indicative Value 2.17 ppm)</t>
  </si>
  <si>
    <t>Analytical results for Pt in OREAS 278b (Indicative Value &lt; 5 ppb)</t>
  </si>
  <si>
    <t>Analytical results for Rb in OREAS 278b (Certified Value 12.5 ppm)</t>
  </si>
  <si>
    <t>Analytical results for Sb in OREAS 278b (Certified Value 92 ppm)</t>
  </si>
  <si>
    <t>Analytical results for Sc in OREAS 278b (Certified Value 1.78 ppm)</t>
  </si>
  <si>
    <t>Analytical results for Se in OREAS 278b (Certified Value 1.62 ppm)</t>
  </si>
  <si>
    <t>Analytical results for Sm in OREAS 278b (Indicative Value 1.7 ppm)</t>
  </si>
  <si>
    <t>Analytical results for Sn in OREAS 278b (Certified Value 0.71 ppm)</t>
  </si>
  <si>
    <t>Analytical results for Sr in OREAS 278b (Certified Value 63 ppm)</t>
  </si>
  <si>
    <t>Analytical results for Ta in OREAS 278b (Certified Value &lt; 0.01 ppm)</t>
  </si>
  <si>
    <t>Analytical results for Tb in OREAS 278b (Certified Value 0.23 ppm)</t>
  </si>
  <si>
    <t>Analytical results for Te in OREAS 278b (Certified Value 0.58 ppm)</t>
  </si>
  <si>
    <t>Analytical results for Th in OREAS 278b (Certified Value 3.34 ppm)</t>
  </si>
  <si>
    <t>Analytical results for Ti in OREAS 278b (Certified Value 0.014 wt.%)</t>
  </si>
  <si>
    <t>Analytical results for Tl in OREAS 278b (Certified Value 10.8 ppm)</t>
  </si>
  <si>
    <t>Analytical results for Tm in OREAS 278b (Indicative Value 0.062 ppm)</t>
  </si>
  <si>
    <t>Analytical results for U in OREAS 278b (Certified Value 2.29 ppm)</t>
  </si>
  <si>
    <t>Analytical results for V in OREAS 278b (Certified Value 33.2 ppm)</t>
  </si>
  <si>
    <t>Analytical results for W in OREAS 278b (Certified Value 13.9 ppm)</t>
  </si>
  <si>
    <t>Analytical results for Y in OREAS 278b (Certified Value 6.76 ppm)</t>
  </si>
  <si>
    <t>Analytical results for Yb in OREAS 278b (Certified Value 0.4 ppm)</t>
  </si>
  <si>
    <t>Analytical results for Zn in OREAS 278b (Certified Value 42.6 ppm)</t>
  </si>
  <si>
    <t>Analytical results for Zr in OREAS 278b (Certified Value 4.14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</si>
  <si>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278b (Indicative Value 5.17 wt.%)</t>
    </r>
  </si>
  <si>
    <t>Analytical results for CaO in OREAS 278b (Indicative Value 7.13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</si>
  <si>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278b (Indicative Value 2.6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</si>
  <si>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278b (Indicative Value 0.962 wt.%)</t>
    </r>
  </si>
  <si>
    <t>Analytical results for MgO in OREAS 278b (Indicative Value 1.43 wt.%)</t>
  </si>
  <si>
    <t>Analytical results for MnO in OREAS 278b (Indicative Value 0.015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</si>
  <si>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278b (Indicative Value 0.125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</si>
  <si>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278b (Indicative Value 0.161 wt.%)</t>
    </r>
  </si>
  <si>
    <t>Analytical results for S in OREAS 278b (Indicative Value 1.25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</si>
  <si>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278b (Indicative Value 72.87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</si>
  <si>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278b (Indicative Value 0.25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</si>
  <si>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278b (Indicative Value 7.37 wt.%)</t>
    </r>
  </si>
  <si>
    <t>Analytical results for Ag in OREAS 278b (Indicative Value 0.9 ppm)</t>
  </si>
  <si>
    <t>Analytical results for As in OREAS 278b (Indicative Value 0.126 wt.%)</t>
  </si>
  <si>
    <t>Analytical results for Ba in OREAS 278b (Indicative Value 776 ppm)</t>
  </si>
  <si>
    <t>Analytical results for Be in OREAS 278b (Indicative Value 0.9 ppm)</t>
  </si>
  <si>
    <t>Analytical results for Bi in OREAS 278b (Indicative Value 0.4 ppm)</t>
  </si>
  <si>
    <t>Analytical results for Cd in OREAS 278b (Indicative Value 0.3 ppm)</t>
  </si>
  <si>
    <t>Analytical results for Ce in OREAS 278b (Indicative Value 28.5 ppm)</t>
  </si>
  <si>
    <t>Analytical results for Co in OREAS 278b (Indicative Value 7.65 ppm)</t>
  </si>
  <si>
    <t>Analytical results for Cr in OREAS 278b (Indicative Value 72 ppm)</t>
  </si>
  <si>
    <t>Analytical results for Cs in OREAS 278b (Indicative Value 4 ppm)</t>
  </si>
  <si>
    <t>Analytical results for Cu in OREAS 278b (Indicative Value 99 ppm)</t>
  </si>
  <si>
    <t>Analytical results for Dy in OREAS 278b (Indicative Value 2.25 ppm)</t>
  </si>
  <si>
    <t>Analytical results for Er in OREAS 278b (Indicative Value 1.32 ppm)</t>
  </si>
  <si>
    <t>Analytical results for Eu in OREAS 278b (Indicative Value 0.57 ppm)</t>
  </si>
  <si>
    <t>Analytical results for Ga in OREAS 278b (Indicative Value 7.2 ppm)</t>
  </si>
  <si>
    <t>Analytical results for Gd in OREAS 278b (Indicative Value 2.48 ppm)</t>
  </si>
  <si>
    <t>Analytical results for Ge in OREAS 278b (Indicative Value 0.88 ppm)</t>
  </si>
  <si>
    <t>Analytical results for Hf in OREAS 278b (Indicative Value 2.02 ppm)</t>
  </si>
  <si>
    <t>Analytical results for Ho in OREAS 278b (Indicative Value 0.46 ppm)</t>
  </si>
  <si>
    <t>Analytical results for In in OREAS 278b (Indicative Value &lt; 0.05 ppm)</t>
  </si>
  <si>
    <t>Analytical results for La in OREAS 278b (Indicative Value 16.8 ppm)</t>
  </si>
  <si>
    <t>Analytical results for Lu in OREAS 278b (Indicative Value 0.17 ppm)</t>
  </si>
  <si>
    <t>Analytical results for Mn in OREAS 278b (Indicative Value 0.015 wt.%)</t>
  </si>
  <si>
    <t>Analytical results for Mo in OREAS 278b (Indicative Value 11.4 ppm)</t>
  </si>
  <si>
    <t>Analytical results for Nb in OREAS 278b (Indicative Value 6.58 ppm)</t>
  </si>
  <si>
    <t>Analytical results for Nd in OREAS 278b (Indicative Value 14.6 ppm)</t>
  </si>
  <si>
    <t>Analytical results for Ni in OREAS 278b (Indicative Value 39 ppm)</t>
  </si>
  <si>
    <t>Analytical results for Pb in OREAS 278b (Indicative Value 19.5 ppm)</t>
  </si>
  <si>
    <t>Analytical results for Pr in OREAS 278b (Indicative Value 3.94 ppm)</t>
  </si>
  <si>
    <t>Analytical results for Rb in OREAS 278b (Indicative Value 43.7 ppm)</t>
  </si>
  <si>
    <t>Analytical results for Re in OREAS 278b (Indicative Value 0.015 ppm)</t>
  </si>
  <si>
    <t>Analytical results for Sb in OREAS 278b (Indicative Value 129 ppm)</t>
  </si>
  <si>
    <t>Analytical results for Sc in OREAS 278b (Indicative Value 4.5 ppm)</t>
  </si>
  <si>
    <t>Analytical results for Sm in OREAS 278b (Indicative Value 2.8 ppm)</t>
  </si>
  <si>
    <t>Analytical results for Sn in OREAS 278b (Indicative Value 1.8 ppm)</t>
  </si>
  <si>
    <t>Analytical results for Sr in OREAS 278b (Indicative Value 77 ppm)</t>
  </si>
  <si>
    <t>Analytical results for Ta in OREAS 278b (Indicative Value 0.42 ppm)</t>
  </si>
  <si>
    <t>Analytical results for Tb in OREAS 278b (Indicative Value 0.39 ppm)</t>
  </si>
  <si>
    <t>Analytical results for Te in OREAS 278b (Indicative Value 0.8 ppm)</t>
  </si>
  <si>
    <t>Analytical results for Th in OREAS 278b (Indicative Value 5.04 ppm)</t>
  </si>
  <si>
    <t>Analytical results for Ti in OREAS 278b (Indicative Value 0.155 wt.%)</t>
  </si>
  <si>
    <t>Analytical results for Tl in OREAS 278b (Indicative Value 10.2 ppm)</t>
  </si>
  <si>
    <t>Analytical results for Tm in OREAS 278b (Indicative Value 0.19 ppm)</t>
  </si>
  <si>
    <t>Analytical results for U in OREAS 278b (Indicative Value 3.79 ppm)</t>
  </si>
  <si>
    <t>Analytical results for V in OREAS 278b (Indicative Value 113 ppm)</t>
  </si>
  <si>
    <t>Analytical results for W in OREAS 278b (Indicative Value 35.3 ppm)</t>
  </si>
  <si>
    <t>Analytical results for Y in OREAS 278b (Indicative Value 14.2 ppm)</t>
  </si>
  <si>
    <t>Analytical results for Yb in OREAS 278b (Indicative Value 1.29 ppm)</t>
  </si>
  <si>
    <t>Analytical results for Zn in OREAS 278b (Indicative Value 50 ppm)</t>
  </si>
  <si>
    <t>Analytical results for Zr in OREAS 278b (Indicative Value 70 ppm)</t>
  </si>
  <si>
    <t/>
  </si>
  <si>
    <t>Table 5. Participating Laboratory List used for OREAS 278b</t>
  </si>
  <si>
    <t>Table 4. Abbreviations used for OREAS 278b</t>
  </si>
  <si>
    <t>Table 3. Certified Values and Performance Gates for OREAS 278b</t>
  </si>
  <si>
    <t>Table 2. Indicative Values for OREAS 278b</t>
  </si>
  <si>
    <t>Table 1. Certified Values, Expanded Uncertainty and Tolerance Limits for OREAS 278b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</si>
  <si>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</si>
  <si>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</si>
  <si>
    <t>ORE - Lab-Upscaled RSD Results for CRM: OREAS 278b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</si>
</sst>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  <numFmt numFmtId="171" formatCode="0.000000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2" fontId="38" fillId="0" borderId="14" xfId="0" applyNumberFormat="1" applyFont="1" applyBorder="1" applyAlignment="1">
      <alignment horizontal="center" vertical="center"/>
    </xf>
    <xf numFmtId="2" fontId="38" fillId="0" borderId="13" xfId="44" applyNumberFormat="1" applyFont="1" applyBorder="1" applyAlignment="1">
      <alignment horizontal="center"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58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165" fontId="3" fillId="34" borderId="51" xfId="53" applyNumberFormat="1" applyFont="1" applyFill="1" applyBorder="1" applyAlignment="1">
      <alignment vertical="center"/>
    </xf>
    <xf numFmtId="165" fontId="3" fillId="34" borderId="0" xfId="53" applyNumberFormat="1" applyFont="1" applyFill="1" applyAlignment="1">
      <alignment vertical="center"/>
    </xf>
    <xf numFmtId="0" fontId="7" fillId="0" borderId="40" xfId="0" applyFont="1" applyBorder="1"/>
    <xf numFmtId="0" fontId="7" fillId="0" borderId="15" xfId="0" applyFont="1" applyBorder="1"/>
    <xf numFmtId="2" fontId="7" fillId="0" borderId="10" xfId="0" quotePrefix="1" applyNumberFormat="1" applyFont="1" applyBorder="1" applyAlignment="1">
      <alignment horizontal="center"/>
    </xf>
    <xf numFmtId="2" fontId="7" fillId="0" borderId="13" xfId="0" quotePrefix="1" applyNumberFormat="1" applyFont="1" applyBorder="1" applyAlignment="1">
      <alignment horizontal="center"/>
    </xf>
    <xf numFmtId="170" fontId="0" fillId="0" borderId="0" xfId="43" applyNumberFormat="1" applyFont="1"/>
    <xf numFmtId="2" fontId="0" fillId="0" borderId="0" xfId="0" applyNumberFormat="1"/>
    <xf numFmtId="171" fontId="0" fillId="0" borderId="0" xfId="0" applyNumberFormat="1"/>
    <xf numFmtId="10" fontId="0" fillId="0" borderId="0" xfId="43" applyNumberFormat="1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color rgb="FF9C0006"/>
      </font>
      <fill>
        <patternFill>
          <bgColor rgb="FFFFC7CE"/>
        </patternFill>
      </fill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2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127</xdr:row>
      <xdr:rowOff>0</xdr:rowOff>
    </xdr:from>
    <xdr:to>
      <xdr:col>7</xdr:col>
      <xdr:colOff>353727</xdr:colOff>
      <xdr:row>131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85CCB5-388F-F6D2-C8E3-A8891BE01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546032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262645</xdr:colOff>
      <xdr:row>42</xdr:row>
      <xdr:rowOff>65442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9FC6D7-7BDC-FDB5-D2CE-10EB3548C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6176367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1135</xdr:row>
      <xdr:rowOff>0</xdr:rowOff>
    </xdr:from>
    <xdr:to>
      <xdr:col>9</xdr:col>
      <xdr:colOff>347564</xdr:colOff>
      <xdr:row>1140</xdr:row>
      <xdr:rowOff>43556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AA8C99-DC06-A90D-6191-64F3612B1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390" y="194253971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1185</xdr:row>
      <xdr:rowOff>0</xdr:rowOff>
    </xdr:from>
    <xdr:to>
      <xdr:col>9</xdr:col>
      <xdr:colOff>347564</xdr:colOff>
      <xdr:row>1190</xdr:row>
      <xdr:rowOff>43556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F3C6EB-7DA0-8882-B9A1-476A73091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390" y="202826471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20C1F9-639B-9162-0819-30EF17307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9</xdr:col>
      <xdr:colOff>420959</xdr:colOff>
      <xdr:row>706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47368A-7E67-2A69-2CC2-0F5765ACB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021184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10</xdr:col>
      <xdr:colOff>401352</xdr:colOff>
      <xdr:row>42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25BEEE-0824-1478-6FB4-A3CD21B8E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81050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127</xdr:row>
      <xdr:rowOff>0</xdr:rowOff>
    </xdr:from>
    <xdr:to>
      <xdr:col>13</xdr:col>
      <xdr:colOff>144177</xdr:colOff>
      <xdr:row>131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5175CA-2000-7BBA-A750-326831676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4269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5116227</xdr:colOff>
      <xdr:row>38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5C2DAD-899A-D086-478B-5D3D1B9AA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81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63</xdr:row>
      <xdr:rowOff>0</xdr:rowOff>
    </xdr:from>
    <xdr:to>
      <xdr:col>2</xdr:col>
      <xdr:colOff>5116227</xdr:colOff>
      <xdr:row>68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B7B8AE-5BAE-54F7-EB1F-2C67F504F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2397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CE2136-74E1-56E1-97BB-5F368846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286346</xdr:colOff>
      <xdr:row>38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5874FF-3C49-068C-1CB7-C7487E2B1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309306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</xdr:row>
      <xdr:rowOff>0</xdr:rowOff>
    </xdr:from>
    <xdr:to>
      <xdr:col>9</xdr:col>
      <xdr:colOff>420959</xdr:colOff>
      <xdr:row>38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259C2-FBC9-E882-822E-CF636B69E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38636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369113</xdr:colOff>
      <xdr:row>38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613F6C-CAA9-5EEA-05AA-7FE8464D6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243984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N127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  <col min="14" max="14" width="9.140625" customWidth="1"/>
  </cols>
  <sheetData>
    <row r="1" spans="1:14" ht="23.25" customHeight="1">
      <c r="B1" s="88" t="s">
        <v>716</v>
      </c>
      <c r="C1" s="88"/>
      <c r="D1" s="88"/>
      <c r="E1" s="88"/>
      <c r="F1" s="88"/>
      <c r="G1" s="88"/>
      <c r="H1" s="72"/>
    </row>
    <row r="2" spans="1:14" ht="15.75" customHeight="1">
      <c r="A2" s="271"/>
      <c r="B2" s="269" t="s">
        <v>2</v>
      </c>
      <c r="C2" s="73" t="s">
        <v>66</v>
      </c>
      <c r="D2" s="267" t="s">
        <v>187</v>
      </c>
      <c r="E2" s="268"/>
      <c r="F2" s="267" t="s">
        <v>93</v>
      </c>
      <c r="G2" s="268"/>
      <c r="H2" s="80"/>
    </row>
    <row r="3" spans="1:14" ht="12.75">
      <c r="A3" s="271"/>
      <c r="B3" s="270"/>
      <c r="C3" s="71" t="s">
        <v>47</v>
      </c>
      <c r="D3" s="173" t="s">
        <v>67</v>
      </c>
      <c r="E3" s="39" t="s">
        <v>68</v>
      </c>
      <c r="F3" s="173" t="s">
        <v>67</v>
      </c>
      <c r="G3" s="39" t="s">
        <v>68</v>
      </c>
      <c r="H3" s="81"/>
    </row>
    <row r="4" spans="1:14" ht="15.75" customHeight="1">
      <c r="A4" s="90"/>
      <c r="B4" s="40" t="s">
        <v>210</v>
      </c>
      <c r="C4" s="175"/>
      <c r="D4" s="175"/>
      <c r="E4" s="175"/>
      <c r="F4" s="175"/>
      <c r="G4" s="174"/>
      <c r="H4" s="82"/>
    </row>
    <row r="5" spans="1:14" ht="15.75" customHeight="1">
      <c r="A5" s="90"/>
      <c r="B5" s="176" t="s">
        <v>454</v>
      </c>
      <c r="C5" s="236">
        <v>4.9752878137609047</v>
      </c>
      <c r="D5" s="237">
        <v>4.9322810086796034</v>
      </c>
      <c r="E5" s="238">
        <v>5.018294618842206</v>
      </c>
      <c r="F5" s="237">
        <v>4.9589505498582112</v>
      </c>
      <c r="G5" s="238">
        <v>4.9916250776635982</v>
      </c>
      <c r="H5" s="82"/>
    </row>
    <row r="6" spans="1:14" ht="15.75" customHeight="1">
      <c r="A6" s="90"/>
      <c r="B6" s="239" t="s">
        <v>211</v>
      </c>
      <c r="C6" s="175"/>
      <c r="D6" s="175"/>
      <c r="E6" s="175"/>
      <c r="F6" s="175"/>
      <c r="G6" s="174"/>
      <c r="H6" s="82"/>
    </row>
    <row r="7" spans="1:14" ht="15.75" customHeight="1">
      <c r="A7" s="90"/>
      <c r="B7" s="176" t="s">
        <v>454</v>
      </c>
      <c r="C7" s="236">
        <v>4.9419999999999993</v>
      </c>
      <c r="D7" s="237">
        <v>4.8840000000000003</v>
      </c>
      <c r="E7" s="238">
        <v>5</v>
      </c>
      <c r="F7" s="237">
        <v>4.9257720426979512</v>
      </c>
      <c r="G7" s="238">
        <v>4.9582279573020474</v>
      </c>
      <c r="H7" s="82"/>
    </row>
    <row r="8" spans="1:14" ht="15.75" customHeight="1">
      <c r="A8" s="90"/>
      <c r="B8" s="239" t="s">
        <v>212</v>
      </c>
      <c r="C8" s="175"/>
      <c r="D8" s="175"/>
      <c r="E8" s="175"/>
      <c r="F8" s="175"/>
      <c r="G8" s="174"/>
      <c r="N8" s="263"/>
    </row>
    <row r="9" spans="1:14" ht="15.75" customHeight="1">
      <c r="A9" s="90"/>
      <c r="B9" s="176" t="s">
        <v>454</v>
      </c>
      <c r="C9" s="236">
        <v>5.106824561403509</v>
      </c>
      <c r="D9" s="237">
        <v>5.0762805065078114</v>
      </c>
      <c r="E9" s="238">
        <v>5.1373686162992067</v>
      </c>
      <c r="F9" s="237">
        <v>5.1057501678732002</v>
      </c>
      <c r="G9" s="238">
        <v>5.1142498321268004</v>
      </c>
      <c r="H9" s="264"/>
      <c r="I9" s="264"/>
      <c r="N9" s="265"/>
    </row>
    <row r="10" spans="1:14" ht="15.75" customHeight="1">
      <c r="A10" s="90"/>
      <c r="B10" s="239" t="s">
        <v>182</v>
      </c>
      <c r="C10" s="175"/>
      <c r="D10" s="175"/>
      <c r="E10" s="175"/>
      <c r="F10" s="175"/>
      <c r="G10" s="174"/>
      <c r="N10" s="266"/>
    </row>
    <row r="11" spans="1:14" ht="15.75" customHeight="1">
      <c r="A11" s="90"/>
      <c r="B11" s="176" t="s">
        <v>455</v>
      </c>
      <c r="C11" s="236">
        <v>2.4366216519253991</v>
      </c>
      <c r="D11" s="237">
        <v>2.3897947588948503</v>
      </c>
      <c r="E11" s="238">
        <v>2.483448544955948</v>
      </c>
      <c r="F11" s="237">
        <v>2.4109136728327893</v>
      </c>
      <c r="G11" s="238">
        <v>2.4623296310180089</v>
      </c>
    </row>
    <row r="12" spans="1:14" ht="15.75" customHeight="1">
      <c r="A12" s="90"/>
      <c r="B12" s="176" t="s">
        <v>456</v>
      </c>
      <c r="C12" s="236">
        <v>1.2604140077654429</v>
      </c>
      <c r="D12" s="237">
        <v>1.2321015005640021</v>
      </c>
      <c r="E12" s="238">
        <v>1.2887265149668836</v>
      </c>
      <c r="F12" s="237">
        <v>1.2439534040005729</v>
      </c>
      <c r="G12" s="238">
        <v>1.2768746115303129</v>
      </c>
      <c r="H12" s="82"/>
    </row>
    <row r="13" spans="1:14" ht="15.75" customHeight="1">
      <c r="A13" s="90"/>
      <c r="B13" s="239" t="s">
        <v>185</v>
      </c>
      <c r="C13" s="175"/>
      <c r="D13" s="175"/>
      <c r="E13" s="175"/>
      <c r="F13" s="175"/>
      <c r="G13" s="174"/>
      <c r="H13" s="82"/>
    </row>
    <row r="14" spans="1:14" ht="15.75" customHeight="1">
      <c r="A14" s="90"/>
      <c r="B14" s="176" t="s">
        <v>457</v>
      </c>
      <c r="C14" s="234">
        <v>0.69123877498074549</v>
      </c>
      <c r="D14" s="240">
        <v>0.63583057717081626</v>
      </c>
      <c r="E14" s="241">
        <v>0.74664697279067471</v>
      </c>
      <c r="F14" s="240">
        <v>0.6550294992778869</v>
      </c>
      <c r="G14" s="241">
        <v>0.72744805068360407</v>
      </c>
      <c r="H14" s="82"/>
    </row>
    <row r="15" spans="1:14" ht="15.75" customHeight="1">
      <c r="A15" s="90"/>
      <c r="B15" s="176" t="s">
        <v>458</v>
      </c>
      <c r="C15" s="236">
        <v>2.7048199048531929</v>
      </c>
      <c r="D15" s="237">
        <v>2.6213425778226971</v>
      </c>
      <c r="E15" s="238">
        <v>2.7882972318836887</v>
      </c>
      <c r="F15" s="237">
        <v>2.6640290274057805</v>
      </c>
      <c r="G15" s="238">
        <v>2.7456107823006053</v>
      </c>
      <c r="H15" s="82"/>
    </row>
    <row r="16" spans="1:14" ht="15.75" customHeight="1">
      <c r="A16" s="90"/>
      <c r="B16" s="176" t="s">
        <v>459</v>
      </c>
      <c r="C16" s="234">
        <v>0.11586867614219959</v>
      </c>
      <c r="D16" s="240">
        <v>0.111950432639867</v>
      </c>
      <c r="E16" s="241">
        <v>0.1197869196445322</v>
      </c>
      <c r="F16" s="240">
        <v>0.11326354290738744</v>
      </c>
      <c r="G16" s="241">
        <v>0.11847380937701175</v>
      </c>
      <c r="H16" s="82"/>
    </row>
    <row r="17" spans="1:8" ht="15.75" customHeight="1">
      <c r="A17" s="90"/>
      <c r="B17" s="176" t="s">
        <v>460</v>
      </c>
      <c r="C17" s="235">
        <v>753.3257806781811</v>
      </c>
      <c r="D17" s="243">
        <v>734.90475358695642</v>
      </c>
      <c r="E17" s="244">
        <v>771.74680776940579</v>
      </c>
      <c r="F17" s="243">
        <v>739.33226816456568</v>
      </c>
      <c r="G17" s="244">
        <v>767.31929319179653</v>
      </c>
      <c r="H17" s="82"/>
    </row>
    <row r="18" spans="1:8" ht="15.75" customHeight="1">
      <c r="A18" s="90"/>
      <c r="B18" s="176" t="s">
        <v>461</v>
      </c>
      <c r="C18" s="236">
        <v>0.66984955581635752</v>
      </c>
      <c r="D18" s="237">
        <v>0.61868936247946249</v>
      </c>
      <c r="E18" s="238">
        <v>0.72100974915325255</v>
      </c>
      <c r="F18" s="237">
        <v>0.64457828055530775</v>
      </c>
      <c r="G18" s="238">
        <v>0.6951208310774073</v>
      </c>
      <c r="H18" s="82"/>
    </row>
    <row r="19" spans="1:8" ht="15.75" customHeight="1">
      <c r="A19" s="90"/>
      <c r="B19" s="176" t="s">
        <v>462</v>
      </c>
      <c r="C19" s="236">
        <v>0.35803920038016579</v>
      </c>
      <c r="D19" s="237">
        <v>0.32947298717595136</v>
      </c>
      <c r="E19" s="238">
        <v>0.38660541358438022</v>
      </c>
      <c r="F19" s="237">
        <v>0.33051193157317127</v>
      </c>
      <c r="G19" s="238">
        <v>0.38556646918716031</v>
      </c>
      <c r="H19" s="82"/>
    </row>
    <row r="20" spans="1:8" ht="15.75" customHeight="1">
      <c r="A20" s="90"/>
      <c r="B20" s="176" t="s">
        <v>463</v>
      </c>
      <c r="C20" s="236">
        <v>4.9796171765586621</v>
      </c>
      <c r="D20" s="237">
        <v>4.8497953074881419</v>
      </c>
      <c r="E20" s="238">
        <v>5.1094390456291823</v>
      </c>
      <c r="F20" s="237">
        <v>4.8890076411115269</v>
      </c>
      <c r="G20" s="238">
        <v>5.0702267120057973</v>
      </c>
      <c r="H20" s="82"/>
    </row>
    <row r="21" spans="1:8" ht="15.75" customHeight="1">
      <c r="A21" s="90"/>
      <c r="B21" s="176" t="s">
        <v>464</v>
      </c>
      <c r="C21" s="236">
        <v>0.29594629543586781</v>
      </c>
      <c r="D21" s="237">
        <v>0.25919923492969421</v>
      </c>
      <c r="E21" s="238">
        <v>0.33269335594204141</v>
      </c>
      <c r="F21" s="237">
        <v>0.26027361366818286</v>
      </c>
      <c r="G21" s="238">
        <v>0.33161897720355277</v>
      </c>
      <c r="H21" s="82"/>
    </row>
    <row r="22" spans="1:8" ht="15.75" customHeight="1">
      <c r="A22" s="90"/>
      <c r="B22" s="176" t="s">
        <v>465</v>
      </c>
      <c r="C22" s="247">
        <v>27.716373399476172</v>
      </c>
      <c r="D22" s="248">
        <v>26.381044522683784</v>
      </c>
      <c r="E22" s="249">
        <v>29.051702276268561</v>
      </c>
      <c r="F22" s="248">
        <v>26.812673772931038</v>
      </c>
      <c r="G22" s="249">
        <v>28.620073026021306</v>
      </c>
      <c r="H22" s="82"/>
    </row>
    <row r="23" spans="1:8" ht="15.75" customHeight="1">
      <c r="A23" s="90"/>
      <c r="B23" s="176" t="s">
        <v>466</v>
      </c>
      <c r="C23" s="236">
        <v>6.5725661797310826</v>
      </c>
      <c r="D23" s="237">
        <v>6.2298732232957592</v>
      </c>
      <c r="E23" s="238">
        <v>6.915259136166406</v>
      </c>
      <c r="F23" s="237">
        <v>6.4150827890063722</v>
      </c>
      <c r="G23" s="238">
        <v>6.730049570455793</v>
      </c>
      <c r="H23" s="82"/>
    </row>
    <row r="24" spans="1:8" ht="15.75" customHeight="1">
      <c r="A24" s="90"/>
      <c r="B24" s="176" t="s">
        <v>467</v>
      </c>
      <c r="C24" s="235">
        <v>62.142311188968492</v>
      </c>
      <c r="D24" s="243">
        <v>57.64230794808126</v>
      </c>
      <c r="E24" s="244">
        <v>66.64231442985573</v>
      </c>
      <c r="F24" s="243">
        <v>59.62794070367157</v>
      </c>
      <c r="G24" s="244">
        <v>64.656681674265414</v>
      </c>
      <c r="H24" s="82"/>
    </row>
    <row r="25" spans="1:8" ht="15.75" customHeight="1">
      <c r="A25" s="90"/>
      <c r="B25" s="176" t="s">
        <v>468</v>
      </c>
      <c r="C25" s="236">
        <v>3.927753291600073</v>
      </c>
      <c r="D25" s="237">
        <v>3.7581951139345655</v>
      </c>
      <c r="E25" s="238">
        <v>4.0973114692655805</v>
      </c>
      <c r="F25" s="237">
        <v>3.816078840208915</v>
      </c>
      <c r="G25" s="238">
        <v>4.0394277429912311</v>
      </c>
      <c r="H25" s="82"/>
    </row>
    <row r="26" spans="1:8" ht="15.75" customHeight="1">
      <c r="A26" s="90"/>
      <c r="B26" s="176" t="s">
        <v>469</v>
      </c>
      <c r="C26" s="235">
        <v>86.878440427715319</v>
      </c>
      <c r="D26" s="243">
        <v>83.917393853624773</v>
      </c>
      <c r="E26" s="244">
        <v>89.839487001805864</v>
      </c>
      <c r="F26" s="243">
        <v>84.859638288092015</v>
      </c>
      <c r="G26" s="244">
        <v>88.897242567338623</v>
      </c>
      <c r="H26" s="82"/>
    </row>
    <row r="27" spans="1:8" ht="15.75" customHeight="1">
      <c r="A27" s="90"/>
      <c r="B27" s="176" t="s">
        <v>470</v>
      </c>
      <c r="C27" s="236">
        <v>1.7084085738915071</v>
      </c>
      <c r="D27" s="237">
        <v>1.5478463708285277</v>
      </c>
      <c r="E27" s="238">
        <v>1.8689707769544865</v>
      </c>
      <c r="F27" s="237">
        <v>1.6047118407935879</v>
      </c>
      <c r="G27" s="238">
        <v>1.8121053069894264</v>
      </c>
      <c r="H27" s="82"/>
    </row>
    <row r="28" spans="1:8" ht="15.75" customHeight="1">
      <c r="A28" s="90"/>
      <c r="B28" s="176" t="s">
        <v>471</v>
      </c>
      <c r="C28" s="236">
        <v>0.96606971319916923</v>
      </c>
      <c r="D28" s="237">
        <v>0.86012226357668997</v>
      </c>
      <c r="E28" s="238">
        <v>1.0720171628216484</v>
      </c>
      <c r="F28" s="237">
        <v>0.90217996944187684</v>
      </c>
      <c r="G28" s="238">
        <v>1.0299594569564616</v>
      </c>
      <c r="H28" s="82"/>
    </row>
    <row r="29" spans="1:8" ht="15.75" customHeight="1">
      <c r="A29" s="90"/>
      <c r="B29" s="176" t="s">
        <v>472</v>
      </c>
      <c r="C29" s="236">
        <v>0.5439580453707199</v>
      </c>
      <c r="D29" s="237">
        <v>0.48407774316893587</v>
      </c>
      <c r="E29" s="238">
        <v>0.60383834757250399</v>
      </c>
      <c r="F29" s="237">
        <v>0.51151120942284012</v>
      </c>
      <c r="G29" s="238">
        <v>0.57640488131859968</v>
      </c>
      <c r="H29" s="83"/>
    </row>
    <row r="30" spans="1:8" ht="15.75" customHeight="1">
      <c r="A30" s="90"/>
      <c r="B30" s="176" t="s">
        <v>473</v>
      </c>
      <c r="C30" s="236">
        <v>1.808956846105523</v>
      </c>
      <c r="D30" s="237">
        <v>1.7481316874762256</v>
      </c>
      <c r="E30" s="238">
        <v>1.8697820047348204</v>
      </c>
      <c r="F30" s="237">
        <v>1.7805865667557177</v>
      </c>
      <c r="G30" s="238">
        <v>1.8373271254553283</v>
      </c>
      <c r="H30" s="82"/>
    </row>
    <row r="31" spans="1:8" ht="15.75" customHeight="1">
      <c r="A31" s="90"/>
      <c r="B31" s="176" t="s">
        <v>474</v>
      </c>
      <c r="C31" s="236">
        <v>6.9806659718351929</v>
      </c>
      <c r="D31" s="237">
        <v>6.7089992308429887</v>
      </c>
      <c r="E31" s="238">
        <v>7.2523327128273971</v>
      </c>
      <c r="F31" s="237">
        <v>6.7767425324812729</v>
      </c>
      <c r="G31" s="238">
        <v>7.1845894111891129</v>
      </c>
      <c r="H31" s="82"/>
    </row>
    <row r="32" spans="1:8" ht="15.75" customHeight="1">
      <c r="A32" s="90"/>
      <c r="B32" s="176" t="s">
        <v>475</v>
      </c>
      <c r="C32" s="236">
        <v>2.2115388888888896</v>
      </c>
      <c r="D32" s="237">
        <v>2.0166529391591337</v>
      </c>
      <c r="E32" s="238">
        <v>2.4064248386186455</v>
      </c>
      <c r="F32" s="237">
        <v>2.0677055528780928</v>
      </c>
      <c r="G32" s="238">
        <v>2.3553722248996865</v>
      </c>
      <c r="H32" s="82"/>
    </row>
    <row r="33" spans="1:8" ht="15.75" customHeight="1">
      <c r="A33" s="90"/>
      <c r="B33" s="176" t="s">
        <v>476</v>
      </c>
      <c r="C33" s="236">
        <v>1.1070234491975595</v>
      </c>
      <c r="D33" s="237">
        <v>0.9942007963210423</v>
      </c>
      <c r="E33" s="238">
        <v>1.2198461020740765</v>
      </c>
      <c r="F33" s="237">
        <v>1.0301398990612738</v>
      </c>
      <c r="G33" s="238">
        <v>1.1839069993338451</v>
      </c>
      <c r="H33" s="82"/>
    </row>
    <row r="34" spans="1:8" ht="15.75" customHeight="1">
      <c r="A34" s="90"/>
      <c r="B34" s="176" t="s">
        <v>477</v>
      </c>
      <c r="C34" s="236">
        <v>0.33925210223950875</v>
      </c>
      <c r="D34" s="237">
        <v>0.30755907545241717</v>
      </c>
      <c r="E34" s="238">
        <v>0.37094512902660032</v>
      </c>
      <c r="F34" s="237">
        <v>0.319920550532863</v>
      </c>
      <c r="G34" s="238">
        <v>0.35858365394615449</v>
      </c>
      <c r="H34" s="82"/>
    </row>
    <row r="35" spans="1:8" ht="15.75" customHeight="1">
      <c r="A35" s="90"/>
      <c r="B35" s="176" t="s">
        <v>478</v>
      </c>
      <c r="C35" s="234">
        <v>3.5089490996771215E-2</v>
      </c>
      <c r="D35" s="240">
        <v>2.8413211659328967E-2</v>
      </c>
      <c r="E35" s="241">
        <v>4.1765770334213463E-2</v>
      </c>
      <c r="F35" s="240">
        <v>3.0825381485239171E-2</v>
      </c>
      <c r="G35" s="241">
        <v>3.9353600508303263E-2</v>
      </c>
      <c r="H35" s="82"/>
    </row>
    <row r="36" spans="1:8" ht="15.75" customHeight="1">
      <c r="A36" s="90"/>
      <c r="B36" s="176" t="s">
        <v>479</v>
      </c>
      <c r="C36" s="234">
        <v>0.81117367295292686</v>
      </c>
      <c r="D36" s="240">
        <v>0.78983339181663903</v>
      </c>
      <c r="E36" s="241">
        <v>0.83251395408921469</v>
      </c>
      <c r="F36" s="240">
        <v>0.79747332256608339</v>
      </c>
      <c r="G36" s="241">
        <v>0.82487402333977033</v>
      </c>
      <c r="H36" s="82"/>
    </row>
    <row r="37" spans="1:8" ht="15.75" customHeight="1">
      <c r="A37" s="90"/>
      <c r="B37" s="176" t="s">
        <v>480</v>
      </c>
      <c r="C37" s="247">
        <v>15.671280434782609</v>
      </c>
      <c r="D37" s="248">
        <v>14.961947451926561</v>
      </c>
      <c r="E37" s="249">
        <v>16.380613417638656</v>
      </c>
      <c r="F37" s="248">
        <v>15.239207625626175</v>
      </c>
      <c r="G37" s="249">
        <v>16.103353243939043</v>
      </c>
      <c r="H37" s="82"/>
    </row>
    <row r="38" spans="1:8" ht="15.75" customHeight="1">
      <c r="A38" s="90"/>
      <c r="B38" s="176" t="s">
        <v>481</v>
      </c>
      <c r="C38" s="247">
        <v>27.243706375689236</v>
      </c>
      <c r="D38" s="248">
        <v>25.988633707199163</v>
      </c>
      <c r="E38" s="249">
        <v>28.498779044179308</v>
      </c>
      <c r="F38" s="248">
        <v>26.505977023326455</v>
      </c>
      <c r="G38" s="249">
        <v>27.981435728052016</v>
      </c>
      <c r="H38" s="82"/>
    </row>
    <row r="39" spans="1:8" ht="15.75" customHeight="1">
      <c r="A39" s="90"/>
      <c r="B39" s="176" t="s">
        <v>482</v>
      </c>
      <c r="C39" s="236">
        <v>0.1360851851851852</v>
      </c>
      <c r="D39" s="237">
        <v>0.12022630091363014</v>
      </c>
      <c r="E39" s="238">
        <v>0.15194406945674027</v>
      </c>
      <c r="F39" s="237" t="s">
        <v>94</v>
      </c>
      <c r="G39" s="238" t="s">
        <v>94</v>
      </c>
      <c r="H39" s="82"/>
    </row>
    <row r="40" spans="1:8" ht="15.75" customHeight="1">
      <c r="A40" s="90"/>
      <c r="B40" s="176" t="s">
        <v>483</v>
      </c>
      <c r="C40" s="234">
        <v>0.81113984011981788</v>
      </c>
      <c r="D40" s="240">
        <v>0.78972724979764319</v>
      </c>
      <c r="E40" s="241">
        <v>0.83255243044199256</v>
      </c>
      <c r="F40" s="240">
        <v>0.79650141533921592</v>
      </c>
      <c r="G40" s="241">
        <v>0.82577826490041983</v>
      </c>
      <c r="H40" s="82"/>
    </row>
    <row r="41" spans="1:8" ht="15.75" customHeight="1">
      <c r="A41" s="90"/>
      <c r="B41" s="176" t="s">
        <v>484</v>
      </c>
      <c r="C41" s="234">
        <v>1.4008240993552761E-2</v>
      </c>
      <c r="D41" s="240">
        <v>1.3559909212475747E-2</v>
      </c>
      <c r="E41" s="241">
        <v>1.4456572774629774E-2</v>
      </c>
      <c r="F41" s="240">
        <v>1.3716894389782913E-2</v>
      </c>
      <c r="G41" s="241">
        <v>1.4299587597322609E-2</v>
      </c>
      <c r="H41" s="82"/>
    </row>
    <row r="42" spans="1:8" ht="15.75" customHeight="1">
      <c r="A42" s="90"/>
      <c r="B42" s="176" t="s">
        <v>485</v>
      </c>
      <c r="C42" s="247">
        <v>11.585970342835751</v>
      </c>
      <c r="D42" s="248">
        <v>11.143715979329036</v>
      </c>
      <c r="E42" s="249">
        <v>12.028224706342465</v>
      </c>
      <c r="F42" s="248">
        <v>11.261594477048734</v>
      </c>
      <c r="G42" s="249">
        <v>11.910346208622768</v>
      </c>
      <c r="H42" s="82"/>
    </row>
    <row r="43" spans="1:8" ht="15.75" customHeight="1">
      <c r="A43" s="90"/>
      <c r="B43" s="176" t="s">
        <v>486</v>
      </c>
      <c r="C43" s="234">
        <v>7.9188091569547495E-2</v>
      </c>
      <c r="D43" s="240">
        <v>7.502688255792106E-2</v>
      </c>
      <c r="E43" s="241">
        <v>8.334930058117393E-2</v>
      </c>
      <c r="F43" s="240">
        <v>7.7058654437373017E-2</v>
      </c>
      <c r="G43" s="241">
        <v>8.1317528701721972E-2</v>
      </c>
      <c r="H43" s="82"/>
    </row>
    <row r="44" spans="1:8" ht="15.75" customHeight="1">
      <c r="A44" s="90"/>
      <c r="B44" s="176" t="s">
        <v>487</v>
      </c>
      <c r="C44" s="236">
        <v>5.1905063297418303</v>
      </c>
      <c r="D44" s="237">
        <v>4.8560692026354815</v>
      </c>
      <c r="E44" s="238">
        <v>5.5249434568481792</v>
      </c>
      <c r="F44" s="237">
        <v>4.9972421878752691</v>
      </c>
      <c r="G44" s="238">
        <v>5.3837704716083916</v>
      </c>
      <c r="H44" s="82"/>
    </row>
    <row r="45" spans="1:8" ht="15.75" customHeight="1">
      <c r="A45" s="90"/>
      <c r="B45" s="176" t="s">
        <v>488</v>
      </c>
      <c r="C45" s="247">
        <v>13.504697083333333</v>
      </c>
      <c r="D45" s="248">
        <v>12.522513862942853</v>
      </c>
      <c r="E45" s="249">
        <v>14.486880303723813</v>
      </c>
      <c r="F45" s="248">
        <v>13.137078083994249</v>
      </c>
      <c r="G45" s="249">
        <v>13.872316082672418</v>
      </c>
      <c r="H45" s="82"/>
    </row>
    <row r="46" spans="1:8" ht="15.75" customHeight="1">
      <c r="A46" s="90"/>
      <c r="B46" s="176" t="s">
        <v>489</v>
      </c>
      <c r="C46" s="247">
        <v>37.721668665575315</v>
      </c>
      <c r="D46" s="248">
        <v>36.227063413894058</v>
      </c>
      <c r="E46" s="249">
        <v>39.216273917256572</v>
      </c>
      <c r="F46" s="248">
        <v>36.727794180055987</v>
      </c>
      <c r="G46" s="249">
        <v>38.715543151094643</v>
      </c>
      <c r="H46" s="84"/>
    </row>
    <row r="47" spans="1:8" ht="15.75" customHeight="1">
      <c r="A47" s="90"/>
      <c r="B47" s="176" t="s">
        <v>490</v>
      </c>
      <c r="C47" s="234">
        <v>7.2579085118719119E-2</v>
      </c>
      <c r="D47" s="240">
        <v>7.0030904829319451E-2</v>
      </c>
      <c r="E47" s="241">
        <v>7.5127265408118787E-2</v>
      </c>
      <c r="F47" s="240">
        <v>7.0951649411736289E-2</v>
      </c>
      <c r="G47" s="241">
        <v>7.4206520825701949E-2</v>
      </c>
      <c r="H47" s="84"/>
    </row>
    <row r="48" spans="1:8" ht="15.75" customHeight="1">
      <c r="A48" s="90"/>
      <c r="B48" s="176" t="s">
        <v>491</v>
      </c>
      <c r="C48" s="247">
        <v>16.341135037927842</v>
      </c>
      <c r="D48" s="248">
        <v>15.079044133455588</v>
      </c>
      <c r="E48" s="249">
        <v>17.603225942400094</v>
      </c>
      <c r="F48" s="248">
        <v>15.631478464076986</v>
      </c>
      <c r="G48" s="249">
        <v>17.050791611778699</v>
      </c>
      <c r="H48" s="82"/>
    </row>
    <row r="49" spans="1:8" ht="15.75" customHeight="1">
      <c r="A49" s="90"/>
      <c r="B49" s="176" t="s">
        <v>492</v>
      </c>
      <c r="C49" s="236">
        <v>3.5118416666666668</v>
      </c>
      <c r="D49" s="237">
        <v>3.3513931075340073</v>
      </c>
      <c r="E49" s="238">
        <v>3.6722902257993262</v>
      </c>
      <c r="F49" s="237">
        <v>3.3810573439426719</v>
      </c>
      <c r="G49" s="238">
        <v>3.6426259893906616</v>
      </c>
      <c r="H49" s="82"/>
    </row>
    <row r="50" spans="1:8" ht="15.75" customHeight="1">
      <c r="A50" s="90"/>
      <c r="B50" s="176" t="s">
        <v>493</v>
      </c>
      <c r="C50" s="247">
        <v>43.249893977511022</v>
      </c>
      <c r="D50" s="248">
        <v>41.519594130559184</v>
      </c>
      <c r="E50" s="249">
        <v>44.980193824462859</v>
      </c>
      <c r="F50" s="248">
        <v>42.332544610156141</v>
      </c>
      <c r="G50" s="249">
        <v>44.167243344865902</v>
      </c>
      <c r="H50" s="82"/>
    </row>
    <row r="51" spans="1:8" ht="15.75" customHeight="1">
      <c r="A51" s="90"/>
      <c r="B51" s="176" t="s">
        <v>494</v>
      </c>
      <c r="C51" s="234">
        <v>1.5441025641025645E-2</v>
      </c>
      <c r="D51" s="240">
        <v>1.3192602088222358E-2</v>
      </c>
      <c r="E51" s="241">
        <v>1.7689449193828932E-2</v>
      </c>
      <c r="F51" s="240" t="s">
        <v>94</v>
      </c>
      <c r="G51" s="241" t="s">
        <v>94</v>
      </c>
      <c r="H51" s="82"/>
    </row>
    <row r="52" spans="1:8" ht="15.75" customHeight="1">
      <c r="A52" s="90"/>
      <c r="B52" s="176" t="s">
        <v>456</v>
      </c>
      <c r="C52" s="236">
        <v>1.241577982533999</v>
      </c>
      <c r="D52" s="237">
        <v>1.1999236556966284</v>
      </c>
      <c r="E52" s="238">
        <v>1.2832323093713696</v>
      </c>
      <c r="F52" s="237">
        <v>1.2126745771862091</v>
      </c>
      <c r="G52" s="238">
        <v>1.2704813878817889</v>
      </c>
      <c r="H52" s="82"/>
    </row>
    <row r="53" spans="1:8" ht="15.75" customHeight="1">
      <c r="A53" s="90"/>
      <c r="B53" s="176" t="s">
        <v>495</v>
      </c>
      <c r="C53" s="235">
        <v>113.71017895217101</v>
      </c>
      <c r="D53" s="243">
        <v>109.16868814901451</v>
      </c>
      <c r="E53" s="244">
        <v>118.2516697553275</v>
      </c>
      <c r="F53" s="243">
        <v>111.08181630257883</v>
      </c>
      <c r="G53" s="244">
        <v>116.33854160176318</v>
      </c>
      <c r="H53" s="82"/>
    </row>
    <row r="54" spans="1:8" ht="15.75" customHeight="1">
      <c r="A54" s="90"/>
      <c r="B54" s="176" t="s">
        <v>496</v>
      </c>
      <c r="C54" s="236">
        <v>3.7840356308697225</v>
      </c>
      <c r="D54" s="237">
        <v>3.567833600717937</v>
      </c>
      <c r="E54" s="238">
        <v>4.000237661021508</v>
      </c>
      <c r="F54" s="237">
        <v>3.6331993416553026</v>
      </c>
      <c r="G54" s="238">
        <v>3.9348719200841424</v>
      </c>
      <c r="H54" s="82"/>
    </row>
    <row r="55" spans="1:8" ht="15.75" customHeight="1">
      <c r="A55" s="90"/>
      <c r="B55" s="176" t="s">
        <v>497</v>
      </c>
      <c r="C55" s="236">
        <v>1.7856175000000001</v>
      </c>
      <c r="D55" s="237">
        <v>1.1673766136936301</v>
      </c>
      <c r="E55" s="238">
        <v>2.4038583863063701</v>
      </c>
      <c r="F55" s="237">
        <v>1.4290603664387729</v>
      </c>
      <c r="G55" s="238">
        <v>2.1421746335612273</v>
      </c>
      <c r="H55" s="82"/>
    </row>
    <row r="56" spans="1:8" ht="15.75" customHeight="1">
      <c r="A56" s="90"/>
      <c r="B56" s="176" t="s">
        <v>498</v>
      </c>
      <c r="C56" s="236">
        <v>2.4932500000000002</v>
      </c>
      <c r="D56" s="237">
        <v>2.3393395365768179</v>
      </c>
      <c r="E56" s="238">
        <v>2.6471604634231825</v>
      </c>
      <c r="F56" s="237">
        <v>2.3384624874767628</v>
      </c>
      <c r="G56" s="238">
        <v>2.6480375125232376</v>
      </c>
      <c r="H56" s="82"/>
    </row>
    <row r="57" spans="1:8" ht="15.75" customHeight="1">
      <c r="A57" s="90"/>
      <c r="B57" s="176" t="s">
        <v>499</v>
      </c>
      <c r="C57" s="236">
        <v>1.3964717881194859</v>
      </c>
      <c r="D57" s="237">
        <v>1.2544392848586399</v>
      </c>
      <c r="E57" s="238">
        <v>1.538504291380332</v>
      </c>
      <c r="F57" s="237">
        <v>1.2777344764910818</v>
      </c>
      <c r="G57" s="238">
        <v>1.51520909974789</v>
      </c>
      <c r="H57" s="82"/>
    </row>
    <row r="58" spans="1:8" ht="15.75" customHeight="1">
      <c r="A58" s="90"/>
      <c r="B58" s="176" t="s">
        <v>500</v>
      </c>
      <c r="C58" s="235">
        <v>78.690866281294319</v>
      </c>
      <c r="D58" s="243">
        <v>76.383779793038627</v>
      </c>
      <c r="E58" s="244">
        <v>80.997952769550011</v>
      </c>
      <c r="F58" s="243">
        <v>77.341287756812292</v>
      </c>
      <c r="G58" s="244">
        <v>80.040444805776346</v>
      </c>
      <c r="H58" s="82"/>
    </row>
    <row r="59" spans="1:8" ht="15.75" customHeight="1">
      <c r="A59" s="90"/>
      <c r="B59" s="176" t="s">
        <v>501</v>
      </c>
      <c r="C59" s="236">
        <v>0.30871228984916932</v>
      </c>
      <c r="D59" s="237">
        <v>0.26742922825260429</v>
      </c>
      <c r="E59" s="238">
        <v>0.34999535144573435</v>
      </c>
      <c r="F59" s="237">
        <v>0.28426767386786689</v>
      </c>
      <c r="G59" s="238">
        <v>0.33315690583047175</v>
      </c>
      <c r="H59" s="82"/>
    </row>
    <row r="60" spans="1:8" ht="15.75" customHeight="1">
      <c r="A60" s="90"/>
      <c r="B60" s="176" t="s">
        <v>502</v>
      </c>
      <c r="C60" s="236">
        <v>0.31020650037348085</v>
      </c>
      <c r="D60" s="237">
        <v>0.28363422645936731</v>
      </c>
      <c r="E60" s="238">
        <v>0.3367787742875944</v>
      </c>
      <c r="F60" s="237">
        <v>0.29104307495785903</v>
      </c>
      <c r="G60" s="238">
        <v>0.32936992578910268</v>
      </c>
      <c r="H60" s="82"/>
    </row>
    <row r="61" spans="1:8" ht="15.75" customHeight="1">
      <c r="A61" s="90"/>
      <c r="B61" s="176" t="s">
        <v>503</v>
      </c>
      <c r="C61" s="236">
        <v>0.59164419108683919</v>
      </c>
      <c r="D61" s="237">
        <v>0.48944794257068913</v>
      </c>
      <c r="E61" s="238">
        <v>0.69384043960298925</v>
      </c>
      <c r="F61" s="237">
        <v>0.5414200230890045</v>
      </c>
      <c r="G61" s="238">
        <v>0.64186835908467388</v>
      </c>
      <c r="H61" s="82"/>
    </row>
    <row r="62" spans="1:8" ht="15.75" customHeight="1">
      <c r="A62" s="90"/>
      <c r="B62" s="176" t="s">
        <v>504</v>
      </c>
      <c r="C62" s="236">
        <v>4.7396550124662458</v>
      </c>
      <c r="D62" s="237">
        <v>4.4372070602135967</v>
      </c>
      <c r="E62" s="238">
        <v>5.0421029647188949</v>
      </c>
      <c r="F62" s="237">
        <v>4.5334908568564458</v>
      </c>
      <c r="G62" s="238">
        <v>4.9458191680760457</v>
      </c>
      <c r="H62" s="82"/>
    </row>
    <row r="63" spans="1:8" ht="15.75" customHeight="1">
      <c r="A63" s="90"/>
      <c r="B63" s="176" t="s">
        <v>505</v>
      </c>
      <c r="C63" s="234">
        <v>0.13357817884615389</v>
      </c>
      <c r="D63" s="240">
        <v>0.12882593255036745</v>
      </c>
      <c r="E63" s="241">
        <v>0.13833042514194033</v>
      </c>
      <c r="F63" s="240">
        <v>0.13082946680417368</v>
      </c>
      <c r="G63" s="241">
        <v>0.1363268908881341</v>
      </c>
      <c r="H63" s="82"/>
    </row>
    <row r="64" spans="1:8" ht="15.75" customHeight="1">
      <c r="A64" s="90"/>
      <c r="B64" s="176" t="s">
        <v>506</v>
      </c>
      <c r="C64" s="247">
        <v>11.867170063914754</v>
      </c>
      <c r="D64" s="248">
        <v>11.312098970722039</v>
      </c>
      <c r="E64" s="249">
        <v>12.42224115710747</v>
      </c>
      <c r="F64" s="248">
        <v>11.471138540844688</v>
      </c>
      <c r="G64" s="249">
        <v>12.26320158698482</v>
      </c>
      <c r="H64" s="82"/>
    </row>
    <row r="65" spans="1:8" ht="15.75" customHeight="1">
      <c r="A65" s="90"/>
      <c r="B65" s="176" t="s">
        <v>507</v>
      </c>
      <c r="C65" s="236">
        <v>0.12837500000000002</v>
      </c>
      <c r="D65" s="237">
        <v>0.10589881719759953</v>
      </c>
      <c r="E65" s="238">
        <v>0.15085118280240051</v>
      </c>
      <c r="F65" s="237" t="s">
        <v>94</v>
      </c>
      <c r="G65" s="238" t="s">
        <v>94</v>
      </c>
      <c r="H65" s="82"/>
    </row>
    <row r="66" spans="1:8" ht="15.75" customHeight="1">
      <c r="A66" s="90"/>
      <c r="B66" s="176" t="s">
        <v>508</v>
      </c>
      <c r="C66" s="236">
        <v>3.4876232716278057</v>
      </c>
      <c r="D66" s="237">
        <v>3.2849344530114415</v>
      </c>
      <c r="E66" s="238">
        <v>3.69031209024417</v>
      </c>
      <c r="F66" s="237">
        <v>3.3563169211233461</v>
      </c>
      <c r="G66" s="238">
        <v>3.6189296221322653</v>
      </c>
      <c r="H66" s="82"/>
    </row>
    <row r="67" spans="1:8" ht="15.75" customHeight="1">
      <c r="A67" s="90"/>
      <c r="B67" s="176" t="s">
        <v>509</v>
      </c>
      <c r="C67" s="235">
        <v>103.45682581258723</v>
      </c>
      <c r="D67" s="243">
        <v>99.753428000320227</v>
      </c>
      <c r="E67" s="244">
        <v>107.16022362485423</v>
      </c>
      <c r="F67" s="243">
        <v>101.47350948063408</v>
      </c>
      <c r="G67" s="244">
        <v>105.44014214454037</v>
      </c>
      <c r="H67" s="82"/>
    </row>
    <row r="68" spans="1:8" ht="15.75" customHeight="1">
      <c r="A68" s="90"/>
      <c r="B68" s="176" t="s">
        <v>510</v>
      </c>
      <c r="C68" s="247">
        <v>32.649573240503486</v>
      </c>
      <c r="D68" s="248">
        <v>30.807140281525559</v>
      </c>
      <c r="E68" s="249">
        <v>34.492006199481416</v>
      </c>
      <c r="F68" s="248">
        <v>31.581511495697523</v>
      </c>
      <c r="G68" s="249">
        <v>33.717634985309445</v>
      </c>
      <c r="H68" s="82"/>
    </row>
    <row r="69" spans="1:8" ht="15.75" customHeight="1">
      <c r="A69" s="90"/>
      <c r="B69" s="176" t="s">
        <v>511</v>
      </c>
      <c r="C69" s="247">
        <v>10.934434063946297</v>
      </c>
      <c r="D69" s="248">
        <v>10.309926652510269</v>
      </c>
      <c r="E69" s="249">
        <v>11.558941475382325</v>
      </c>
      <c r="F69" s="248">
        <v>10.588226108598207</v>
      </c>
      <c r="G69" s="249">
        <v>11.280642019294387</v>
      </c>
      <c r="H69" s="82"/>
    </row>
    <row r="70" spans="1:8" ht="15.75" customHeight="1">
      <c r="A70" s="90"/>
      <c r="B70" s="176" t="s">
        <v>512</v>
      </c>
      <c r="C70" s="236">
        <v>0.89337320103358797</v>
      </c>
      <c r="D70" s="237">
        <v>0.79691318567476732</v>
      </c>
      <c r="E70" s="238">
        <v>0.98983321639240862</v>
      </c>
      <c r="F70" s="237">
        <v>0.81302057669229866</v>
      </c>
      <c r="G70" s="238">
        <v>0.97372582537487729</v>
      </c>
      <c r="H70" s="82"/>
    </row>
    <row r="71" spans="1:8" ht="15.75" customHeight="1">
      <c r="A71" s="90"/>
      <c r="B71" s="176" t="s">
        <v>513</v>
      </c>
      <c r="C71" s="247">
        <v>44.791339345523916</v>
      </c>
      <c r="D71" s="248">
        <v>41.942883455409145</v>
      </c>
      <c r="E71" s="249">
        <v>47.639795235638687</v>
      </c>
      <c r="F71" s="248">
        <v>43.289448491416152</v>
      </c>
      <c r="G71" s="249">
        <v>46.29323019963168</v>
      </c>
      <c r="H71" s="82"/>
    </row>
    <row r="72" spans="1:8" ht="15.75" customHeight="1">
      <c r="A72" s="90"/>
      <c r="B72" s="176" t="s">
        <v>514</v>
      </c>
      <c r="C72" s="247">
        <v>38.755874639843412</v>
      </c>
      <c r="D72" s="248">
        <v>36.067835660353083</v>
      </c>
      <c r="E72" s="249">
        <v>41.443913619333742</v>
      </c>
      <c r="F72" s="248">
        <v>37.21367878419575</v>
      </c>
      <c r="G72" s="249">
        <v>40.298070495491075</v>
      </c>
      <c r="H72" s="82"/>
    </row>
    <row r="73" spans="1:8" ht="15.75" customHeight="1">
      <c r="A73" s="90"/>
      <c r="B73" s="239" t="s">
        <v>207</v>
      </c>
      <c r="C73" s="175"/>
      <c r="D73" s="175"/>
      <c r="E73" s="175"/>
      <c r="F73" s="175"/>
      <c r="G73" s="174"/>
      <c r="H73" s="82"/>
    </row>
    <row r="74" spans="1:8" ht="15.75" customHeight="1">
      <c r="A74" s="90"/>
      <c r="B74" s="176" t="s">
        <v>457</v>
      </c>
      <c r="C74" s="234">
        <v>0.66865002200767654</v>
      </c>
      <c r="D74" s="240">
        <v>0.61384842318539823</v>
      </c>
      <c r="E74" s="241">
        <v>0.72345162082995484</v>
      </c>
      <c r="F74" s="240">
        <v>0.63478446121255305</v>
      </c>
      <c r="G74" s="241">
        <v>0.70251558280280002</v>
      </c>
      <c r="H74" s="82"/>
    </row>
    <row r="75" spans="1:8" ht="15.75" customHeight="1">
      <c r="A75" s="90"/>
      <c r="B75" s="176" t="s">
        <v>458</v>
      </c>
      <c r="C75" s="234">
        <v>0.76779886296958066</v>
      </c>
      <c r="D75" s="240">
        <v>0.73612072213649182</v>
      </c>
      <c r="E75" s="241">
        <v>0.79947700380266951</v>
      </c>
      <c r="F75" s="240">
        <v>0.75112516722837008</v>
      </c>
      <c r="G75" s="241">
        <v>0.78447255871079125</v>
      </c>
      <c r="H75" s="82"/>
    </row>
    <row r="76" spans="1:8" ht="15.75" customHeight="1">
      <c r="A76" s="90"/>
      <c r="B76" s="176" t="s">
        <v>459</v>
      </c>
      <c r="C76" s="234">
        <v>0.11844642397624176</v>
      </c>
      <c r="D76" s="240">
        <v>0.11474746801022276</v>
      </c>
      <c r="E76" s="241">
        <v>0.12214537994226081</v>
      </c>
      <c r="F76" s="240">
        <v>0.1156134353584489</v>
      </c>
      <c r="G76" s="241">
        <v>0.12127941259403466</v>
      </c>
      <c r="H76" s="82"/>
    </row>
    <row r="77" spans="1:8" ht="15.75" customHeight="1">
      <c r="A77" s="90"/>
      <c r="B77" s="176" t="s">
        <v>454</v>
      </c>
      <c r="C77" s="236">
        <v>1.7635666666666669</v>
      </c>
      <c r="D77" s="237">
        <v>1.501884634744781</v>
      </c>
      <c r="E77" s="238">
        <v>2.0252486985885532</v>
      </c>
      <c r="F77" s="237">
        <v>1.6195907921471968</v>
      </c>
      <c r="G77" s="238">
        <v>1.9075425411861371</v>
      </c>
      <c r="H77" s="82"/>
    </row>
    <row r="78" spans="1:8" ht="15.75" customHeight="1">
      <c r="A78" s="90"/>
      <c r="B78" s="176" t="s">
        <v>515</v>
      </c>
      <c r="C78" s="247" t="s">
        <v>96</v>
      </c>
      <c r="D78" s="248" t="s">
        <v>94</v>
      </c>
      <c r="E78" s="249" t="s">
        <v>94</v>
      </c>
      <c r="F78" s="248" t="s">
        <v>94</v>
      </c>
      <c r="G78" s="249" t="s">
        <v>94</v>
      </c>
      <c r="H78" s="82"/>
    </row>
    <row r="79" spans="1:8" ht="15.75" customHeight="1">
      <c r="A79" s="90"/>
      <c r="B79" s="176" t="s">
        <v>461</v>
      </c>
      <c r="C79" s="236">
        <v>0.27899990124234192</v>
      </c>
      <c r="D79" s="237">
        <v>0.24588327118186765</v>
      </c>
      <c r="E79" s="238">
        <v>0.31211653130281619</v>
      </c>
      <c r="F79" s="237">
        <v>0.26283384611677751</v>
      </c>
      <c r="G79" s="238">
        <v>0.29516595636790632</v>
      </c>
      <c r="H79" s="82"/>
    </row>
    <row r="80" spans="1:8" ht="15.75" customHeight="1">
      <c r="A80" s="90"/>
      <c r="B80" s="176" t="s">
        <v>462</v>
      </c>
      <c r="C80" s="236">
        <v>0.33095492690203399</v>
      </c>
      <c r="D80" s="237">
        <v>0.30755970775313146</v>
      </c>
      <c r="E80" s="238">
        <v>0.35435014605093651</v>
      </c>
      <c r="F80" s="237">
        <v>0.30931450059501331</v>
      </c>
      <c r="G80" s="238">
        <v>0.35259535320905466</v>
      </c>
      <c r="H80" s="82"/>
    </row>
    <row r="81" spans="1:8" ht="15.75" customHeight="1">
      <c r="A81" s="90"/>
      <c r="B81" s="176" t="s">
        <v>463</v>
      </c>
      <c r="C81" s="236">
        <v>4.9510930047528081</v>
      </c>
      <c r="D81" s="237">
        <v>4.7644861038443871</v>
      </c>
      <c r="E81" s="238">
        <v>5.1376999056612291</v>
      </c>
      <c r="F81" s="237">
        <v>4.844437598801477</v>
      </c>
      <c r="G81" s="238">
        <v>5.0577484107041393</v>
      </c>
      <c r="H81" s="82"/>
    </row>
    <row r="82" spans="1:8" ht="15.75" customHeight="1">
      <c r="A82" s="90"/>
      <c r="B82" s="176" t="s">
        <v>464</v>
      </c>
      <c r="C82" s="236">
        <v>0.27698870799344361</v>
      </c>
      <c r="D82" s="237">
        <v>0.24405475008420799</v>
      </c>
      <c r="E82" s="238">
        <v>0.3099226659026792</v>
      </c>
      <c r="F82" s="237">
        <v>0.25143392077936383</v>
      </c>
      <c r="G82" s="238">
        <v>0.30254349520752338</v>
      </c>
      <c r="H82" s="82"/>
    </row>
    <row r="83" spans="1:8" ht="15.75" customHeight="1">
      <c r="A83" s="90"/>
      <c r="B83" s="176" t="s">
        <v>465</v>
      </c>
      <c r="C83" s="247">
        <v>18.174466635854181</v>
      </c>
      <c r="D83" s="248">
        <v>17.242439519178784</v>
      </c>
      <c r="E83" s="249">
        <v>19.106493752529577</v>
      </c>
      <c r="F83" s="248">
        <v>17.361220241625301</v>
      </c>
      <c r="G83" s="249">
        <v>18.987713030083061</v>
      </c>
      <c r="H83" s="82"/>
    </row>
    <row r="84" spans="1:8" ht="15.75" customHeight="1">
      <c r="A84" s="90"/>
      <c r="B84" s="176" t="s">
        <v>466</v>
      </c>
      <c r="C84" s="236">
        <v>6.6102551533862703</v>
      </c>
      <c r="D84" s="237">
        <v>6.2728752429837407</v>
      </c>
      <c r="E84" s="238">
        <v>6.9476350637888</v>
      </c>
      <c r="F84" s="237">
        <v>6.3441967975136082</v>
      </c>
      <c r="G84" s="238">
        <v>6.8763135092589325</v>
      </c>
      <c r="H84" s="82"/>
    </row>
    <row r="85" spans="1:8" ht="15.75" customHeight="1">
      <c r="A85" s="90"/>
      <c r="B85" s="176" t="s">
        <v>467</v>
      </c>
      <c r="C85" s="247">
        <v>23.484059928117436</v>
      </c>
      <c r="D85" s="248">
        <v>22.312933056505322</v>
      </c>
      <c r="E85" s="249">
        <v>24.655186799729549</v>
      </c>
      <c r="F85" s="248">
        <v>22.520239299171354</v>
      </c>
      <c r="G85" s="249">
        <v>24.447880557063517</v>
      </c>
      <c r="H85" s="82"/>
    </row>
    <row r="86" spans="1:8" ht="15.75" customHeight="1">
      <c r="A86" s="90"/>
      <c r="B86" s="176" t="s">
        <v>468</v>
      </c>
      <c r="C86" s="236">
        <v>2.0826661574839234</v>
      </c>
      <c r="D86" s="237">
        <v>1.9673834241021906</v>
      </c>
      <c r="E86" s="238">
        <v>2.1979488908656561</v>
      </c>
      <c r="F86" s="237">
        <v>1.9976115420310485</v>
      </c>
      <c r="G86" s="238">
        <v>2.1677207729367982</v>
      </c>
      <c r="H86" s="82"/>
    </row>
    <row r="87" spans="1:8" ht="15.75" customHeight="1">
      <c r="A87" s="90"/>
      <c r="B87" s="176" t="s">
        <v>469</v>
      </c>
      <c r="C87" s="235">
        <v>86.40576568684078</v>
      </c>
      <c r="D87" s="243">
        <v>83.427271884503881</v>
      </c>
      <c r="E87" s="244">
        <v>89.38425948917768</v>
      </c>
      <c r="F87" s="243">
        <v>84.480139599091331</v>
      </c>
      <c r="G87" s="244">
        <v>88.33139177459023</v>
      </c>
      <c r="H87" s="82"/>
    </row>
    <row r="88" spans="1:8" ht="15.75" customHeight="1">
      <c r="A88" s="90"/>
      <c r="B88" s="176" t="s">
        <v>473</v>
      </c>
      <c r="C88" s="236">
        <v>1.7509115257879893</v>
      </c>
      <c r="D88" s="237">
        <v>1.6939057535596533</v>
      </c>
      <c r="E88" s="238">
        <v>1.8079172980163252</v>
      </c>
      <c r="F88" s="237">
        <v>1.7111521147853483</v>
      </c>
      <c r="G88" s="238">
        <v>1.7906709367906302</v>
      </c>
      <c r="H88" s="82"/>
    </row>
    <row r="89" spans="1:8" ht="15.75" customHeight="1">
      <c r="A89" s="90"/>
      <c r="B89" s="176" t="s">
        <v>474</v>
      </c>
      <c r="C89" s="236">
        <v>2.3912344081292494</v>
      </c>
      <c r="D89" s="237">
        <v>2.2266641315547964</v>
      </c>
      <c r="E89" s="238">
        <v>2.5558046847037024</v>
      </c>
      <c r="F89" s="237">
        <v>2.2190019688023837</v>
      </c>
      <c r="G89" s="238">
        <v>2.5634668474561151</v>
      </c>
      <c r="H89" s="82"/>
    </row>
    <row r="90" spans="1:8" ht="15.75" customHeight="1">
      <c r="A90" s="90"/>
      <c r="B90" s="176" t="s">
        <v>516</v>
      </c>
      <c r="C90" s="234">
        <v>6.0857142857142853E-2</v>
      </c>
      <c r="D90" s="240">
        <v>4.381773676621642E-2</v>
      </c>
      <c r="E90" s="241">
        <v>7.7896548948069286E-2</v>
      </c>
      <c r="F90" s="240" t="s">
        <v>94</v>
      </c>
      <c r="G90" s="241" t="s">
        <v>94</v>
      </c>
      <c r="H90" s="82"/>
    </row>
    <row r="91" spans="1:8" ht="15.75" customHeight="1">
      <c r="A91" s="90"/>
      <c r="B91" s="176" t="s">
        <v>476</v>
      </c>
      <c r="C91" s="236">
        <v>0.13468043043170516</v>
      </c>
      <c r="D91" s="237">
        <v>0.11747064524099952</v>
      </c>
      <c r="E91" s="238">
        <v>0.15189021562241078</v>
      </c>
      <c r="F91" s="237" t="s">
        <v>94</v>
      </c>
      <c r="G91" s="238" t="s">
        <v>94</v>
      </c>
      <c r="H91" s="82"/>
    </row>
    <row r="92" spans="1:8" ht="15.75" customHeight="1">
      <c r="A92" s="90"/>
      <c r="B92" s="176" t="s">
        <v>517</v>
      </c>
      <c r="C92" s="236">
        <v>6.3327281677777876</v>
      </c>
      <c r="D92" s="237">
        <v>5.9752088326695123</v>
      </c>
      <c r="E92" s="238">
        <v>6.6902475028860628</v>
      </c>
      <c r="F92" s="237">
        <v>6.1266131363272098</v>
      </c>
      <c r="G92" s="238">
        <v>6.5388431992283653</v>
      </c>
      <c r="H92" s="82"/>
    </row>
    <row r="93" spans="1:8" ht="15.75" customHeight="1">
      <c r="A93" s="90"/>
      <c r="B93" s="176" t="s">
        <v>478</v>
      </c>
      <c r="C93" s="234">
        <v>2.6113685400768204E-2</v>
      </c>
      <c r="D93" s="240">
        <v>1.9773834594321416E-2</v>
      </c>
      <c r="E93" s="241">
        <v>3.2453536207214993E-2</v>
      </c>
      <c r="F93" s="240">
        <v>2.3714762687970452E-2</v>
      </c>
      <c r="G93" s="241">
        <v>2.8512608113565957E-2</v>
      </c>
      <c r="H93" s="82"/>
    </row>
    <row r="94" spans="1:8" ht="15.75" customHeight="1">
      <c r="A94" s="90"/>
      <c r="B94" s="176" t="s">
        <v>479</v>
      </c>
      <c r="C94" s="234">
        <v>0.21541053733415849</v>
      </c>
      <c r="D94" s="240">
        <v>0.20614859205566807</v>
      </c>
      <c r="E94" s="241">
        <v>0.22467248261264891</v>
      </c>
      <c r="F94" s="240">
        <v>0.21006682048852454</v>
      </c>
      <c r="G94" s="241">
        <v>0.22075425417979244</v>
      </c>
      <c r="H94" s="82"/>
    </row>
    <row r="95" spans="1:8" ht="15.75" customHeight="1">
      <c r="A95" s="90"/>
      <c r="B95" s="176" t="s">
        <v>480</v>
      </c>
      <c r="C95" s="236">
        <v>9.677413623621165</v>
      </c>
      <c r="D95" s="237">
        <v>9.1383423527260064</v>
      </c>
      <c r="E95" s="238">
        <v>10.216484894516324</v>
      </c>
      <c r="F95" s="237">
        <v>9.2126269519818571</v>
      </c>
      <c r="G95" s="238">
        <v>10.142200295260473</v>
      </c>
      <c r="H95" s="82"/>
    </row>
    <row r="96" spans="1:8" ht="15.75" customHeight="1">
      <c r="A96" s="90"/>
      <c r="B96" s="176" t="s">
        <v>481</v>
      </c>
      <c r="C96" s="236">
        <v>6.5798809523809529</v>
      </c>
      <c r="D96" s="237">
        <v>6.2770079041759326</v>
      </c>
      <c r="E96" s="238">
        <v>6.8827540005859733</v>
      </c>
      <c r="F96" s="237">
        <v>6.2997956793121199</v>
      </c>
      <c r="G96" s="238">
        <v>6.859966225449786</v>
      </c>
      <c r="H96" s="82"/>
    </row>
    <row r="97" spans="1:8" ht="15.75" customHeight="1">
      <c r="A97" s="90"/>
      <c r="B97" s="176" t="s">
        <v>483</v>
      </c>
      <c r="C97" s="234">
        <v>0.70376668051702151</v>
      </c>
      <c r="D97" s="240">
        <v>0.68227930454353169</v>
      </c>
      <c r="E97" s="241">
        <v>0.72525405649051133</v>
      </c>
      <c r="F97" s="240">
        <v>0.68851252300477328</v>
      </c>
      <c r="G97" s="241">
        <v>0.71902083802926975</v>
      </c>
      <c r="H97" s="82"/>
    </row>
    <row r="98" spans="1:8" ht="15.75" customHeight="1">
      <c r="A98" s="90"/>
      <c r="B98" s="176" t="s">
        <v>484</v>
      </c>
      <c r="C98" s="234">
        <v>1.3140500537767172E-2</v>
      </c>
      <c r="D98" s="240">
        <v>1.2636182674456594E-2</v>
      </c>
      <c r="E98" s="241">
        <v>1.364481840107775E-2</v>
      </c>
      <c r="F98" s="240">
        <v>1.2830512288078296E-2</v>
      </c>
      <c r="G98" s="241">
        <v>1.3450488787456048E-2</v>
      </c>
      <c r="H98" s="82"/>
    </row>
    <row r="99" spans="1:8" ht="15.75" customHeight="1">
      <c r="A99" s="90"/>
      <c r="B99" s="176" t="s">
        <v>485</v>
      </c>
      <c r="C99" s="247">
        <v>11.450039690636151</v>
      </c>
      <c r="D99" s="248">
        <v>10.9611142594902</v>
      </c>
      <c r="E99" s="249">
        <v>11.938965121782102</v>
      </c>
      <c r="F99" s="248">
        <v>11.141795649245566</v>
      </c>
      <c r="G99" s="249">
        <v>11.758283732026737</v>
      </c>
      <c r="H99" s="82"/>
    </row>
    <row r="100" spans="1:8" ht="15.75" customHeight="1">
      <c r="A100" s="90"/>
      <c r="B100" s="176" t="s">
        <v>486</v>
      </c>
      <c r="C100" s="234">
        <v>3.1618914490847298E-2</v>
      </c>
      <c r="D100" s="240">
        <v>2.8748351286820979E-2</v>
      </c>
      <c r="E100" s="241">
        <v>3.4489477694873621E-2</v>
      </c>
      <c r="F100" s="240">
        <v>2.8908286539517783E-2</v>
      </c>
      <c r="G100" s="241">
        <v>3.4329542442176814E-2</v>
      </c>
      <c r="H100" s="82"/>
    </row>
    <row r="101" spans="1:8" ht="15.75" customHeight="1">
      <c r="A101" s="90"/>
      <c r="B101" s="176" t="s">
        <v>489</v>
      </c>
      <c r="C101" s="247">
        <v>36.674822678827233</v>
      </c>
      <c r="D101" s="248">
        <v>34.777453603314846</v>
      </c>
      <c r="E101" s="249">
        <v>38.57219175433962</v>
      </c>
      <c r="F101" s="248">
        <v>35.641214520003771</v>
      </c>
      <c r="G101" s="249">
        <v>37.708430837650695</v>
      </c>
      <c r="H101" s="82"/>
    </row>
    <row r="102" spans="1:8" ht="15.75" customHeight="1">
      <c r="A102" s="90"/>
      <c r="B102" s="176" t="s">
        <v>490</v>
      </c>
      <c r="C102" s="234">
        <v>7.1562257482939221E-2</v>
      </c>
      <c r="D102" s="240">
        <v>6.9274128641899912E-2</v>
      </c>
      <c r="E102" s="241">
        <v>7.3850386323978529E-2</v>
      </c>
      <c r="F102" s="240">
        <v>6.9825683154346521E-2</v>
      </c>
      <c r="G102" s="241">
        <v>7.329883181153192E-2</v>
      </c>
      <c r="H102" s="82"/>
    </row>
    <row r="103" spans="1:8" ht="15.75" customHeight="1">
      <c r="A103" s="90"/>
      <c r="B103" s="176" t="s">
        <v>491</v>
      </c>
      <c r="C103" s="247">
        <v>14.756243287416675</v>
      </c>
      <c r="D103" s="248">
        <v>13.783251672807129</v>
      </c>
      <c r="E103" s="249">
        <v>15.729234902026221</v>
      </c>
      <c r="F103" s="248">
        <v>13.995194552594533</v>
      </c>
      <c r="G103" s="249">
        <v>15.517292022238816</v>
      </c>
      <c r="H103" s="82"/>
    </row>
    <row r="104" spans="1:8" ht="15.75" customHeight="1">
      <c r="A104" s="90"/>
      <c r="B104" s="176" t="s">
        <v>493</v>
      </c>
      <c r="C104" s="247">
        <v>12.485047801632081</v>
      </c>
      <c r="D104" s="248">
        <v>11.701002520590507</v>
      </c>
      <c r="E104" s="249">
        <v>13.269093082673656</v>
      </c>
      <c r="F104" s="248">
        <v>12.070584483899278</v>
      </c>
      <c r="G104" s="249">
        <v>12.899511119364885</v>
      </c>
      <c r="H104" s="82"/>
    </row>
    <row r="105" spans="1:8" ht="15.75" customHeight="1">
      <c r="A105" s="90"/>
      <c r="B105" s="176" t="s">
        <v>494</v>
      </c>
      <c r="C105" s="234">
        <v>1.4678787878787876E-2</v>
      </c>
      <c r="D105" s="240">
        <v>1.2680075137908406E-2</v>
      </c>
      <c r="E105" s="241">
        <v>1.6677500619667347E-2</v>
      </c>
      <c r="F105" s="240" t="s">
        <v>94</v>
      </c>
      <c r="G105" s="241" t="s">
        <v>94</v>
      </c>
      <c r="H105" s="82"/>
    </row>
    <row r="106" spans="1:8" ht="15.75" customHeight="1">
      <c r="A106" s="90"/>
      <c r="B106" s="176" t="s">
        <v>456</v>
      </c>
      <c r="C106" s="236">
        <v>1.2585955358161405</v>
      </c>
      <c r="D106" s="237">
        <v>1.2199763436856186</v>
      </c>
      <c r="E106" s="238">
        <v>1.2972147279466624</v>
      </c>
      <c r="F106" s="237">
        <v>1.2285533117390603</v>
      </c>
      <c r="G106" s="238">
        <v>1.2886377598932206</v>
      </c>
      <c r="H106" s="82"/>
    </row>
    <row r="107" spans="1:8" ht="15.75" customHeight="1">
      <c r="A107" s="90"/>
      <c r="B107" s="176" t="s">
        <v>495</v>
      </c>
      <c r="C107" s="235">
        <v>91.549192800283365</v>
      </c>
      <c r="D107" s="243">
        <v>87.206824679106859</v>
      </c>
      <c r="E107" s="244">
        <v>95.89156092145987</v>
      </c>
      <c r="F107" s="243">
        <v>89.481282267969505</v>
      </c>
      <c r="G107" s="244">
        <v>93.617103332597225</v>
      </c>
      <c r="H107" s="82"/>
    </row>
    <row r="108" spans="1:8" ht="15.75" customHeight="1">
      <c r="A108" s="90"/>
      <c r="B108" s="176" t="s">
        <v>496</v>
      </c>
      <c r="C108" s="236">
        <v>1.7793073308270955</v>
      </c>
      <c r="D108" s="237">
        <v>1.6597185425806709</v>
      </c>
      <c r="E108" s="238">
        <v>1.8988961190735201</v>
      </c>
      <c r="F108" s="237">
        <v>1.5967175973610004</v>
      </c>
      <c r="G108" s="238">
        <v>1.9618970642931906</v>
      </c>
      <c r="H108" s="82"/>
    </row>
    <row r="109" spans="1:8" ht="15.75" customHeight="1">
      <c r="A109" s="90"/>
      <c r="B109" s="176" t="s">
        <v>497</v>
      </c>
      <c r="C109" s="236">
        <v>1.6184379144018373</v>
      </c>
      <c r="D109" s="237">
        <v>1.3506498214406126</v>
      </c>
      <c r="E109" s="238">
        <v>1.8862260073630619</v>
      </c>
      <c r="F109" s="237">
        <v>1.329729264613579</v>
      </c>
      <c r="G109" s="238">
        <v>1.9071465641900955</v>
      </c>
      <c r="H109" s="82"/>
    </row>
    <row r="110" spans="1:8" ht="15.75" customHeight="1">
      <c r="A110" s="90"/>
      <c r="B110" s="176" t="s">
        <v>499</v>
      </c>
      <c r="C110" s="236">
        <v>0.70582101295240074</v>
      </c>
      <c r="D110" s="237">
        <v>0.63265994540609216</v>
      </c>
      <c r="E110" s="238">
        <v>0.77898208049870932</v>
      </c>
      <c r="F110" s="237">
        <v>0.64944669181471371</v>
      </c>
      <c r="G110" s="238">
        <v>0.76219533409008777</v>
      </c>
      <c r="H110" s="82"/>
    </row>
    <row r="111" spans="1:8" ht="15.75" customHeight="1">
      <c r="A111" s="90"/>
      <c r="B111" s="176" t="s">
        <v>500</v>
      </c>
      <c r="C111" s="235">
        <v>62.683522111113</v>
      </c>
      <c r="D111" s="243">
        <v>60.043556915057472</v>
      </c>
      <c r="E111" s="244">
        <v>65.323487307168534</v>
      </c>
      <c r="F111" s="243">
        <v>61.177994841204452</v>
      </c>
      <c r="G111" s="244">
        <v>64.189049381021547</v>
      </c>
      <c r="H111" s="82"/>
    </row>
    <row r="112" spans="1:8" ht="15.75" customHeight="1">
      <c r="A112" s="90"/>
      <c r="B112" s="176" t="s">
        <v>501</v>
      </c>
      <c r="C112" s="234" t="s">
        <v>107</v>
      </c>
      <c r="D112" s="240" t="s">
        <v>94</v>
      </c>
      <c r="E112" s="241" t="s">
        <v>94</v>
      </c>
      <c r="F112" s="240" t="s">
        <v>94</v>
      </c>
      <c r="G112" s="241" t="s">
        <v>94</v>
      </c>
      <c r="H112" s="82"/>
    </row>
    <row r="113" spans="1:8" ht="15.75" customHeight="1">
      <c r="A113" s="90"/>
      <c r="B113" s="176" t="s">
        <v>502</v>
      </c>
      <c r="C113" s="236">
        <v>0.23221459872444408</v>
      </c>
      <c r="D113" s="237">
        <v>0.2081098574854254</v>
      </c>
      <c r="E113" s="238">
        <v>0.25631933996346273</v>
      </c>
      <c r="F113" s="237">
        <v>0.21608505971772912</v>
      </c>
      <c r="G113" s="238">
        <v>0.24834413773115904</v>
      </c>
      <c r="H113" s="82"/>
    </row>
    <row r="114" spans="1:8" ht="15.75" customHeight="1">
      <c r="A114" s="90"/>
      <c r="B114" s="176" t="s">
        <v>503</v>
      </c>
      <c r="C114" s="236">
        <v>0.58344633895229336</v>
      </c>
      <c r="D114" s="237">
        <v>0.52399236695827189</v>
      </c>
      <c r="E114" s="238">
        <v>0.64290031094631483</v>
      </c>
      <c r="F114" s="237">
        <v>0.53425631803139462</v>
      </c>
      <c r="G114" s="238">
        <v>0.63263635987319211</v>
      </c>
      <c r="H114" s="82"/>
    </row>
    <row r="115" spans="1:8" ht="15.75" customHeight="1">
      <c r="A115" s="90"/>
      <c r="B115" s="176" t="s">
        <v>504</v>
      </c>
      <c r="C115" s="236">
        <v>3.3425196023990313</v>
      </c>
      <c r="D115" s="237">
        <v>3.0978470623517582</v>
      </c>
      <c r="E115" s="238">
        <v>3.5871921424463045</v>
      </c>
      <c r="F115" s="237">
        <v>3.1534432473703302</v>
      </c>
      <c r="G115" s="238">
        <v>3.5315959574277325</v>
      </c>
      <c r="H115" s="82"/>
    </row>
    <row r="116" spans="1:8" ht="15.75" customHeight="1">
      <c r="A116" s="90"/>
      <c r="B116" s="176" t="s">
        <v>505</v>
      </c>
      <c r="C116" s="234">
        <v>1.3949799331383385E-2</v>
      </c>
      <c r="D116" s="240">
        <v>1.263849323349546E-2</v>
      </c>
      <c r="E116" s="241">
        <v>1.526110542927131E-2</v>
      </c>
      <c r="F116" s="240">
        <v>1.3396927546063902E-2</v>
      </c>
      <c r="G116" s="241">
        <v>1.4502671116702868E-2</v>
      </c>
      <c r="H116" s="82"/>
    </row>
    <row r="117" spans="1:8" ht="15.75" customHeight="1">
      <c r="A117" s="90"/>
      <c r="B117" s="176" t="s">
        <v>506</v>
      </c>
      <c r="C117" s="247">
        <v>10.799356769837468</v>
      </c>
      <c r="D117" s="248">
        <v>10.287429400614192</v>
      </c>
      <c r="E117" s="249">
        <v>11.311284139060744</v>
      </c>
      <c r="F117" s="248">
        <v>10.44731638599813</v>
      </c>
      <c r="G117" s="249">
        <v>11.151397153676806</v>
      </c>
      <c r="H117" s="82"/>
    </row>
    <row r="118" spans="1:8" ht="15.75" customHeight="1">
      <c r="A118" s="90"/>
      <c r="B118" s="176" t="s">
        <v>508</v>
      </c>
      <c r="C118" s="236">
        <v>2.2908721204473017</v>
      </c>
      <c r="D118" s="237">
        <v>2.1547732831253277</v>
      </c>
      <c r="E118" s="238">
        <v>2.4269709577692757</v>
      </c>
      <c r="F118" s="237">
        <v>2.2144404009957022</v>
      </c>
      <c r="G118" s="238">
        <v>2.3673038398989013</v>
      </c>
      <c r="H118" s="82"/>
    </row>
    <row r="119" spans="1:8" ht="15.75" customHeight="1">
      <c r="A119" s="90"/>
      <c r="B119" s="176" t="s">
        <v>509</v>
      </c>
      <c r="C119" s="247">
        <v>33.206014613542273</v>
      </c>
      <c r="D119" s="248">
        <v>30.889123292314355</v>
      </c>
      <c r="E119" s="249">
        <v>35.522905934770186</v>
      </c>
      <c r="F119" s="248">
        <v>32.190807347986571</v>
      </c>
      <c r="G119" s="249">
        <v>34.221221879097975</v>
      </c>
      <c r="H119" s="82"/>
    </row>
    <row r="120" spans="1:8" ht="15.75" customHeight="1">
      <c r="A120" s="90"/>
      <c r="B120" s="176" t="s">
        <v>510</v>
      </c>
      <c r="C120" s="247">
        <v>13.903859861552789</v>
      </c>
      <c r="D120" s="248">
        <v>12.855666745981983</v>
      </c>
      <c r="E120" s="249">
        <v>14.952052977123595</v>
      </c>
      <c r="F120" s="248">
        <v>13.364289420825527</v>
      </c>
      <c r="G120" s="249">
        <v>14.443430302280051</v>
      </c>
      <c r="H120" s="82"/>
    </row>
    <row r="121" spans="1:8" ht="15.75" customHeight="1">
      <c r="A121" s="90"/>
      <c r="B121" s="176" t="s">
        <v>511</v>
      </c>
      <c r="C121" s="236">
        <v>6.7556982664846625</v>
      </c>
      <c r="D121" s="237">
        <v>6.425729016083686</v>
      </c>
      <c r="E121" s="238">
        <v>7.0856675168856391</v>
      </c>
      <c r="F121" s="237">
        <v>6.6011072579114458</v>
      </c>
      <c r="G121" s="238">
        <v>6.9102892750578793</v>
      </c>
      <c r="H121" s="82"/>
    </row>
    <row r="122" spans="1:8" ht="15.75" customHeight="1">
      <c r="A122" s="90"/>
      <c r="B122" s="176" t="s">
        <v>512</v>
      </c>
      <c r="C122" s="236">
        <v>0.3999369597913997</v>
      </c>
      <c r="D122" s="237">
        <v>0.38440873643747764</v>
      </c>
      <c r="E122" s="238">
        <v>0.41546518314532177</v>
      </c>
      <c r="F122" s="237" t="s">
        <v>94</v>
      </c>
      <c r="G122" s="238" t="s">
        <v>94</v>
      </c>
      <c r="H122" s="82"/>
    </row>
    <row r="123" spans="1:8" ht="15.75" customHeight="1">
      <c r="A123" s="90"/>
      <c r="B123" s="176" t="s">
        <v>513</v>
      </c>
      <c r="C123" s="247">
        <v>42.63785413112705</v>
      </c>
      <c r="D123" s="248">
        <v>39.901806205714152</v>
      </c>
      <c r="E123" s="249">
        <v>45.373902056539947</v>
      </c>
      <c r="F123" s="248">
        <v>41.004170856316634</v>
      </c>
      <c r="G123" s="249">
        <v>44.271537405937465</v>
      </c>
      <c r="H123" s="82"/>
    </row>
    <row r="124" spans="1:8" ht="15.75" customHeight="1">
      <c r="A124" s="90"/>
      <c r="B124" s="196" t="s">
        <v>514</v>
      </c>
      <c r="C124" s="252">
        <v>4.1409158287668717</v>
      </c>
      <c r="D124" s="253">
        <v>3.7880470742993628</v>
      </c>
      <c r="E124" s="254">
        <v>4.4937845832343806</v>
      </c>
      <c r="F124" s="253">
        <v>3.8962195572797698</v>
      </c>
      <c r="G124" s="254">
        <v>4.3856121002539741</v>
      </c>
      <c r="H124" s="82"/>
    </row>
    <row r="125" spans="1:8" ht="15.75" customHeight="1">
      <c r="B125" s="255" t="s">
        <v>717</v>
      </c>
    </row>
    <row r="126" spans="1:8" ht="15.75" customHeight="1">
      <c r="A126" s="1"/>
      <c r="B126"/>
      <c r="C126"/>
      <c r="D126"/>
      <c r="E126"/>
      <c r="F126"/>
      <c r="G126"/>
    </row>
    <row r="127" spans="1:8" ht="15.75" customHeight="1">
      <c r="A127" s="1"/>
      <c r="B127"/>
      <c r="C127"/>
      <c r="D127"/>
      <c r="E127"/>
      <c r="F127"/>
      <c r="G127"/>
    </row>
  </sheetData>
  <dataConsolidate/>
  <mergeCells count="4">
    <mergeCell ref="F2:G2"/>
    <mergeCell ref="B2:B3"/>
    <mergeCell ref="A2:A3"/>
    <mergeCell ref="D2:E2"/>
  </mergeCells>
  <conditionalFormatting sqref="A4:G4 A5 A6:G6 A7 A8:G8 A9 A10:G10 A11:A12 A13:G13 A14:A72 A73:G73 A74:A124">
    <cfRule type="expression" dxfId="35" priority="237">
      <formula>IF(CertVal_IsBlnkRow*CertVal_IsBlnkRowNext=1,TRUE,FALSE)</formula>
    </cfRule>
  </conditionalFormatting>
  <conditionalFormatting sqref="B5:G124">
    <cfRule type="expression" dxfId="34" priority="1">
      <formula>IF(CertVal_IsBlnkRow*CertVal_IsBlnkRowNext=1,TRUE,FALSE)</formula>
    </cfRule>
  </conditionalFormatting>
  <hyperlinks>
    <hyperlink ref="B5" location="'Fire Assay'!$A$1" display="'Fire Assay'!$A$1" xr:uid="{D945A88F-D0FF-4C11-8831-0B12810617FE}"/>
    <hyperlink ref="B7" location="'Fire Assay (Bi)'!$A$1" display="'Fire Assay (Bi)'!$A$1" xr:uid="{AE231729-7C80-499C-860C-2CBCB595B906}"/>
    <hyperlink ref="B9" location="'PA'!$A$1" display="'PA'!$A$1" xr:uid="{D32A3993-71A6-4DE6-BE24-56F36103DB09}"/>
    <hyperlink ref="B11" location="'IRC'!$A$1" display="'IRC'!$A$1" xr:uid="{1811146E-4DE4-487E-A011-66D3DE8B8DC4}"/>
    <hyperlink ref="B12" location="'IRC'!$A$18" display="'IRC'!$A$18" xr:uid="{2A294B2C-B354-4AA5-B5BE-03D16BD4FA54}"/>
    <hyperlink ref="B14" location="'4-Acid'!$A$1" display="'4-Acid'!$A$1" xr:uid="{6E35B5A0-5640-4998-ABA4-9220B6231FF5}"/>
    <hyperlink ref="B15" location="'4-Acid'!$A$41" display="'4-Acid'!$A$41" xr:uid="{FE69D1BD-F18F-454C-8AD5-94EC9B726457}"/>
    <hyperlink ref="B16" location="'4-Acid'!$A$59" display="'4-Acid'!$A$59" xr:uid="{C133EB13-7967-4FB8-963F-D89A09F7DED9}"/>
    <hyperlink ref="B17" location="'4-Acid'!$A$95" display="'4-Acid'!$A$95" xr:uid="{AC1056F3-05DF-4DAF-B70B-A0BB805A2753}"/>
    <hyperlink ref="B18" location="'4-Acid'!$A$113" display="'4-Acid'!$A$113" xr:uid="{1C2BB990-7080-45A5-8078-39C74432A9B4}"/>
    <hyperlink ref="B19" location="'4-Acid'!$A$132" display="'4-Acid'!$A$132" xr:uid="{ECD71BC9-3484-4D90-8AAA-C0138A35D6CB}"/>
    <hyperlink ref="B20" location="'4-Acid'!$A$151" display="'4-Acid'!$A$151" xr:uid="{00BAF34B-CA68-4997-B307-4771B4263898}"/>
    <hyperlink ref="B21" location="'4-Acid'!$A$169" display="'4-Acid'!$A$169" xr:uid="{425D2BCC-60A1-4801-87CE-1D287F8ACBF4}"/>
    <hyperlink ref="B22" location="'4-Acid'!$A$188" display="'4-Acid'!$A$188" xr:uid="{4ACCFDBC-5B4A-4B77-967B-401A3A9B1176}"/>
    <hyperlink ref="B23" location="'4-Acid'!$A$206" display="'4-Acid'!$A$206" xr:uid="{B2A9913B-7B69-4ACD-9D4F-E8D589D5B7F0}"/>
    <hyperlink ref="B24" location="'4-Acid'!$A$225" display="'4-Acid'!$A$225" xr:uid="{17281380-C394-4244-B762-97CA36C933E0}"/>
    <hyperlink ref="B25" location="'4-Acid'!$A$243" display="'4-Acid'!$A$243" xr:uid="{6A87DE01-D5E6-417E-B0A2-C8657BFE4227}"/>
    <hyperlink ref="B26" location="'4-Acid'!$A$261" display="'4-Acid'!$A$261" xr:uid="{8C2691F2-B61A-48CC-B48A-B44A3B3C820E}"/>
    <hyperlink ref="B27" location="'4-Acid'!$A$279" display="'4-Acid'!$A$279" xr:uid="{8DFE3D7B-E933-4BEC-86B2-19A46A61F67E}"/>
    <hyperlink ref="B28" location="'4-Acid'!$A$298" display="'4-Acid'!$A$298" xr:uid="{F30DA67C-041F-4C7F-9A10-5BEAB413E27A}"/>
    <hyperlink ref="B29" location="'4-Acid'!$A$317" display="'4-Acid'!$A$317" xr:uid="{AB8B2AA6-0C9B-4B51-8D81-64C14AC9CA6B}"/>
    <hyperlink ref="B30" location="'4-Acid'!$A$336" display="'4-Acid'!$A$336" xr:uid="{27D38CC7-9EA5-43EF-B7FC-243160FBA105}"/>
    <hyperlink ref="B31" location="'4-Acid'!$A$354" display="'4-Acid'!$A$354" xr:uid="{DC178908-90CC-4219-8F30-DD1CF2394495}"/>
    <hyperlink ref="B32" location="'4-Acid'!$A$372" display="'4-Acid'!$A$372" xr:uid="{0D319910-3E64-4572-B829-225877BFF7EE}"/>
    <hyperlink ref="B33" location="'4-Acid'!$A$408" display="'4-Acid'!$A$408" xr:uid="{14476363-393A-4626-8B43-4BEA287D5096}"/>
    <hyperlink ref="B34" location="'4-Acid'!$A$445" display="'4-Acid'!$A$445" xr:uid="{A3E454CD-3FA9-40AB-87BC-AFF2C1C5E8C2}"/>
    <hyperlink ref="B35" location="'4-Acid'!$A$464" display="'4-Acid'!$A$464" xr:uid="{120028CA-DABE-4735-B1C2-EE4FF123B602}"/>
    <hyperlink ref="B36" location="'4-Acid'!$A$482" display="'4-Acid'!$A$482" xr:uid="{3B0C1087-9812-4014-B7DF-E8C04CA03966}"/>
    <hyperlink ref="B37" location="'4-Acid'!$A$500" display="'4-Acid'!$A$500" xr:uid="{0C1F3503-494C-4521-B8A7-4BDD4A09D972}"/>
    <hyperlink ref="B38" location="'4-Acid'!$A$519" display="'4-Acid'!$A$519" xr:uid="{A9456266-CA6A-4191-8955-8F80A932C8E8}"/>
    <hyperlink ref="B39" location="'4-Acid'!$A$537" display="'4-Acid'!$A$537" xr:uid="{1A8A5244-1DE0-4E0A-9916-4DBBAA71A93A}"/>
    <hyperlink ref="B40" location="'4-Acid'!$A$556" display="'4-Acid'!$A$556" xr:uid="{F7C46DBD-3A31-4B54-97A8-862D5E9A8632}"/>
    <hyperlink ref="B41" location="'4-Acid'!$A$574" display="'4-Acid'!$A$574" xr:uid="{6E66DB1A-4865-4224-9926-1594BB4F49B0}"/>
    <hyperlink ref="B42" location="'4-Acid'!$A$592" display="'4-Acid'!$A$592" xr:uid="{747AD181-785E-4BCE-8C94-00A8C495FD88}"/>
    <hyperlink ref="B43" location="'4-Acid'!$A$611" display="'4-Acid'!$A$611" xr:uid="{5A175D44-AA04-406F-BAD1-ACF82668EB2A}"/>
    <hyperlink ref="B44" location="'4-Acid'!$A$629" display="'4-Acid'!$A$629" xr:uid="{13D0CE24-C8A5-45D1-BCA0-A657BE1EE6A6}"/>
    <hyperlink ref="B45" location="'4-Acid'!$A$647" display="'4-Acid'!$A$647" xr:uid="{D61FEF98-AEB4-4B25-859C-0A29B3A0D5BA}"/>
    <hyperlink ref="B46" location="'4-Acid'!$A$666" display="'4-Acid'!$A$666" xr:uid="{C92D9283-70F2-4B15-81C1-AA47D4624FF3}"/>
    <hyperlink ref="B47" location="'4-Acid'!$A$684" display="'4-Acid'!$A$684" xr:uid="{A4C46E60-63D8-4429-9A3E-5DF4F559725A}"/>
    <hyperlink ref="B48" location="'4-Acid'!$A$702" display="'4-Acid'!$A$702" xr:uid="{69302201-BCB1-44E5-B351-48FF1CDBCBB1}"/>
    <hyperlink ref="B49" location="'4-Acid'!$A$720" display="'4-Acid'!$A$720" xr:uid="{5489F95C-E977-4360-8601-DE2B0E73C264}"/>
    <hyperlink ref="B50" location="'4-Acid'!$A$738" display="'4-Acid'!$A$738" xr:uid="{32FEC2DF-B187-458A-8498-E84A9194EAFB}"/>
    <hyperlink ref="B51" location="'4-Acid'!$A$756" display="'4-Acid'!$A$756" xr:uid="{B30A1DA4-FB4A-49EA-92F4-0CFF8743567F}"/>
    <hyperlink ref="B52" location="'4-Acid'!$A$774" display="'4-Acid'!$A$774" xr:uid="{C79C73C0-D629-4D85-B076-E543B0D97D14}"/>
    <hyperlink ref="B53" location="'4-Acid'!$A$792" display="'4-Acid'!$A$792" xr:uid="{61414FDC-00B5-421B-8B9B-3CBF2F04BFE9}"/>
    <hyperlink ref="B54" location="'4-Acid'!$A$810" display="'4-Acid'!$A$810" xr:uid="{85FCE11A-CAAD-4B9F-A87F-78E4C32E82C6}"/>
    <hyperlink ref="B55" location="'4-Acid'!$A$828" display="'4-Acid'!$A$828" xr:uid="{19D1A831-7A22-4F16-821F-ED99F7E20471}"/>
    <hyperlink ref="B56" location="'4-Acid'!$A$846" display="'4-Acid'!$A$846" xr:uid="{2E682BC0-9352-4D35-AEC9-773B226F578B}"/>
    <hyperlink ref="B57" location="'4-Acid'!$A$864" display="'4-Acid'!$A$864" xr:uid="{9C6EE083-682B-4300-8D9B-7F8FFA10D5EA}"/>
    <hyperlink ref="B58" location="'4-Acid'!$A$883" display="'4-Acid'!$A$883" xr:uid="{C4B5D35A-508E-4312-A24E-5095A9E0EE95}"/>
    <hyperlink ref="B59" location="'4-Acid'!$A$901" display="'4-Acid'!$A$901" xr:uid="{3956760E-9FDC-4563-B201-465E7B5826AD}"/>
    <hyperlink ref="B60" location="'4-Acid'!$A$919" display="'4-Acid'!$A$919" xr:uid="{49E68644-AAE8-4EC3-9690-63E1AB378517}"/>
    <hyperlink ref="B61" location="'4-Acid'!$A$938" display="'4-Acid'!$A$938" xr:uid="{5F05DA87-72AA-4906-965D-FB01A1753983}"/>
    <hyperlink ref="B62" location="'4-Acid'!$A$957" display="'4-Acid'!$A$957" xr:uid="{8A0BAAA6-2C83-475F-8CD9-48DC9D237149}"/>
    <hyperlink ref="B63" location="'4-Acid'!$A$975" display="'4-Acid'!$A$975" xr:uid="{DD6AA02F-142E-436D-B452-A62602565C88}"/>
    <hyperlink ref="B64" location="'4-Acid'!$A$993" display="'4-Acid'!$A$993" xr:uid="{B5E97466-BC10-4A20-A0F5-548C387B8817}"/>
    <hyperlink ref="B65" location="'4-Acid'!$A$1011" display="'4-Acid'!$A$1011" xr:uid="{D4FC2859-3CE0-4966-ACE7-073CA5D2ADF8}"/>
    <hyperlink ref="B66" location="'4-Acid'!$A$1030" display="'4-Acid'!$A$1030" xr:uid="{34D20D26-B6E1-4387-A347-531DAB44072E}"/>
    <hyperlink ref="B67" location="'4-Acid'!$A$1048" display="'4-Acid'!$A$1048" xr:uid="{4F0E76A9-D913-4B04-B3A4-B48913DEC536}"/>
    <hyperlink ref="B68" location="'4-Acid'!$A$1066" display="'4-Acid'!$A$1066" xr:uid="{5C83CAFB-77F8-493E-97C0-E5A6C6DC3195}"/>
    <hyperlink ref="B69" location="'4-Acid'!$A$1084" display="'4-Acid'!$A$1084" xr:uid="{CFB07EAB-D968-4FA0-9CB5-BB7F7E9F8903}"/>
    <hyperlink ref="B70" location="'4-Acid'!$A$1102" display="'4-Acid'!$A$1102" xr:uid="{CBFF7D9D-928E-4174-BEAA-E11FEA12B1E3}"/>
    <hyperlink ref="B71" location="'4-Acid'!$A$1120" display="'4-Acid'!$A$1120" xr:uid="{CB6FDC33-8973-456E-95DD-477627D6C2BF}"/>
    <hyperlink ref="B72" location="'4-Acid'!$A$1138" display="'4-Acid'!$A$1138" xr:uid="{7009CFD4-0529-4DD3-93B4-C2D8D84E101A}"/>
    <hyperlink ref="B74" location="'Aqua Regia'!$A$1" display="'Aqua Regia'!$A$1" xr:uid="{5C92C195-514D-45D2-975B-7296AC4CE5B7}"/>
    <hyperlink ref="B75" location="'Aqua Regia'!$A$41" display="'Aqua Regia'!$A$41" xr:uid="{09A7D973-3102-45FC-8647-85DCC57659AC}"/>
    <hyperlink ref="B76" location="'Aqua Regia'!$A$59" display="'Aqua Regia'!$A$59" xr:uid="{0F9F78E7-AFFB-47A2-A112-D1BF5A5D3D8A}"/>
    <hyperlink ref="B77" location="'Aqua Regia'!$A$77" display="'Aqua Regia'!$A$77" xr:uid="{00C966A4-2248-4DA7-999D-AA63AB5BBA67}"/>
    <hyperlink ref="B78" location="'Aqua Regia'!$A$95" display="'Aqua Regia'!$A$95" xr:uid="{39F89EC1-65B2-4360-9514-9446B568F79B}"/>
    <hyperlink ref="B79" location="'Aqua Regia'!$A$131" display="'Aqua Regia'!$A$131" xr:uid="{8E90E915-7B75-4407-99F5-1AB81BDDF8FF}"/>
    <hyperlink ref="B80" location="'Aqua Regia'!$A$150" display="'Aqua Regia'!$A$150" xr:uid="{0B6C5168-52A2-4794-B516-5433D1CF3487}"/>
    <hyperlink ref="B81" location="'Aqua Regia'!$A$169" display="'Aqua Regia'!$A$169" xr:uid="{1DA49D09-1625-4194-8A8C-4F3564242780}"/>
    <hyperlink ref="B82" location="'Aqua Regia'!$A$187" display="'Aqua Regia'!$A$187" xr:uid="{E9F75DCE-5A54-4136-A748-DBFCBA4F635B}"/>
    <hyperlink ref="B83" location="'Aqua Regia'!$A$206" display="'Aqua Regia'!$A$206" xr:uid="{20753BEA-E1DC-475F-A2D0-547648091752}"/>
    <hyperlink ref="B84" location="'Aqua Regia'!$A$224" display="'Aqua Regia'!$A$224" xr:uid="{16A21691-4930-4873-AD8E-2FB4B6F38A42}"/>
    <hyperlink ref="B85" location="'Aqua Regia'!$A$242" display="'Aqua Regia'!$A$242" xr:uid="{55617EE5-8632-4094-B0F7-AA5D05F862DF}"/>
    <hyperlink ref="B86" location="'Aqua Regia'!$A$260" display="'Aqua Regia'!$A$260" xr:uid="{6DABC59F-6C11-43B3-8613-BC52C7344E3E}"/>
    <hyperlink ref="B87" location="'Aqua Regia'!$A$278" display="'Aqua Regia'!$A$278" xr:uid="{EE92581D-B31E-42C1-A395-A24E4EDA8D0E}"/>
    <hyperlink ref="B88" location="'Aqua Regia'!$A$350" display="'Aqua Regia'!$A$350" xr:uid="{31DFEA5E-DBE6-4027-B1E4-E9634827B520}"/>
    <hyperlink ref="B89" location="'Aqua Regia'!$A$368" display="'Aqua Regia'!$A$368" xr:uid="{D8321845-4A32-4196-A4FC-30F7BC716575}"/>
    <hyperlink ref="B90" location="'Aqua Regia'!$A$405" display="'Aqua Regia'!$A$405" xr:uid="{E55297F9-9C48-471A-BC37-223AA155A1CA}"/>
    <hyperlink ref="B91" location="'Aqua Regia'!$A$423" display="'Aqua Regia'!$A$423" xr:uid="{AF9D71DA-3F5A-439E-B5D7-DF77541CD220}"/>
    <hyperlink ref="B92" location="'Aqua Regia'!$A$442" display="'Aqua Regia'!$A$442" xr:uid="{B30078DA-A9CC-4B26-9815-1F5795070C1E}"/>
    <hyperlink ref="B93" location="'Aqua Regia'!$A$478" display="'Aqua Regia'!$A$478" xr:uid="{7F545B4C-A854-44E4-9A9F-774ABEAAAE47}"/>
    <hyperlink ref="B94" location="'Aqua Regia'!$A$496" display="'Aqua Regia'!$A$496" xr:uid="{67336A07-6F4F-4A6E-9EC2-EF6A59E5D956}"/>
    <hyperlink ref="B95" location="'Aqua Regia'!$A$515" display="'Aqua Regia'!$A$515" xr:uid="{2DB9139D-25AB-4DD7-809A-FB7E48969507}"/>
    <hyperlink ref="B96" location="'Aqua Regia'!$A$534" display="'Aqua Regia'!$A$534" xr:uid="{34199128-E394-4398-9581-781B954E4C90}"/>
    <hyperlink ref="B97" location="'Aqua Regia'!$A$571" display="'Aqua Regia'!$A$571" xr:uid="{A737A63C-AE60-421F-8762-5C1BFF1F6548}"/>
    <hyperlink ref="B98" location="'Aqua Regia'!$A$589" display="'Aqua Regia'!$A$589" xr:uid="{72828A89-1B68-4456-BA00-1D9EDD851FCC}"/>
    <hyperlink ref="B99" location="'Aqua Regia'!$A$607" display="'Aqua Regia'!$A$607" xr:uid="{364CFDD5-5C9F-4EE6-A48E-B1D836E13C0F}"/>
    <hyperlink ref="B100" location="'Aqua Regia'!$A$626" display="'Aqua Regia'!$A$626" xr:uid="{C2C3B993-A8F6-47F8-B613-78FC41FBFD60}"/>
    <hyperlink ref="B101" location="'Aqua Regia'!$A$681" display="'Aqua Regia'!$A$681" xr:uid="{05CFE900-FC5B-4630-A37E-49C8AC791940}"/>
    <hyperlink ref="B102" location="'Aqua Regia'!$A$699" display="'Aqua Regia'!$A$699" xr:uid="{B2E4A020-789E-4381-BA53-640642C8DEEF}"/>
    <hyperlink ref="B103" location="'Aqua Regia'!$A$717" display="'Aqua Regia'!$A$717" xr:uid="{C9904139-80F4-46C9-ABEB-6AA39C463131}"/>
    <hyperlink ref="B104" location="'Aqua Regia'!$A$789" display="'Aqua Regia'!$A$789" xr:uid="{560BB31B-C057-4949-AF9C-897AAF7A9FD2}"/>
    <hyperlink ref="B105" location="'Aqua Regia'!$A$807" display="'Aqua Regia'!$A$807" xr:uid="{B78759F5-8889-4403-98DC-CA02F84D46C9}"/>
    <hyperlink ref="B106" location="'Aqua Regia'!$A$825" display="'Aqua Regia'!$A$825" xr:uid="{270CD51A-2379-49EB-85FD-284296936776}"/>
    <hyperlink ref="B107" location="'Aqua Regia'!$A$843" display="'Aqua Regia'!$A$843" xr:uid="{C967CA4F-6CDD-4EAB-8CB8-446E5E88507B}"/>
    <hyperlink ref="B108" location="'Aqua Regia'!$A$861" display="'Aqua Regia'!$A$861" xr:uid="{55626EA8-83FC-4CA3-81CB-CAAA3D5D1A9D}"/>
    <hyperlink ref="B109" location="'Aqua Regia'!$A$880" display="'Aqua Regia'!$A$880" xr:uid="{AC2165F9-D8AE-4183-8A97-BE54FB909CFF}"/>
    <hyperlink ref="B110" location="'Aqua Regia'!$A$916" display="'Aqua Regia'!$A$916" xr:uid="{210AB4C2-EDCC-46C9-A09D-43A318774862}"/>
    <hyperlink ref="B111" location="'Aqua Regia'!$A$934" display="'Aqua Regia'!$A$934" xr:uid="{E8B231B9-3D15-45EE-AD26-CD76B55F08FB}"/>
    <hyperlink ref="B112" location="'Aqua Regia'!$A$952" display="'Aqua Regia'!$A$952" xr:uid="{0ACAD792-080F-4E84-B757-F8A2AFE6F9B0}"/>
    <hyperlink ref="B113" location="'Aqua Regia'!$A$970" display="'Aqua Regia'!$A$970" xr:uid="{49A2610B-9CF6-44E2-9BCA-0CC86B04192C}"/>
    <hyperlink ref="B114" location="'Aqua Regia'!$A$989" display="'Aqua Regia'!$A$989" xr:uid="{A784ED93-C326-4563-A257-02DE4EE4C5C2}"/>
    <hyperlink ref="B115" location="'Aqua Regia'!$A$1008" display="'Aqua Regia'!$A$1008" xr:uid="{6B53F36C-B71A-4DD7-9CAB-BA7455D1B52E}"/>
    <hyperlink ref="B116" location="'Aqua Regia'!$A$1026" display="'Aqua Regia'!$A$1026" xr:uid="{1F8D556C-B27E-4D22-A3F7-42A4AC95A941}"/>
    <hyperlink ref="B117" location="'Aqua Regia'!$A$1044" display="'Aqua Regia'!$A$1044" xr:uid="{112A36B2-1005-4029-81B7-E7D47FDCE618}"/>
    <hyperlink ref="B118" location="'Aqua Regia'!$A$1080" display="'Aqua Regia'!$A$1080" xr:uid="{D0C7F63D-505B-41DA-B375-705613AE6AB2}"/>
    <hyperlink ref="B119" location="'Aqua Regia'!$A$1098" display="'Aqua Regia'!$A$1098" xr:uid="{EFB02BBE-E2AA-4088-B956-437D076FAC55}"/>
    <hyperlink ref="B120" location="'Aqua Regia'!$A$1116" display="'Aqua Regia'!$A$1116" xr:uid="{96805E78-7557-4552-88FF-017F1687ACBA}"/>
    <hyperlink ref="B121" location="'Aqua Regia'!$A$1134" display="'Aqua Regia'!$A$1134" xr:uid="{4BC52213-ED11-418E-83E0-48C173B0CBEA}"/>
    <hyperlink ref="B122" location="'Aqua Regia'!$A$1152" display="'Aqua Regia'!$A$1152" xr:uid="{042CCFB2-6023-48C4-9569-3E2200B84FFE}"/>
    <hyperlink ref="B123" location="'Aqua Regia'!$A$1170" display="'Aqua Regia'!$A$1170" xr:uid="{47B1D7E7-E62A-45BE-AA3A-46F739D141F5}"/>
    <hyperlink ref="B124" location="'Aqua Regia'!$A$1188" display="'Aqua Regia'!$A$1188" xr:uid="{42948081-980E-40C0-856A-17727F2C91F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E71EB-12FD-4FA2-BA54-877D5631FAE7}">
  <sheetPr codeName="Sheet14"/>
  <dimension ref="A1:BN119"/>
  <sheetViews>
    <sheetView zoomScale="64" zoomScaleNormal="64" workbookViewId="0"/>
  </sheetViews>
  <sheetFormatPr defaultColWidth="9.140625" defaultRowHeight="12.75"/>
  <cols>
    <col min="1" max="1" width="11.140625" customWidth="1"/>
    <col min="2" max="2" width="12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6" width="11.28515625" style="2" bestFit="1" customWidth="1"/>
    <col min="37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522</v>
      </c>
      <c r="BM1" s="28" t="s">
        <v>66</v>
      </c>
    </row>
    <row r="2" spans="1:66" ht="15">
      <c r="A2" s="25" t="s">
        <v>110</v>
      </c>
      <c r="B2" s="18" t="s">
        <v>111</v>
      </c>
      <c r="C2" s="15" t="s">
        <v>112</v>
      </c>
      <c r="D2" s="16" t="s">
        <v>229</v>
      </c>
      <c r="E2" s="17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7" t="s">
        <v>229</v>
      </c>
      <c r="AA2" s="17" t="s">
        <v>229</v>
      </c>
      <c r="AB2" s="17" t="s">
        <v>229</v>
      </c>
      <c r="AC2" s="17" t="s">
        <v>229</v>
      </c>
      <c r="AD2" s="17" t="s">
        <v>229</v>
      </c>
      <c r="AE2" s="17" t="s">
        <v>229</v>
      </c>
      <c r="AF2" s="17" t="s">
        <v>229</v>
      </c>
      <c r="AG2" s="17" t="s">
        <v>229</v>
      </c>
      <c r="AH2" s="151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49" t="s">
        <v>232</v>
      </c>
      <c r="E3" s="150" t="s">
        <v>233</v>
      </c>
      <c r="F3" s="150" t="s">
        <v>234</v>
      </c>
      <c r="G3" s="150" t="s">
        <v>236</v>
      </c>
      <c r="H3" s="150" t="s">
        <v>237</v>
      </c>
      <c r="I3" s="150" t="s">
        <v>239</v>
      </c>
      <c r="J3" s="150" t="s">
        <v>240</v>
      </c>
      <c r="K3" s="150" t="s">
        <v>241</v>
      </c>
      <c r="L3" s="150" t="s">
        <v>242</v>
      </c>
      <c r="M3" s="150" t="s">
        <v>243</v>
      </c>
      <c r="N3" s="150" t="s">
        <v>244</v>
      </c>
      <c r="O3" s="150" t="s">
        <v>245</v>
      </c>
      <c r="P3" s="150" t="s">
        <v>246</v>
      </c>
      <c r="Q3" s="150" t="s">
        <v>248</v>
      </c>
      <c r="R3" s="150" t="s">
        <v>249</v>
      </c>
      <c r="S3" s="150" t="s">
        <v>250</v>
      </c>
      <c r="T3" s="150" t="s">
        <v>306</v>
      </c>
      <c r="U3" s="150" t="s">
        <v>251</v>
      </c>
      <c r="V3" s="150" t="s">
        <v>252</v>
      </c>
      <c r="W3" s="150" t="s">
        <v>253</v>
      </c>
      <c r="X3" s="150" t="s">
        <v>254</v>
      </c>
      <c r="Y3" s="150" t="s">
        <v>258</v>
      </c>
      <c r="Z3" s="150" t="s">
        <v>307</v>
      </c>
      <c r="AA3" s="150" t="s">
        <v>260</v>
      </c>
      <c r="AB3" s="150" t="s">
        <v>261</v>
      </c>
      <c r="AC3" s="150" t="s">
        <v>262</v>
      </c>
      <c r="AD3" s="150" t="s">
        <v>266</v>
      </c>
      <c r="AE3" s="150" t="s">
        <v>267</v>
      </c>
      <c r="AF3" s="150" t="s">
        <v>268</v>
      </c>
      <c r="AG3" s="150" t="s">
        <v>269</v>
      </c>
      <c r="AH3" s="151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100</v>
      </c>
      <c r="E4" s="11" t="s">
        <v>100</v>
      </c>
      <c r="F4" s="11" t="s">
        <v>100</v>
      </c>
      <c r="G4" s="11" t="s">
        <v>100</v>
      </c>
      <c r="H4" s="11" t="s">
        <v>100</v>
      </c>
      <c r="I4" s="11" t="s">
        <v>100</v>
      </c>
      <c r="J4" s="11" t="s">
        <v>100</v>
      </c>
      <c r="K4" s="11" t="s">
        <v>100</v>
      </c>
      <c r="L4" s="11" t="s">
        <v>100</v>
      </c>
      <c r="M4" s="11" t="s">
        <v>100</v>
      </c>
      <c r="N4" s="11" t="s">
        <v>100</v>
      </c>
      <c r="O4" s="11" t="s">
        <v>100</v>
      </c>
      <c r="P4" s="11" t="s">
        <v>100</v>
      </c>
      <c r="Q4" s="11" t="s">
        <v>100</v>
      </c>
      <c r="R4" s="11" t="s">
        <v>100</v>
      </c>
      <c r="S4" s="11" t="s">
        <v>100</v>
      </c>
      <c r="T4" s="11" t="s">
        <v>100</v>
      </c>
      <c r="U4" s="11" t="s">
        <v>100</v>
      </c>
      <c r="V4" s="11" t="s">
        <v>100</v>
      </c>
      <c r="W4" s="11" t="s">
        <v>100</v>
      </c>
      <c r="X4" s="11" t="s">
        <v>100</v>
      </c>
      <c r="Y4" s="11" t="s">
        <v>100</v>
      </c>
      <c r="Z4" s="11" t="s">
        <v>100</v>
      </c>
      <c r="AA4" s="11" t="s">
        <v>100</v>
      </c>
      <c r="AB4" s="11" t="s">
        <v>100</v>
      </c>
      <c r="AC4" s="11" t="s">
        <v>100</v>
      </c>
      <c r="AD4" s="11" t="s">
        <v>100</v>
      </c>
      <c r="AE4" s="11" t="s">
        <v>100</v>
      </c>
      <c r="AF4" s="11" t="s">
        <v>100</v>
      </c>
      <c r="AG4" s="11" t="s">
        <v>100</v>
      </c>
      <c r="AH4" s="151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151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2.387</v>
      </c>
      <c r="E6" s="22">
        <v>2.4300000000000002</v>
      </c>
      <c r="F6" s="22">
        <v>2.35</v>
      </c>
      <c r="G6" s="22">
        <v>2.4190100000000001</v>
      </c>
      <c r="H6" s="22">
        <v>2.4300000000000002</v>
      </c>
      <c r="I6" s="22">
        <v>2.39</v>
      </c>
      <c r="J6" s="22">
        <v>2.4300000000000002</v>
      </c>
      <c r="K6" s="22">
        <v>2.4</v>
      </c>
      <c r="L6" s="22">
        <v>2.44</v>
      </c>
      <c r="M6" s="22">
        <v>2.4900000000000002</v>
      </c>
      <c r="N6" s="22">
        <v>2.48</v>
      </c>
      <c r="O6" s="22">
        <v>2.4300000000000002</v>
      </c>
      <c r="P6" s="22">
        <v>2.5499999999999998</v>
      </c>
      <c r="Q6" s="22">
        <v>2.4900000000000002</v>
      </c>
      <c r="R6" s="22">
        <v>2.4700000000000002</v>
      </c>
      <c r="S6" s="22">
        <v>2.5299999999999998</v>
      </c>
      <c r="T6" s="145">
        <v>2.27</v>
      </c>
      <c r="U6" s="22">
        <v>2.2999999999999998</v>
      </c>
      <c r="V6" s="22">
        <v>2.34</v>
      </c>
      <c r="W6" s="22">
        <v>2.3650000000000002</v>
      </c>
      <c r="X6" s="22">
        <v>2.34</v>
      </c>
      <c r="Y6" s="22">
        <v>2.42</v>
      </c>
      <c r="Z6" s="22">
        <v>2.41</v>
      </c>
      <c r="AA6" s="22">
        <v>2.5049999999999999</v>
      </c>
      <c r="AB6" s="152">
        <v>2.2585000000000002</v>
      </c>
      <c r="AC6" s="22">
        <v>2.36</v>
      </c>
      <c r="AD6" s="22">
        <v>2.4330753482655263</v>
      </c>
      <c r="AE6" s="22">
        <v>2.42</v>
      </c>
      <c r="AF6" s="22">
        <v>2.5299999999999998</v>
      </c>
      <c r="AG6" s="22">
        <v>2.44</v>
      </c>
      <c r="AH6" s="151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2.4079999999999999</v>
      </c>
      <c r="E7" s="11">
        <v>2.42</v>
      </c>
      <c r="F7" s="11">
        <v>2.35</v>
      </c>
      <c r="G7" s="11">
        <v>2.4319600000000001</v>
      </c>
      <c r="H7" s="11">
        <v>2.4300000000000002</v>
      </c>
      <c r="I7" s="11">
        <v>2.4</v>
      </c>
      <c r="J7" s="11">
        <v>2.44</v>
      </c>
      <c r="K7" s="11">
        <v>2.4300000000000002</v>
      </c>
      <c r="L7" s="11">
        <v>2.54</v>
      </c>
      <c r="M7" s="11">
        <v>2.4300000000000002</v>
      </c>
      <c r="N7" s="11">
        <v>2.4700000000000002</v>
      </c>
      <c r="O7" s="11">
        <v>2.46</v>
      </c>
      <c r="P7" s="11">
        <v>2.5</v>
      </c>
      <c r="Q7" s="11">
        <v>2.4500000000000002</v>
      </c>
      <c r="R7" s="11">
        <v>2.41</v>
      </c>
      <c r="S7" s="11">
        <v>2.56</v>
      </c>
      <c r="T7" s="146">
        <v>2.2400000000000002</v>
      </c>
      <c r="U7" s="11">
        <v>2.29</v>
      </c>
      <c r="V7" s="11">
        <v>2.39</v>
      </c>
      <c r="W7" s="11">
        <v>2.37</v>
      </c>
      <c r="X7" s="11">
        <v>2.36</v>
      </c>
      <c r="Y7" s="11">
        <v>2.4300000000000002</v>
      </c>
      <c r="Z7" s="11">
        <v>2.46</v>
      </c>
      <c r="AA7" s="11">
        <v>2.5</v>
      </c>
      <c r="AB7" s="11">
        <v>2.4750000000000001</v>
      </c>
      <c r="AC7" s="11">
        <v>2.37</v>
      </c>
      <c r="AD7" s="11">
        <v>2.4627590654058134</v>
      </c>
      <c r="AE7" s="11">
        <v>2.41</v>
      </c>
      <c r="AF7" s="11">
        <v>2.5499999999999998</v>
      </c>
      <c r="AG7" s="11">
        <v>2.4700000000000002</v>
      </c>
      <c r="AH7" s="151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1">
        <v>2.355</v>
      </c>
      <c r="E8" s="11">
        <v>2.39</v>
      </c>
      <c r="F8" s="11">
        <v>2.42</v>
      </c>
      <c r="G8" s="11">
        <v>2.4220600000000001</v>
      </c>
      <c r="H8" s="11">
        <v>2.4500000000000002</v>
      </c>
      <c r="I8" s="11">
        <v>2.39</v>
      </c>
      <c r="J8" s="11">
        <v>2.4500000000000002</v>
      </c>
      <c r="K8" s="11">
        <v>2.42</v>
      </c>
      <c r="L8" s="11">
        <v>2.57</v>
      </c>
      <c r="M8" s="11">
        <v>2.48</v>
      </c>
      <c r="N8" s="11">
        <v>2.5099999999999998</v>
      </c>
      <c r="O8" s="11">
        <v>2.4700000000000002</v>
      </c>
      <c r="P8" s="11">
        <v>2.4900000000000002</v>
      </c>
      <c r="Q8" s="11">
        <v>2.4900000000000002</v>
      </c>
      <c r="R8" s="11">
        <v>2.4300000000000002</v>
      </c>
      <c r="S8" s="11">
        <v>2.54</v>
      </c>
      <c r="T8" s="146">
        <v>2.2400000000000002</v>
      </c>
      <c r="U8" s="11">
        <v>2.33</v>
      </c>
      <c r="V8" s="11">
        <v>2.36</v>
      </c>
      <c r="W8" s="11">
        <v>2.4649999999999999</v>
      </c>
      <c r="X8" s="11">
        <v>2.36</v>
      </c>
      <c r="Y8" s="11">
        <v>2.4300000000000002</v>
      </c>
      <c r="Z8" s="11">
        <v>2.42</v>
      </c>
      <c r="AA8" s="11">
        <v>2.5449999999999999</v>
      </c>
      <c r="AB8" s="11">
        <v>2.4649999999999999</v>
      </c>
      <c r="AC8" s="11">
        <v>2.37</v>
      </c>
      <c r="AD8" s="11">
        <v>2.440991006169603</v>
      </c>
      <c r="AE8" s="11">
        <v>2.41</v>
      </c>
      <c r="AF8" s="11">
        <v>2.54</v>
      </c>
      <c r="AG8" s="11">
        <v>2.46</v>
      </c>
      <c r="AH8" s="151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2.3889999999999998</v>
      </c>
      <c r="E9" s="11">
        <v>2.42</v>
      </c>
      <c r="F9" s="11">
        <v>2.35</v>
      </c>
      <c r="G9" s="11">
        <v>2.4281299999999999</v>
      </c>
      <c r="H9" s="11">
        <v>2.38</v>
      </c>
      <c r="I9" s="11">
        <v>2.37</v>
      </c>
      <c r="J9" s="11">
        <v>2.46</v>
      </c>
      <c r="K9" s="11">
        <v>2.44</v>
      </c>
      <c r="L9" s="11">
        <v>2.54</v>
      </c>
      <c r="M9" s="11">
        <v>2.4700000000000002</v>
      </c>
      <c r="N9" s="11">
        <v>2.48</v>
      </c>
      <c r="O9" s="11">
        <v>2.46</v>
      </c>
      <c r="P9" s="11">
        <v>2.5</v>
      </c>
      <c r="Q9" s="11">
        <v>2.4900000000000002</v>
      </c>
      <c r="R9" s="11">
        <v>2.4500000000000002</v>
      </c>
      <c r="S9" s="11">
        <v>2.57</v>
      </c>
      <c r="T9" s="146">
        <v>2.23</v>
      </c>
      <c r="U9" s="11">
        <v>2.31</v>
      </c>
      <c r="V9" s="11">
        <v>2.36</v>
      </c>
      <c r="W9" s="11">
        <v>2.415</v>
      </c>
      <c r="X9" s="11">
        <v>2.35</v>
      </c>
      <c r="Y9" s="11">
        <v>2.42</v>
      </c>
      <c r="Z9" s="11">
        <v>2.44</v>
      </c>
      <c r="AA9" s="11">
        <v>2.4899999999999998</v>
      </c>
      <c r="AB9" s="11">
        <v>2.4900000000000002</v>
      </c>
      <c r="AC9" s="11">
        <v>2.35</v>
      </c>
      <c r="AD9" s="11">
        <v>2.4301069765514973</v>
      </c>
      <c r="AE9" s="11">
        <v>2.41</v>
      </c>
      <c r="AF9" s="11">
        <v>2.54</v>
      </c>
      <c r="AG9" s="11">
        <v>2.4700000000000002</v>
      </c>
      <c r="AH9" s="151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2.4366216519253991</v>
      </c>
      <c r="BN9" s="28"/>
    </row>
    <row r="10" spans="1:66">
      <c r="A10" s="30"/>
      <c r="B10" s="19">
        <v>1</v>
      </c>
      <c r="C10" s="9">
        <v>5</v>
      </c>
      <c r="D10" s="11">
        <v>2.37</v>
      </c>
      <c r="E10" s="11">
        <v>2.42</v>
      </c>
      <c r="F10" s="11">
        <v>2.44</v>
      </c>
      <c r="G10" s="11">
        <v>2.4277799999999998</v>
      </c>
      <c r="H10" s="11">
        <v>2.4500000000000002</v>
      </c>
      <c r="I10" s="11">
        <v>2.37</v>
      </c>
      <c r="J10" s="11">
        <v>2.4</v>
      </c>
      <c r="K10" s="11">
        <v>2.4300000000000002</v>
      </c>
      <c r="L10" s="11">
        <v>2.5499999999999998</v>
      </c>
      <c r="M10" s="11">
        <v>2.4700000000000002</v>
      </c>
      <c r="N10" s="11">
        <v>2.52</v>
      </c>
      <c r="O10" s="11">
        <v>2.46</v>
      </c>
      <c r="P10" s="11">
        <v>2.5099999999999998</v>
      </c>
      <c r="Q10" s="11">
        <v>2.48</v>
      </c>
      <c r="R10" s="11">
        <v>2.44</v>
      </c>
      <c r="S10" s="11">
        <v>2.5499999999999998</v>
      </c>
      <c r="T10" s="146">
        <v>2.2400000000000002</v>
      </c>
      <c r="U10" s="11">
        <v>2.37</v>
      </c>
      <c r="V10" s="11">
        <v>2.4</v>
      </c>
      <c r="W10" s="11">
        <v>2.415</v>
      </c>
      <c r="X10" s="11">
        <v>2.37</v>
      </c>
      <c r="Y10" s="11">
        <v>2.42</v>
      </c>
      <c r="Z10" s="11">
        <v>2.42</v>
      </c>
      <c r="AA10" s="11">
        <v>2.48</v>
      </c>
      <c r="AB10" s="11">
        <v>2.4649999999999999</v>
      </c>
      <c r="AC10" s="11">
        <v>2.34</v>
      </c>
      <c r="AD10" s="11">
        <v>2.4261491475994594</v>
      </c>
      <c r="AE10" s="11">
        <v>2.41</v>
      </c>
      <c r="AF10" s="11">
        <v>2.54</v>
      </c>
      <c r="AG10" s="11">
        <v>2.48</v>
      </c>
      <c r="AH10" s="151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1">
        <v>2.3570000000000002</v>
      </c>
      <c r="E11" s="11">
        <v>2.42</v>
      </c>
      <c r="F11" s="11">
        <v>2.35</v>
      </c>
      <c r="G11" s="11">
        <v>2.4210600000000002</v>
      </c>
      <c r="H11" s="11">
        <v>2.4500000000000002</v>
      </c>
      <c r="I11" s="11">
        <v>2.37</v>
      </c>
      <c r="J11" s="11">
        <v>2.44</v>
      </c>
      <c r="K11" s="11">
        <v>2.41</v>
      </c>
      <c r="L11" s="11">
        <v>2.54</v>
      </c>
      <c r="M11" s="11">
        <v>2.4900000000000002</v>
      </c>
      <c r="N11" s="11">
        <v>2.4500000000000002</v>
      </c>
      <c r="O11" s="11">
        <v>2.4700000000000002</v>
      </c>
      <c r="P11" s="11">
        <v>2.4700000000000002</v>
      </c>
      <c r="Q11" s="11">
        <v>2.4900000000000002</v>
      </c>
      <c r="R11" s="11">
        <v>2.4300000000000002</v>
      </c>
      <c r="S11" s="11">
        <v>2.54</v>
      </c>
      <c r="T11" s="146">
        <v>2.25</v>
      </c>
      <c r="U11" s="11">
        <v>2.34</v>
      </c>
      <c r="V11" s="11">
        <v>2.31</v>
      </c>
      <c r="W11" s="11">
        <v>2.3899999999999997</v>
      </c>
      <c r="X11" s="11">
        <v>2.36</v>
      </c>
      <c r="Y11" s="11">
        <v>2.4300000000000002</v>
      </c>
      <c r="Z11" s="11">
        <v>2.4500000000000002</v>
      </c>
      <c r="AA11" s="11">
        <v>2.5149999999999997</v>
      </c>
      <c r="AB11" s="11">
        <v>2.44</v>
      </c>
      <c r="AC11" s="11">
        <v>2.39</v>
      </c>
      <c r="AD11" s="11">
        <v>2.4320858910275169</v>
      </c>
      <c r="AE11" s="11">
        <v>2.42</v>
      </c>
      <c r="AF11" s="11">
        <v>2.4500000000000002</v>
      </c>
      <c r="AG11" s="147">
        <v>2.5499999999999998</v>
      </c>
      <c r="AH11" s="151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277</v>
      </c>
      <c r="C12" s="12"/>
      <c r="D12" s="23">
        <v>2.3776666666666664</v>
      </c>
      <c r="E12" s="23">
        <v>2.4166666666666665</v>
      </c>
      <c r="F12" s="23">
        <v>2.3766666666666665</v>
      </c>
      <c r="G12" s="23">
        <v>2.4250000000000003</v>
      </c>
      <c r="H12" s="23">
        <v>2.4316666666666666</v>
      </c>
      <c r="I12" s="23">
        <v>2.3816666666666673</v>
      </c>
      <c r="J12" s="23">
        <v>2.436666666666667</v>
      </c>
      <c r="K12" s="23">
        <v>2.4216666666666664</v>
      </c>
      <c r="L12" s="23">
        <v>2.5299999999999998</v>
      </c>
      <c r="M12" s="23">
        <v>2.4716666666666671</v>
      </c>
      <c r="N12" s="23">
        <v>2.4849999999999999</v>
      </c>
      <c r="O12" s="23">
        <v>2.4583333333333335</v>
      </c>
      <c r="P12" s="23">
        <v>2.5033333333333334</v>
      </c>
      <c r="Q12" s="23">
        <v>2.4816666666666669</v>
      </c>
      <c r="R12" s="23">
        <v>2.4383333333333335</v>
      </c>
      <c r="S12" s="23">
        <v>2.5483333333333333</v>
      </c>
      <c r="T12" s="23">
        <v>2.2450000000000001</v>
      </c>
      <c r="U12" s="23">
        <v>2.3233333333333337</v>
      </c>
      <c r="V12" s="23">
        <v>2.36</v>
      </c>
      <c r="W12" s="23">
        <v>2.4033333333333338</v>
      </c>
      <c r="X12" s="23">
        <v>2.356666666666666</v>
      </c>
      <c r="Y12" s="23">
        <v>2.4249999999999998</v>
      </c>
      <c r="Z12" s="23">
        <v>2.4333333333333336</v>
      </c>
      <c r="AA12" s="23">
        <v>2.5058333333333334</v>
      </c>
      <c r="AB12" s="23">
        <v>2.4322500000000002</v>
      </c>
      <c r="AC12" s="23">
        <v>2.3633333333333337</v>
      </c>
      <c r="AD12" s="23">
        <v>2.4375279058365691</v>
      </c>
      <c r="AE12" s="23">
        <v>2.4133333333333336</v>
      </c>
      <c r="AF12" s="23">
        <v>2.5249999999999999</v>
      </c>
      <c r="AG12" s="23">
        <v>2.4783333333333335</v>
      </c>
      <c r="AH12" s="151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278</v>
      </c>
      <c r="C13" s="29"/>
      <c r="D13" s="11">
        <v>2.3784999999999998</v>
      </c>
      <c r="E13" s="11">
        <v>2.42</v>
      </c>
      <c r="F13" s="11">
        <v>2.35</v>
      </c>
      <c r="G13" s="11">
        <v>2.4249200000000002</v>
      </c>
      <c r="H13" s="11">
        <v>2.4400000000000004</v>
      </c>
      <c r="I13" s="11">
        <v>2.38</v>
      </c>
      <c r="J13" s="11">
        <v>2.44</v>
      </c>
      <c r="K13" s="11">
        <v>2.4249999999999998</v>
      </c>
      <c r="L13" s="11">
        <v>2.54</v>
      </c>
      <c r="M13" s="11">
        <v>2.4750000000000001</v>
      </c>
      <c r="N13" s="11">
        <v>2.48</v>
      </c>
      <c r="O13" s="11">
        <v>2.46</v>
      </c>
      <c r="P13" s="11">
        <v>2.5</v>
      </c>
      <c r="Q13" s="11">
        <v>2.4900000000000002</v>
      </c>
      <c r="R13" s="11">
        <v>2.4350000000000001</v>
      </c>
      <c r="S13" s="11">
        <v>2.5449999999999999</v>
      </c>
      <c r="T13" s="11">
        <v>2.2400000000000002</v>
      </c>
      <c r="U13" s="11">
        <v>2.3200000000000003</v>
      </c>
      <c r="V13" s="11">
        <v>2.36</v>
      </c>
      <c r="W13" s="11">
        <v>2.4024999999999999</v>
      </c>
      <c r="X13" s="11">
        <v>2.36</v>
      </c>
      <c r="Y13" s="11">
        <v>2.4249999999999998</v>
      </c>
      <c r="Z13" s="11">
        <v>2.4299999999999997</v>
      </c>
      <c r="AA13" s="11">
        <v>2.5024999999999999</v>
      </c>
      <c r="AB13" s="11">
        <v>2.4649999999999999</v>
      </c>
      <c r="AC13" s="11">
        <v>2.3650000000000002</v>
      </c>
      <c r="AD13" s="11">
        <v>2.4325806196465214</v>
      </c>
      <c r="AE13" s="11">
        <v>2.41</v>
      </c>
      <c r="AF13" s="11">
        <v>2.54</v>
      </c>
      <c r="AG13" s="11">
        <v>2.4700000000000002</v>
      </c>
      <c r="AH13" s="151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279</v>
      </c>
      <c r="C14" s="29"/>
      <c r="D14" s="24">
        <v>2.0665591369875259E-2</v>
      </c>
      <c r="E14" s="24">
        <v>1.3662601021279433E-2</v>
      </c>
      <c r="F14" s="24">
        <v>4.1793141383086534E-2</v>
      </c>
      <c r="G14" s="24">
        <v>5.0202430220059385E-3</v>
      </c>
      <c r="H14" s="24">
        <v>2.7141603981096486E-2</v>
      </c>
      <c r="I14" s="24">
        <v>1.3291601358251207E-2</v>
      </c>
      <c r="J14" s="24">
        <v>2.0655911179772925E-2</v>
      </c>
      <c r="K14" s="24">
        <v>1.4719601443879774E-2</v>
      </c>
      <c r="L14" s="24">
        <v>4.5607017003965501E-2</v>
      </c>
      <c r="M14" s="24">
        <v>2.2286019533929041E-2</v>
      </c>
      <c r="N14" s="24">
        <v>2.5884358211089465E-2</v>
      </c>
      <c r="O14" s="24">
        <v>1.4719601443879744E-2</v>
      </c>
      <c r="P14" s="24">
        <v>2.6583202716502372E-2</v>
      </c>
      <c r="Q14" s="24">
        <v>1.602081978759724E-2</v>
      </c>
      <c r="R14" s="24">
        <v>2.0412414523193166E-2</v>
      </c>
      <c r="S14" s="24">
        <v>1.4719601443879743E-2</v>
      </c>
      <c r="T14" s="24">
        <v>1.3784048752090187E-2</v>
      </c>
      <c r="U14" s="24">
        <v>2.9439202887759527E-2</v>
      </c>
      <c r="V14" s="24">
        <v>3.2863353450309968E-2</v>
      </c>
      <c r="W14" s="24">
        <v>3.6968455021364637E-2</v>
      </c>
      <c r="X14" s="24">
        <v>1.0327955589886483E-2</v>
      </c>
      <c r="Y14" s="24">
        <v>5.4772255750517879E-3</v>
      </c>
      <c r="Z14" s="24">
        <v>1.9663841605003504E-2</v>
      </c>
      <c r="AA14" s="24">
        <v>2.2675243475355805E-2</v>
      </c>
      <c r="AB14" s="24">
        <v>8.6668189089192285E-2</v>
      </c>
      <c r="AC14" s="24">
        <v>1.7511900715418346E-2</v>
      </c>
      <c r="AD14" s="24">
        <v>1.3286019732811974E-2</v>
      </c>
      <c r="AE14" s="24">
        <v>5.1639777949431124E-3</v>
      </c>
      <c r="AF14" s="24">
        <v>3.7282703764614407E-2</v>
      </c>
      <c r="AG14" s="24">
        <v>3.7638632635453979E-2</v>
      </c>
      <c r="AH14" s="203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86</v>
      </c>
      <c r="C15" s="29"/>
      <c r="D15" s="13">
        <v>8.6915427042795149E-3</v>
      </c>
      <c r="E15" s="13">
        <v>5.6534900777707999E-3</v>
      </c>
      <c r="F15" s="13">
        <v>1.7584771970443142E-2</v>
      </c>
      <c r="G15" s="13">
        <v>2.0702033080436857E-3</v>
      </c>
      <c r="H15" s="13">
        <v>1.1161728847606505E-2</v>
      </c>
      <c r="I15" s="13">
        <v>5.5807983309662159E-3</v>
      </c>
      <c r="J15" s="13">
        <v>8.477118131233757E-3</v>
      </c>
      <c r="K15" s="13">
        <v>6.0782937827445734E-3</v>
      </c>
      <c r="L15" s="13">
        <v>1.8026488934373718E-2</v>
      </c>
      <c r="M15" s="13">
        <v>9.0165959004433055E-3</v>
      </c>
      <c r="N15" s="13">
        <v>1.0416240728808639E-2</v>
      </c>
      <c r="O15" s="13">
        <v>5.9876344856459977E-3</v>
      </c>
      <c r="P15" s="13">
        <v>1.0619122256925049E-2</v>
      </c>
      <c r="Q15" s="13">
        <v>6.4556694913084911E-3</v>
      </c>
      <c r="R15" s="13">
        <v>8.3714618687053301E-3</v>
      </c>
      <c r="S15" s="13">
        <v>5.7761679962902851E-3</v>
      </c>
      <c r="T15" s="13">
        <v>6.1398880855635576E-3</v>
      </c>
      <c r="U15" s="13">
        <v>1.2671105977514859E-2</v>
      </c>
      <c r="V15" s="13">
        <v>1.3925149767080496E-2</v>
      </c>
      <c r="W15" s="13">
        <v>1.5382158816101789E-2</v>
      </c>
      <c r="X15" s="13">
        <v>4.3824422587920029E-3</v>
      </c>
      <c r="Y15" s="13">
        <v>2.2586497216708404E-3</v>
      </c>
      <c r="Z15" s="13">
        <v>8.0810307965767814E-3</v>
      </c>
      <c r="AA15" s="13">
        <v>9.0489830962510696E-3</v>
      </c>
      <c r="AB15" s="13">
        <v>3.5632927984044514E-2</v>
      </c>
      <c r="AC15" s="13">
        <v>7.4098310502475357E-3</v>
      </c>
      <c r="AD15" s="13">
        <v>5.4506123605801999E-3</v>
      </c>
      <c r="AE15" s="13">
        <v>2.1397698045344388E-3</v>
      </c>
      <c r="AF15" s="13">
        <v>1.4765427233510656E-2</v>
      </c>
      <c r="AG15" s="13">
        <v>1.5187074365347939E-2</v>
      </c>
      <c r="AH15" s="151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280</v>
      </c>
      <c r="C16" s="29"/>
      <c r="D16" s="13">
        <v>-2.4195379373792791E-2</v>
      </c>
      <c r="E16" s="13">
        <v>-8.1896117285851222E-3</v>
      </c>
      <c r="F16" s="13">
        <v>-2.460578367238786E-2</v>
      </c>
      <c r="G16" s="13">
        <v>-4.7695759069593668E-3</v>
      </c>
      <c r="H16" s="13">
        <v>-2.0335472496589846E-3</v>
      </c>
      <c r="I16" s="13">
        <v>-2.2553762179412185E-2</v>
      </c>
      <c r="J16" s="13">
        <v>1.847424331646863E-5</v>
      </c>
      <c r="K16" s="13">
        <v>-6.13759023560978E-3</v>
      </c>
      <c r="L16" s="13">
        <v>3.8322875445522708E-2</v>
      </c>
      <c r="M16" s="13">
        <v>1.4382624694143864E-2</v>
      </c>
      <c r="N16" s="13">
        <v>1.9854682008744629E-2</v>
      </c>
      <c r="O16" s="13">
        <v>8.9105673795428775E-3</v>
      </c>
      <c r="P16" s="13">
        <v>2.7378760816320957E-2</v>
      </c>
      <c r="Q16" s="13">
        <v>1.8486667680094548E-2</v>
      </c>
      <c r="R16" s="13">
        <v>7.0248140764150868E-4</v>
      </c>
      <c r="S16" s="13">
        <v>4.5846954253099037E-2</v>
      </c>
      <c r="T16" s="13">
        <v>-7.8642349654071686E-2</v>
      </c>
      <c r="U16" s="13">
        <v>-4.6494012930791251E-2</v>
      </c>
      <c r="V16" s="13">
        <v>-3.1445855315638926E-2</v>
      </c>
      <c r="W16" s="13">
        <v>-1.3661669043185776E-2</v>
      </c>
      <c r="X16" s="13">
        <v>-3.281386964428934E-2</v>
      </c>
      <c r="Y16" s="13">
        <v>-4.7695759069595889E-3</v>
      </c>
      <c r="Z16" s="13">
        <v>-1.3495400853338335E-3</v>
      </c>
      <c r="AA16" s="13">
        <v>2.8404771562808628E-2</v>
      </c>
      <c r="AB16" s="13">
        <v>-1.7941447421451207E-3</v>
      </c>
      <c r="AC16" s="13">
        <v>-3.0077840986988513E-2</v>
      </c>
      <c r="AD16" s="13">
        <v>3.7193050076278489E-4</v>
      </c>
      <c r="AE16" s="13">
        <v>-9.5576260572352023E-3</v>
      </c>
      <c r="AF16" s="13">
        <v>3.6270853952547366E-2</v>
      </c>
      <c r="AG16" s="13">
        <v>1.7118653351444246E-2</v>
      </c>
      <c r="AH16" s="151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281</v>
      </c>
      <c r="C17" s="47"/>
      <c r="D17" s="45">
        <v>0.76</v>
      </c>
      <c r="E17" s="45">
        <v>0.21</v>
      </c>
      <c r="F17" s="45">
        <v>0.78</v>
      </c>
      <c r="G17" s="45">
        <v>0.1</v>
      </c>
      <c r="H17" s="45">
        <v>0</v>
      </c>
      <c r="I17" s="45">
        <v>0.71</v>
      </c>
      <c r="J17" s="45">
        <v>7.0000000000000007E-2</v>
      </c>
      <c r="K17" s="45">
        <v>0.14000000000000001</v>
      </c>
      <c r="L17" s="45">
        <v>1.38</v>
      </c>
      <c r="M17" s="45">
        <v>0.56000000000000005</v>
      </c>
      <c r="N17" s="45">
        <v>0.74</v>
      </c>
      <c r="O17" s="45">
        <v>0.37</v>
      </c>
      <c r="P17" s="45">
        <v>1</v>
      </c>
      <c r="Q17" s="45">
        <v>0.7</v>
      </c>
      <c r="R17" s="45">
        <v>0.09</v>
      </c>
      <c r="S17" s="45">
        <v>1.63</v>
      </c>
      <c r="T17" s="45">
        <v>2.62</v>
      </c>
      <c r="U17" s="45">
        <v>1.52</v>
      </c>
      <c r="V17" s="45">
        <v>1.01</v>
      </c>
      <c r="W17" s="45">
        <v>0.4</v>
      </c>
      <c r="X17" s="45">
        <v>1.06</v>
      </c>
      <c r="Y17" s="45">
        <v>0.1</v>
      </c>
      <c r="Z17" s="45">
        <v>0.02</v>
      </c>
      <c r="AA17" s="45">
        <v>1.04</v>
      </c>
      <c r="AB17" s="45">
        <v>0</v>
      </c>
      <c r="AC17" s="45">
        <v>0.96</v>
      </c>
      <c r="AD17" s="45">
        <v>0.08</v>
      </c>
      <c r="AE17" s="45">
        <v>0.26</v>
      </c>
      <c r="AF17" s="45">
        <v>1.31</v>
      </c>
      <c r="AG17" s="45">
        <v>0.65</v>
      </c>
      <c r="AH17" s="151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BM18" s="55"/>
    </row>
    <row r="19" spans="1:65" ht="15">
      <c r="B19" s="8" t="s">
        <v>523</v>
      </c>
      <c r="BM19" s="28" t="s">
        <v>66</v>
      </c>
    </row>
    <row r="20" spans="1:65" ht="15">
      <c r="A20" s="25" t="s">
        <v>60</v>
      </c>
      <c r="B20" s="18" t="s">
        <v>111</v>
      </c>
      <c r="C20" s="15" t="s">
        <v>112</v>
      </c>
      <c r="D20" s="16" t="s">
        <v>229</v>
      </c>
      <c r="E20" s="17" t="s">
        <v>229</v>
      </c>
      <c r="F20" s="17" t="s">
        <v>229</v>
      </c>
      <c r="G20" s="17" t="s">
        <v>229</v>
      </c>
      <c r="H20" s="17" t="s">
        <v>229</v>
      </c>
      <c r="I20" s="17" t="s">
        <v>229</v>
      </c>
      <c r="J20" s="17" t="s">
        <v>229</v>
      </c>
      <c r="K20" s="17" t="s">
        <v>229</v>
      </c>
      <c r="L20" s="17" t="s">
        <v>229</v>
      </c>
      <c r="M20" s="17" t="s">
        <v>229</v>
      </c>
      <c r="N20" s="17" t="s">
        <v>229</v>
      </c>
      <c r="O20" s="17" t="s">
        <v>229</v>
      </c>
      <c r="P20" s="17" t="s">
        <v>229</v>
      </c>
      <c r="Q20" s="17" t="s">
        <v>229</v>
      </c>
      <c r="R20" s="17" t="s">
        <v>229</v>
      </c>
      <c r="S20" s="17" t="s">
        <v>229</v>
      </c>
      <c r="T20" s="17" t="s">
        <v>229</v>
      </c>
      <c r="U20" s="17" t="s">
        <v>229</v>
      </c>
      <c r="V20" s="17" t="s">
        <v>229</v>
      </c>
      <c r="W20" s="17" t="s">
        <v>229</v>
      </c>
      <c r="X20" s="17" t="s">
        <v>229</v>
      </c>
      <c r="Y20" s="17" t="s">
        <v>229</v>
      </c>
      <c r="Z20" s="17" t="s">
        <v>229</v>
      </c>
      <c r="AA20" s="17" t="s">
        <v>229</v>
      </c>
      <c r="AB20" s="17" t="s">
        <v>229</v>
      </c>
      <c r="AC20" s="17" t="s">
        <v>229</v>
      </c>
      <c r="AD20" s="17" t="s">
        <v>229</v>
      </c>
      <c r="AE20" s="17" t="s">
        <v>229</v>
      </c>
      <c r="AF20" s="17" t="s">
        <v>229</v>
      </c>
      <c r="AG20" s="17" t="s">
        <v>229</v>
      </c>
      <c r="AH20" s="17" t="s">
        <v>229</v>
      </c>
      <c r="AI20" s="17" t="s">
        <v>229</v>
      </c>
      <c r="AJ20" s="17" t="s">
        <v>229</v>
      </c>
      <c r="AK20" s="151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230</v>
      </c>
      <c r="C21" s="9" t="s">
        <v>230</v>
      </c>
      <c r="D21" s="149" t="s">
        <v>232</v>
      </c>
      <c r="E21" s="150" t="s">
        <v>233</v>
      </c>
      <c r="F21" s="150" t="s">
        <v>234</v>
      </c>
      <c r="G21" s="150" t="s">
        <v>235</v>
      </c>
      <c r="H21" s="150" t="s">
        <v>236</v>
      </c>
      <c r="I21" s="150" t="s">
        <v>237</v>
      </c>
      <c r="J21" s="150" t="s">
        <v>239</v>
      </c>
      <c r="K21" s="150" t="s">
        <v>240</v>
      </c>
      <c r="L21" s="150" t="s">
        <v>241</v>
      </c>
      <c r="M21" s="150" t="s">
        <v>242</v>
      </c>
      <c r="N21" s="150" t="s">
        <v>243</v>
      </c>
      <c r="O21" s="150" t="s">
        <v>244</v>
      </c>
      <c r="P21" s="150" t="s">
        <v>245</v>
      </c>
      <c r="Q21" s="150" t="s">
        <v>246</v>
      </c>
      <c r="R21" s="150" t="s">
        <v>248</v>
      </c>
      <c r="S21" s="150" t="s">
        <v>249</v>
      </c>
      <c r="T21" s="150" t="s">
        <v>250</v>
      </c>
      <c r="U21" s="150" t="s">
        <v>306</v>
      </c>
      <c r="V21" s="150" t="s">
        <v>251</v>
      </c>
      <c r="W21" s="150" t="s">
        <v>252</v>
      </c>
      <c r="X21" s="150" t="s">
        <v>253</v>
      </c>
      <c r="Y21" s="150" t="s">
        <v>254</v>
      </c>
      <c r="Z21" s="150" t="s">
        <v>258</v>
      </c>
      <c r="AA21" s="150" t="s">
        <v>259</v>
      </c>
      <c r="AB21" s="150" t="s">
        <v>307</v>
      </c>
      <c r="AC21" s="150" t="s">
        <v>260</v>
      </c>
      <c r="AD21" s="150" t="s">
        <v>261</v>
      </c>
      <c r="AE21" s="150" t="s">
        <v>262</v>
      </c>
      <c r="AF21" s="150" t="s">
        <v>265</v>
      </c>
      <c r="AG21" s="150" t="s">
        <v>266</v>
      </c>
      <c r="AH21" s="150" t="s">
        <v>267</v>
      </c>
      <c r="AI21" s="150" t="s">
        <v>268</v>
      </c>
      <c r="AJ21" s="150" t="s">
        <v>269</v>
      </c>
      <c r="AK21" s="151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100</v>
      </c>
      <c r="E22" s="11" t="s">
        <v>100</v>
      </c>
      <c r="F22" s="11" t="s">
        <v>100</v>
      </c>
      <c r="G22" s="11" t="s">
        <v>100</v>
      </c>
      <c r="H22" s="11" t="s">
        <v>100</v>
      </c>
      <c r="I22" s="11" t="s">
        <v>100</v>
      </c>
      <c r="J22" s="11" t="s">
        <v>100</v>
      </c>
      <c r="K22" s="11" t="s">
        <v>100</v>
      </c>
      <c r="L22" s="11" t="s">
        <v>100</v>
      </c>
      <c r="M22" s="11" t="s">
        <v>100</v>
      </c>
      <c r="N22" s="11" t="s">
        <v>100</v>
      </c>
      <c r="O22" s="11" t="s">
        <v>100</v>
      </c>
      <c r="P22" s="11" t="s">
        <v>100</v>
      </c>
      <c r="Q22" s="11" t="s">
        <v>100</v>
      </c>
      <c r="R22" s="11" t="s">
        <v>100</v>
      </c>
      <c r="S22" s="11" t="s">
        <v>100</v>
      </c>
      <c r="T22" s="11" t="s">
        <v>100</v>
      </c>
      <c r="U22" s="11" t="s">
        <v>100</v>
      </c>
      <c r="V22" s="11" t="s">
        <v>100</v>
      </c>
      <c r="W22" s="11" t="s">
        <v>100</v>
      </c>
      <c r="X22" s="11" t="s">
        <v>100</v>
      </c>
      <c r="Y22" s="11" t="s">
        <v>100</v>
      </c>
      <c r="Z22" s="11" t="s">
        <v>100</v>
      </c>
      <c r="AA22" s="11" t="s">
        <v>100</v>
      </c>
      <c r="AB22" s="11" t="s">
        <v>100</v>
      </c>
      <c r="AC22" s="11" t="s">
        <v>100</v>
      </c>
      <c r="AD22" s="11" t="s">
        <v>100</v>
      </c>
      <c r="AE22" s="11" t="s">
        <v>100</v>
      </c>
      <c r="AF22" s="11" t="s">
        <v>100</v>
      </c>
      <c r="AG22" s="11" t="s">
        <v>100</v>
      </c>
      <c r="AH22" s="11" t="s">
        <v>100</v>
      </c>
      <c r="AI22" s="11" t="s">
        <v>100</v>
      </c>
      <c r="AJ22" s="11" t="s">
        <v>100</v>
      </c>
      <c r="AK22" s="151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151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1.2529999999999999</v>
      </c>
      <c r="E24" s="22">
        <v>1.34</v>
      </c>
      <c r="F24" s="22">
        <v>1.21</v>
      </c>
      <c r="G24" s="22">
        <v>1.27</v>
      </c>
      <c r="H24" s="22">
        <v>1.28</v>
      </c>
      <c r="I24" s="22">
        <v>1.25</v>
      </c>
      <c r="J24" s="22">
        <v>1.26</v>
      </c>
      <c r="K24" s="22">
        <v>1.2</v>
      </c>
      <c r="L24" s="22">
        <v>1.27</v>
      </c>
      <c r="M24" s="22">
        <v>1.19</v>
      </c>
      <c r="N24" s="22">
        <v>1.28</v>
      </c>
      <c r="O24" s="22">
        <v>1.31</v>
      </c>
      <c r="P24" s="22">
        <v>1.3</v>
      </c>
      <c r="Q24" s="22">
        <v>1.32</v>
      </c>
      <c r="R24" s="22">
        <v>1.28</v>
      </c>
      <c r="S24" s="22">
        <v>1.31</v>
      </c>
      <c r="T24" s="22">
        <v>1.24</v>
      </c>
      <c r="U24" s="22">
        <v>1.2</v>
      </c>
      <c r="V24" s="22">
        <v>1.19</v>
      </c>
      <c r="W24" s="22">
        <v>1.3</v>
      </c>
      <c r="X24" s="22">
        <v>1.3</v>
      </c>
      <c r="Y24" s="22">
        <v>1.26</v>
      </c>
      <c r="Z24" s="22">
        <v>1.25</v>
      </c>
      <c r="AA24" s="22">
        <v>1.28</v>
      </c>
      <c r="AB24" s="22">
        <v>1.26</v>
      </c>
      <c r="AC24" s="22">
        <v>1.24</v>
      </c>
      <c r="AD24" s="22">
        <v>1.2</v>
      </c>
      <c r="AE24" s="22">
        <v>1.29</v>
      </c>
      <c r="AF24" s="22">
        <v>1.28</v>
      </c>
      <c r="AG24" s="22">
        <v>1.2071739172962987</v>
      </c>
      <c r="AH24" s="22">
        <v>1.22</v>
      </c>
      <c r="AI24" s="22">
        <v>1.29</v>
      </c>
      <c r="AJ24" s="22">
        <v>1.24</v>
      </c>
      <c r="AK24" s="151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1.2490000000000001</v>
      </c>
      <c r="E25" s="11">
        <v>1.34</v>
      </c>
      <c r="F25" s="11">
        <v>1.25</v>
      </c>
      <c r="G25" s="11">
        <v>1.28</v>
      </c>
      <c r="H25" s="11">
        <v>1.27</v>
      </c>
      <c r="I25" s="11">
        <v>1.28</v>
      </c>
      <c r="J25" s="11">
        <v>1.24</v>
      </c>
      <c r="K25" s="11">
        <v>1.18</v>
      </c>
      <c r="L25" s="11">
        <v>1.29</v>
      </c>
      <c r="M25" s="11">
        <v>1.23</v>
      </c>
      <c r="N25" s="11">
        <v>1.22</v>
      </c>
      <c r="O25" s="11">
        <v>1.27</v>
      </c>
      <c r="P25" s="11">
        <v>1.3</v>
      </c>
      <c r="Q25" s="11">
        <v>1.31</v>
      </c>
      <c r="R25" s="11">
        <v>1.27</v>
      </c>
      <c r="S25" s="11">
        <v>1.28</v>
      </c>
      <c r="T25" s="11">
        <v>1.26</v>
      </c>
      <c r="U25" s="11">
        <v>1.2</v>
      </c>
      <c r="V25" s="11">
        <v>1.19</v>
      </c>
      <c r="W25" s="11">
        <v>1.29</v>
      </c>
      <c r="X25" s="11">
        <v>1.33</v>
      </c>
      <c r="Y25" s="11">
        <v>1.26</v>
      </c>
      <c r="Z25" s="11">
        <v>1.26</v>
      </c>
      <c r="AA25" s="11">
        <v>1.23</v>
      </c>
      <c r="AB25" s="11">
        <v>1.3</v>
      </c>
      <c r="AC25" s="11">
        <v>1.23</v>
      </c>
      <c r="AD25" s="11">
        <v>1.23</v>
      </c>
      <c r="AE25" s="11">
        <v>1.25</v>
      </c>
      <c r="AF25" s="11">
        <v>1.29</v>
      </c>
      <c r="AG25" s="11">
        <v>1.2159640186358349</v>
      </c>
      <c r="AH25" s="11">
        <v>1.22</v>
      </c>
      <c r="AI25" s="11">
        <v>1.32</v>
      </c>
      <c r="AJ25" s="11">
        <v>1.25</v>
      </c>
      <c r="AK25" s="151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9</v>
      </c>
    </row>
    <row r="26" spans="1:65">
      <c r="A26" s="30"/>
      <c r="B26" s="19">
        <v>1</v>
      </c>
      <c r="C26" s="9">
        <v>3</v>
      </c>
      <c r="D26" s="11">
        <v>1.244</v>
      </c>
      <c r="E26" s="11">
        <v>1.33</v>
      </c>
      <c r="F26" s="11">
        <v>1.25</v>
      </c>
      <c r="G26" s="11">
        <v>1.28</v>
      </c>
      <c r="H26" s="11">
        <v>1.27</v>
      </c>
      <c r="I26" s="11">
        <v>1.3</v>
      </c>
      <c r="J26" s="11">
        <v>1.24</v>
      </c>
      <c r="K26" s="11">
        <v>1.24</v>
      </c>
      <c r="L26" s="11">
        <v>1.3</v>
      </c>
      <c r="M26" s="11">
        <v>1.19</v>
      </c>
      <c r="N26" s="11">
        <v>1.26</v>
      </c>
      <c r="O26" s="11">
        <v>1.31</v>
      </c>
      <c r="P26" s="11">
        <v>1.31</v>
      </c>
      <c r="Q26" s="11">
        <v>1.3</v>
      </c>
      <c r="R26" s="11">
        <v>1.29</v>
      </c>
      <c r="S26" s="11">
        <v>1.27</v>
      </c>
      <c r="T26" s="11">
        <v>1.25</v>
      </c>
      <c r="U26" s="11">
        <v>1.2</v>
      </c>
      <c r="V26" s="11">
        <v>1.18</v>
      </c>
      <c r="W26" s="11">
        <v>1.28</v>
      </c>
      <c r="X26" s="11">
        <v>1.3</v>
      </c>
      <c r="Y26" s="11">
        <v>1.26</v>
      </c>
      <c r="Z26" s="11">
        <v>1.25</v>
      </c>
      <c r="AA26" s="11">
        <v>1.27</v>
      </c>
      <c r="AB26" s="11">
        <v>1.26</v>
      </c>
      <c r="AC26" s="11">
        <v>1.2250000000000001</v>
      </c>
      <c r="AD26" s="11">
        <v>1.2149999999999999</v>
      </c>
      <c r="AE26" s="11">
        <v>1.28</v>
      </c>
      <c r="AF26" s="11">
        <v>1.27</v>
      </c>
      <c r="AG26" s="11">
        <v>1.2052205614430684</v>
      </c>
      <c r="AH26" s="11">
        <v>1.22</v>
      </c>
      <c r="AI26" s="11">
        <v>1.29</v>
      </c>
      <c r="AJ26" s="11">
        <v>1.25</v>
      </c>
      <c r="AK26" s="151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1.238</v>
      </c>
      <c r="E27" s="11">
        <v>1.34</v>
      </c>
      <c r="F27" s="11">
        <v>1.25</v>
      </c>
      <c r="G27" s="11">
        <v>1.28</v>
      </c>
      <c r="H27" s="11">
        <v>1.28</v>
      </c>
      <c r="I27" s="11">
        <v>1.23</v>
      </c>
      <c r="J27" s="11">
        <v>1.26</v>
      </c>
      <c r="K27" s="11">
        <v>1.27</v>
      </c>
      <c r="L27" s="11">
        <v>1.3</v>
      </c>
      <c r="M27" s="11">
        <v>1.21</v>
      </c>
      <c r="N27" s="11">
        <v>1.21</v>
      </c>
      <c r="O27" s="11">
        <v>1.29</v>
      </c>
      <c r="P27" s="11">
        <v>1.29</v>
      </c>
      <c r="Q27" s="11">
        <v>1.29</v>
      </c>
      <c r="R27" s="11">
        <v>1.28</v>
      </c>
      <c r="S27" s="11">
        <v>1.28</v>
      </c>
      <c r="T27" s="11">
        <v>1.24</v>
      </c>
      <c r="U27" s="11">
        <v>1.21</v>
      </c>
      <c r="V27" s="11">
        <v>1.2</v>
      </c>
      <c r="W27" s="11">
        <v>1.28</v>
      </c>
      <c r="X27" s="11">
        <v>1.3</v>
      </c>
      <c r="Y27" s="11">
        <v>1.27</v>
      </c>
      <c r="Z27" s="11">
        <v>1.25</v>
      </c>
      <c r="AA27" s="11">
        <v>1.26</v>
      </c>
      <c r="AB27" s="11">
        <v>1.28</v>
      </c>
      <c r="AC27" s="11">
        <v>1.2349999999999999</v>
      </c>
      <c r="AD27" s="11">
        <v>1.23</v>
      </c>
      <c r="AE27" s="11">
        <v>1.29</v>
      </c>
      <c r="AF27" s="11">
        <v>1.27</v>
      </c>
      <c r="AG27" s="11">
        <v>1.2091272731495291</v>
      </c>
      <c r="AH27" s="11">
        <v>1.23</v>
      </c>
      <c r="AI27" s="11">
        <v>1.25</v>
      </c>
      <c r="AJ27" s="11">
        <v>1.25</v>
      </c>
      <c r="AK27" s="151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1.2604140077654429</v>
      </c>
    </row>
    <row r="28" spans="1:65">
      <c r="A28" s="30"/>
      <c r="B28" s="19">
        <v>1</v>
      </c>
      <c r="C28" s="9">
        <v>5</v>
      </c>
      <c r="D28" s="11">
        <v>1.2430000000000001</v>
      </c>
      <c r="E28" s="11">
        <v>1.33</v>
      </c>
      <c r="F28" s="11">
        <v>1.26</v>
      </c>
      <c r="G28" s="11">
        <v>1.27</v>
      </c>
      <c r="H28" s="11">
        <v>1.27</v>
      </c>
      <c r="I28" s="11">
        <v>1.3</v>
      </c>
      <c r="J28" s="11">
        <v>1.23</v>
      </c>
      <c r="K28" s="11">
        <v>1.2</v>
      </c>
      <c r="L28" s="11">
        <v>1.28</v>
      </c>
      <c r="M28" s="11">
        <v>1.2</v>
      </c>
      <c r="N28" s="11">
        <v>1.24</v>
      </c>
      <c r="O28" s="11">
        <v>1.3</v>
      </c>
      <c r="P28" s="11">
        <v>1.31</v>
      </c>
      <c r="Q28" s="11">
        <v>1.33</v>
      </c>
      <c r="R28" s="11">
        <v>1.3</v>
      </c>
      <c r="S28" s="11">
        <v>1.31</v>
      </c>
      <c r="T28" s="11">
        <v>1.26</v>
      </c>
      <c r="U28" s="11">
        <v>1.19</v>
      </c>
      <c r="V28" s="11">
        <v>1.2</v>
      </c>
      <c r="W28" s="11">
        <v>1.32</v>
      </c>
      <c r="X28" s="11">
        <v>1.33</v>
      </c>
      <c r="Y28" s="11">
        <v>1.28</v>
      </c>
      <c r="Z28" s="11">
        <v>1.26</v>
      </c>
      <c r="AA28" s="11">
        <v>1.28</v>
      </c>
      <c r="AB28" s="11">
        <v>1.28</v>
      </c>
      <c r="AC28" s="11">
        <v>1.2250000000000001</v>
      </c>
      <c r="AD28" s="11">
        <v>1.2050000000000001</v>
      </c>
      <c r="AE28" s="11">
        <v>1.27</v>
      </c>
      <c r="AF28" s="11">
        <v>1.28</v>
      </c>
      <c r="AG28" s="11">
        <v>1.201313849736608</v>
      </c>
      <c r="AH28" s="11">
        <v>1.24</v>
      </c>
      <c r="AI28" s="11">
        <v>1.28</v>
      </c>
      <c r="AJ28" s="11">
        <v>1.25</v>
      </c>
      <c r="AK28" s="151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14</v>
      </c>
    </row>
    <row r="29" spans="1:65">
      <c r="A29" s="30"/>
      <c r="B29" s="19">
        <v>1</v>
      </c>
      <c r="C29" s="9">
        <v>6</v>
      </c>
      <c r="D29" s="11">
        <v>1.2350000000000001</v>
      </c>
      <c r="E29" s="11">
        <v>1.33</v>
      </c>
      <c r="F29" s="147">
        <v>1.19</v>
      </c>
      <c r="G29" s="11">
        <v>1.27</v>
      </c>
      <c r="H29" s="11">
        <v>1.28</v>
      </c>
      <c r="I29" s="11">
        <v>1.31</v>
      </c>
      <c r="J29" s="11">
        <v>1.24</v>
      </c>
      <c r="K29" s="11">
        <v>1.24</v>
      </c>
      <c r="L29" s="11">
        <v>1.3</v>
      </c>
      <c r="M29" s="11">
        <v>1.21</v>
      </c>
      <c r="N29" s="11">
        <v>1.26</v>
      </c>
      <c r="O29" s="11">
        <v>1.3</v>
      </c>
      <c r="P29" s="11">
        <v>1.31</v>
      </c>
      <c r="Q29" s="11">
        <v>1.3</v>
      </c>
      <c r="R29" s="11">
        <v>1.27</v>
      </c>
      <c r="S29" s="11">
        <v>1.28</v>
      </c>
      <c r="T29" s="11">
        <v>1.24</v>
      </c>
      <c r="U29" s="11">
        <v>1.2</v>
      </c>
      <c r="V29" s="11">
        <v>1.19</v>
      </c>
      <c r="W29" s="11">
        <v>1.27</v>
      </c>
      <c r="X29" s="11">
        <v>1.3</v>
      </c>
      <c r="Y29" s="11">
        <v>1.27</v>
      </c>
      <c r="Z29" s="11">
        <v>1.26</v>
      </c>
      <c r="AA29" s="11">
        <v>1.26</v>
      </c>
      <c r="AB29" s="11">
        <v>1.28</v>
      </c>
      <c r="AC29" s="11">
        <v>1.2150000000000001</v>
      </c>
      <c r="AD29" s="11">
        <v>1.2</v>
      </c>
      <c r="AE29" s="11">
        <v>1.28</v>
      </c>
      <c r="AF29" s="11">
        <v>1.3</v>
      </c>
      <c r="AG29" s="11">
        <v>1.2071739172962987</v>
      </c>
      <c r="AH29" s="11">
        <v>1.21</v>
      </c>
      <c r="AI29" s="11">
        <v>1.24</v>
      </c>
      <c r="AJ29" s="11">
        <v>1.24</v>
      </c>
      <c r="AK29" s="151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277</v>
      </c>
      <c r="C30" s="12"/>
      <c r="D30" s="23">
        <v>1.2436666666666667</v>
      </c>
      <c r="E30" s="23">
        <v>1.335</v>
      </c>
      <c r="F30" s="23">
        <v>1.2350000000000001</v>
      </c>
      <c r="G30" s="23">
        <v>1.2750000000000001</v>
      </c>
      <c r="H30" s="23">
        <v>1.2749999999999999</v>
      </c>
      <c r="I30" s="23">
        <v>1.2783333333333333</v>
      </c>
      <c r="J30" s="23">
        <v>1.2450000000000001</v>
      </c>
      <c r="K30" s="23">
        <v>1.2216666666666669</v>
      </c>
      <c r="L30" s="23">
        <v>1.29</v>
      </c>
      <c r="M30" s="23">
        <v>1.2050000000000001</v>
      </c>
      <c r="N30" s="23">
        <v>1.2449999999999999</v>
      </c>
      <c r="O30" s="23">
        <v>1.2966666666666666</v>
      </c>
      <c r="P30" s="23">
        <v>1.3033333333333335</v>
      </c>
      <c r="Q30" s="23">
        <v>1.3083333333333333</v>
      </c>
      <c r="R30" s="23">
        <v>1.2816666666666665</v>
      </c>
      <c r="S30" s="23">
        <v>1.2883333333333333</v>
      </c>
      <c r="T30" s="23">
        <v>1.2483333333333333</v>
      </c>
      <c r="U30" s="23">
        <v>1.2</v>
      </c>
      <c r="V30" s="23">
        <v>1.1916666666666667</v>
      </c>
      <c r="W30" s="23">
        <v>1.29</v>
      </c>
      <c r="X30" s="23">
        <v>1.3099999999999998</v>
      </c>
      <c r="Y30" s="23">
        <v>1.2666666666666668</v>
      </c>
      <c r="Z30" s="23">
        <v>1.2549999999999999</v>
      </c>
      <c r="AA30" s="23">
        <v>1.2633333333333334</v>
      </c>
      <c r="AB30" s="23">
        <v>1.2766666666666668</v>
      </c>
      <c r="AC30" s="23">
        <v>1.2283333333333333</v>
      </c>
      <c r="AD30" s="23">
        <v>1.2133333333333334</v>
      </c>
      <c r="AE30" s="23">
        <v>1.2766666666666668</v>
      </c>
      <c r="AF30" s="23">
        <v>1.2816666666666667</v>
      </c>
      <c r="AG30" s="23">
        <v>1.2076622562596062</v>
      </c>
      <c r="AH30" s="23">
        <v>1.2233333333333334</v>
      </c>
      <c r="AI30" s="23">
        <v>1.2783333333333335</v>
      </c>
      <c r="AJ30" s="23">
        <v>1.2466666666666668</v>
      </c>
      <c r="AK30" s="151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278</v>
      </c>
      <c r="C31" s="29"/>
      <c r="D31" s="11">
        <v>1.2435</v>
      </c>
      <c r="E31" s="11">
        <v>1.335</v>
      </c>
      <c r="F31" s="11">
        <v>1.25</v>
      </c>
      <c r="G31" s="11">
        <v>1.2749999999999999</v>
      </c>
      <c r="H31" s="11">
        <v>1.2749999999999999</v>
      </c>
      <c r="I31" s="11">
        <v>1.29</v>
      </c>
      <c r="J31" s="11">
        <v>1.24</v>
      </c>
      <c r="K31" s="11">
        <v>1.22</v>
      </c>
      <c r="L31" s="11">
        <v>1.2949999999999999</v>
      </c>
      <c r="M31" s="11">
        <v>1.2050000000000001</v>
      </c>
      <c r="N31" s="11">
        <v>1.25</v>
      </c>
      <c r="O31" s="11">
        <v>1.3</v>
      </c>
      <c r="P31" s="11">
        <v>1.3050000000000002</v>
      </c>
      <c r="Q31" s="11">
        <v>1.3050000000000002</v>
      </c>
      <c r="R31" s="11">
        <v>1.28</v>
      </c>
      <c r="S31" s="11">
        <v>1.28</v>
      </c>
      <c r="T31" s="11">
        <v>1.2450000000000001</v>
      </c>
      <c r="U31" s="11">
        <v>1.2</v>
      </c>
      <c r="V31" s="11">
        <v>1.19</v>
      </c>
      <c r="W31" s="11">
        <v>1.2850000000000001</v>
      </c>
      <c r="X31" s="11">
        <v>1.3</v>
      </c>
      <c r="Y31" s="11">
        <v>1.2650000000000001</v>
      </c>
      <c r="Z31" s="11">
        <v>1.2549999999999999</v>
      </c>
      <c r="AA31" s="11">
        <v>1.2650000000000001</v>
      </c>
      <c r="AB31" s="11">
        <v>1.28</v>
      </c>
      <c r="AC31" s="11">
        <v>1.2275</v>
      </c>
      <c r="AD31" s="11">
        <v>1.21</v>
      </c>
      <c r="AE31" s="11">
        <v>1.28</v>
      </c>
      <c r="AF31" s="11">
        <v>1.28</v>
      </c>
      <c r="AG31" s="11">
        <v>1.2071739172962987</v>
      </c>
      <c r="AH31" s="11">
        <v>1.22</v>
      </c>
      <c r="AI31" s="11">
        <v>1.2850000000000001</v>
      </c>
      <c r="AJ31" s="11">
        <v>1.25</v>
      </c>
      <c r="AK31" s="151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279</v>
      </c>
      <c r="C32" s="29"/>
      <c r="D32" s="24">
        <v>6.683312551921102E-3</v>
      </c>
      <c r="E32" s="24">
        <v>5.4772255750516656E-3</v>
      </c>
      <c r="F32" s="24">
        <v>2.8106938645110418E-2</v>
      </c>
      <c r="G32" s="24">
        <v>5.4772255750516656E-3</v>
      </c>
      <c r="H32" s="24">
        <v>5.4772255750516656E-3</v>
      </c>
      <c r="I32" s="24">
        <v>3.1885210782848346E-2</v>
      </c>
      <c r="J32" s="24">
        <v>1.2247448713915901E-2</v>
      </c>
      <c r="K32" s="24">
        <v>3.371448748930745E-2</v>
      </c>
      <c r="L32" s="24">
        <v>1.2649110640673528E-2</v>
      </c>
      <c r="M32" s="24">
        <v>1.5165750888103116E-2</v>
      </c>
      <c r="N32" s="24">
        <v>2.664582518894848E-2</v>
      </c>
      <c r="O32" s="24">
        <v>1.5055453054181633E-2</v>
      </c>
      <c r="P32" s="24">
        <v>8.1649658092772665E-3</v>
      </c>
      <c r="Q32" s="24">
        <v>1.4719601443879758E-2</v>
      </c>
      <c r="R32" s="24">
        <v>1.1690451944500132E-2</v>
      </c>
      <c r="S32" s="24">
        <v>1.7224014243685099E-2</v>
      </c>
      <c r="T32" s="24">
        <v>9.8319208025017587E-3</v>
      </c>
      <c r="U32" s="24">
        <v>6.324555320336764E-3</v>
      </c>
      <c r="V32" s="24">
        <v>7.5277265270908174E-3</v>
      </c>
      <c r="W32" s="24">
        <v>1.7888543819998333E-2</v>
      </c>
      <c r="X32" s="24">
        <v>1.5491933384829681E-2</v>
      </c>
      <c r="Y32" s="24">
        <v>8.1649658092772665E-3</v>
      </c>
      <c r="Z32" s="24">
        <v>5.4772255750516656E-3</v>
      </c>
      <c r="AA32" s="24">
        <v>1.8618986725025273E-2</v>
      </c>
      <c r="AB32" s="24">
        <v>1.5055453054181635E-2</v>
      </c>
      <c r="AC32" s="24">
        <v>8.7559503577090709E-3</v>
      </c>
      <c r="AD32" s="24">
        <v>1.4023789311975083E-2</v>
      </c>
      <c r="AE32" s="24">
        <v>1.5055453054181633E-2</v>
      </c>
      <c r="AF32" s="24">
        <v>1.1690451944500132E-2</v>
      </c>
      <c r="AG32" s="24">
        <v>4.8540008628686357E-3</v>
      </c>
      <c r="AH32" s="24">
        <v>1.0327955589886455E-2</v>
      </c>
      <c r="AI32" s="24">
        <v>2.9268868558020283E-2</v>
      </c>
      <c r="AJ32" s="24">
        <v>5.1639777949432277E-3</v>
      </c>
      <c r="AK32" s="203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56"/>
    </row>
    <row r="33" spans="1:65">
      <c r="A33" s="30"/>
      <c r="B33" s="3" t="s">
        <v>86</v>
      </c>
      <c r="C33" s="29"/>
      <c r="D33" s="13">
        <v>5.3738776884919067E-3</v>
      </c>
      <c r="E33" s="13">
        <v>4.1027906929225963E-3</v>
      </c>
      <c r="F33" s="13">
        <v>2.2758654773368758E-2</v>
      </c>
      <c r="G33" s="13">
        <v>4.2958631961189531E-3</v>
      </c>
      <c r="H33" s="13">
        <v>4.295863196118954E-3</v>
      </c>
      <c r="I33" s="13">
        <v>2.494279852634812E-2</v>
      </c>
      <c r="J33" s="13">
        <v>9.8373082039485138E-3</v>
      </c>
      <c r="K33" s="13">
        <v>2.7597124820715507E-2</v>
      </c>
      <c r="L33" s="13">
        <v>9.8055121245531219E-3</v>
      </c>
      <c r="M33" s="13">
        <v>1.2585685384317938E-2</v>
      </c>
      <c r="N33" s="13">
        <v>2.1402269228071071E-2</v>
      </c>
      <c r="O33" s="13">
        <v>1.1610889244870155E-2</v>
      </c>
      <c r="P33" s="13">
        <v>6.2646796490618403E-3</v>
      </c>
      <c r="Q33" s="13">
        <v>1.1250650785131025E-2</v>
      </c>
      <c r="R33" s="13">
        <v>9.1212889033811181E-3</v>
      </c>
      <c r="S33" s="13">
        <v>1.3369221922653376E-2</v>
      </c>
      <c r="T33" s="13">
        <v>7.8760380260361213E-3</v>
      </c>
      <c r="U33" s="13">
        <v>5.2704627669473035E-3</v>
      </c>
      <c r="V33" s="13">
        <v>6.3169733094468397E-3</v>
      </c>
      <c r="W33" s="13">
        <v>1.3867088232556847E-2</v>
      </c>
      <c r="X33" s="13">
        <v>1.1825903347198232E-2</v>
      </c>
      <c r="Y33" s="13">
        <v>6.4460256389031042E-3</v>
      </c>
      <c r="Z33" s="13">
        <v>4.3643231673718454E-3</v>
      </c>
      <c r="AA33" s="13">
        <v>1.4737984215059582E-2</v>
      </c>
      <c r="AB33" s="13">
        <v>1.1792783071160547E-2</v>
      </c>
      <c r="AC33" s="13">
        <v>7.1283177946071139E-3</v>
      </c>
      <c r="AD33" s="13">
        <v>1.1558068114265178E-2</v>
      </c>
      <c r="AE33" s="13">
        <v>1.1792783071160547E-2</v>
      </c>
      <c r="AF33" s="13">
        <v>9.1212889033811164E-3</v>
      </c>
      <c r="AG33" s="13">
        <v>4.0193363978290892E-3</v>
      </c>
      <c r="AH33" s="13">
        <v>8.4424705094439684E-3</v>
      </c>
      <c r="AI33" s="13">
        <v>2.2896116212271403E-2</v>
      </c>
      <c r="AJ33" s="13">
        <v>4.1422281777619471E-3</v>
      </c>
      <c r="AK33" s="151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280</v>
      </c>
      <c r="C34" s="29"/>
      <c r="D34" s="13">
        <v>-1.3287174686726244E-2</v>
      </c>
      <c r="E34" s="13">
        <v>5.9175788094253834E-2</v>
      </c>
      <c r="F34" s="13">
        <v>-2.0163222249884871E-2</v>
      </c>
      <c r="G34" s="13">
        <v>1.1572381887770655E-2</v>
      </c>
      <c r="H34" s="13">
        <v>1.1572381887770433E-2</v>
      </c>
      <c r="I34" s="13">
        <v>1.4217015565908486E-2</v>
      </c>
      <c r="J34" s="13">
        <v>-1.2229321215471045E-2</v>
      </c>
      <c r="K34" s="13">
        <v>-3.0741756962436639E-2</v>
      </c>
      <c r="L34" s="13">
        <v>2.347323343939145E-2</v>
      </c>
      <c r="M34" s="13">
        <v>-4.3964925353126572E-2</v>
      </c>
      <c r="N34" s="13">
        <v>-1.2229321215471156E-2</v>
      </c>
      <c r="O34" s="13">
        <v>2.8762500795667334E-2</v>
      </c>
      <c r="P34" s="13">
        <v>3.405176815194344E-2</v>
      </c>
      <c r="Q34" s="13">
        <v>3.8018718669150298E-2</v>
      </c>
      <c r="R34" s="13">
        <v>1.6861649244046317E-2</v>
      </c>
      <c r="S34" s="13">
        <v>2.2150916600322423E-2</v>
      </c>
      <c r="T34" s="13">
        <v>-9.5846875373332141E-3</v>
      </c>
      <c r="U34" s="13">
        <v>-4.7931875870333651E-2</v>
      </c>
      <c r="V34" s="13">
        <v>-5.4543460065678451E-2</v>
      </c>
      <c r="W34" s="13">
        <v>2.347323343939145E-2</v>
      </c>
      <c r="X34" s="13">
        <v>3.9341035508219102E-2</v>
      </c>
      <c r="Y34" s="13">
        <v>4.9607976924257446E-3</v>
      </c>
      <c r="Z34" s="13">
        <v>-4.29542018105733E-3</v>
      </c>
      <c r="AA34" s="13">
        <v>2.3161640142876916E-3</v>
      </c>
      <c r="AB34" s="13">
        <v>1.2894698726839682E-2</v>
      </c>
      <c r="AC34" s="13">
        <v>-2.5452489606160977E-2</v>
      </c>
      <c r="AD34" s="13">
        <v>-3.7353341157781661E-2</v>
      </c>
      <c r="AE34" s="13">
        <v>1.2894698726839682E-2</v>
      </c>
      <c r="AF34" s="13">
        <v>1.6861649244046539E-2</v>
      </c>
      <c r="AG34" s="13">
        <v>-4.1852717583930166E-2</v>
      </c>
      <c r="AH34" s="13">
        <v>-2.9419440123367835E-2</v>
      </c>
      <c r="AI34" s="13">
        <v>1.4217015565908708E-2</v>
      </c>
      <c r="AJ34" s="13">
        <v>-1.0907004376402019E-2</v>
      </c>
      <c r="AK34" s="151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281</v>
      </c>
      <c r="C35" s="47"/>
      <c r="D35" s="45">
        <v>0.67</v>
      </c>
      <c r="E35" s="45">
        <v>2</v>
      </c>
      <c r="F35" s="45">
        <v>0.93</v>
      </c>
      <c r="G35" s="45">
        <v>0.24</v>
      </c>
      <c r="H35" s="45">
        <v>0.24</v>
      </c>
      <c r="I35" s="45">
        <v>0.34</v>
      </c>
      <c r="J35" s="45">
        <v>0.64</v>
      </c>
      <c r="K35" s="45">
        <v>1.32</v>
      </c>
      <c r="L35" s="45">
        <v>0.68</v>
      </c>
      <c r="M35" s="45">
        <v>1.81</v>
      </c>
      <c r="N35" s="45">
        <v>0.64</v>
      </c>
      <c r="O35" s="45">
        <v>0.88</v>
      </c>
      <c r="P35" s="45">
        <v>1.07</v>
      </c>
      <c r="Q35" s="45">
        <v>1.22</v>
      </c>
      <c r="R35" s="45">
        <v>0.44</v>
      </c>
      <c r="S35" s="45">
        <v>0.64</v>
      </c>
      <c r="T35" s="45">
        <v>0.54</v>
      </c>
      <c r="U35" s="45">
        <v>1.95</v>
      </c>
      <c r="V35" s="45">
        <v>2.2000000000000002</v>
      </c>
      <c r="W35" s="45">
        <v>0.68</v>
      </c>
      <c r="X35" s="45">
        <v>1.27</v>
      </c>
      <c r="Y35" s="45">
        <v>0</v>
      </c>
      <c r="Z35" s="45">
        <v>0.34</v>
      </c>
      <c r="AA35" s="45">
        <v>0.1</v>
      </c>
      <c r="AB35" s="45">
        <v>0.28999999999999998</v>
      </c>
      <c r="AC35" s="45">
        <v>1.1200000000000001</v>
      </c>
      <c r="AD35" s="45">
        <v>1.56</v>
      </c>
      <c r="AE35" s="45">
        <v>0.28999999999999998</v>
      </c>
      <c r="AF35" s="45">
        <v>0.44</v>
      </c>
      <c r="AG35" s="45">
        <v>1.73</v>
      </c>
      <c r="AH35" s="45">
        <v>1.27</v>
      </c>
      <c r="AI35" s="45">
        <v>0.34</v>
      </c>
      <c r="AJ35" s="45">
        <v>0.59</v>
      </c>
      <c r="AK35" s="151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BM36" s="55"/>
    </row>
    <row r="37" spans="1:65">
      <c r="BM37" s="55"/>
    </row>
    <row r="38" spans="1:65">
      <c r="BM38" s="55"/>
    </row>
    <row r="39" spans="1:65">
      <c r="BM39" s="55"/>
    </row>
    <row r="40" spans="1:65">
      <c r="BM40" s="55"/>
    </row>
    <row r="41" spans="1:65">
      <c r="BM41" s="55"/>
    </row>
    <row r="42" spans="1:65">
      <c r="BM42" s="55"/>
    </row>
    <row r="43" spans="1:65">
      <c r="BM43" s="55"/>
    </row>
    <row r="44" spans="1:65">
      <c r="BM44" s="55"/>
    </row>
    <row r="45" spans="1:65">
      <c r="BM45" s="55"/>
    </row>
    <row r="46" spans="1:65">
      <c r="BM46" s="55"/>
    </row>
    <row r="47" spans="1:65">
      <c r="BM47" s="55"/>
    </row>
    <row r="48" spans="1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6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  <row r="116" spans="65:65">
      <c r="BM116" s="57"/>
    </row>
    <row r="117" spans="65:65">
      <c r="BM117" s="57"/>
    </row>
    <row r="118" spans="65:65">
      <c r="BM118" s="57"/>
    </row>
    <row r="119" spans="65:65">
      <c r="BM119" s="57"/>
    </row>
  </sheetData>
  <dataConsolidate/>
  <conditionalFormatting sqref="B6:AG11 B24:AJ29">
    <cfRule type="expression" dxfId="17" priority="6">
      <formula>AND($B6&lt;&gt;$B5,NOT(ISBLANK(INDIRECT(Anlyt_LabRefThisCol))))</formula>
    </cfRule>
  </conditionalFormatting>
  <conditionalFormatting sqref="C2:AG17 C20:AJ35">
    <cfRule type="expression" dxfId="16" priority="4" stopIfTrue="1">
      <formula>AND(ISBLANK(INDIRECT(Anlyt_LabRefLastCol)),ISBLANK(INDIRECT(Anlyt_LabRefThisCol)))</formula>
    </cfRule>
    <cfRule type="expression" dxfId="15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0AFEC-EE65-40FE-9983-40D43B22CAA1}">
  <sheetPr codeName="Sheet15"/>
  <dimension ref="A1:BN1217"/>
  <sheetViews>
    <sheetView zoomScale="68" zoomScaleNormal="68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4" width="11.28515625" style="2" bestFit="1" customWidth="1"/>
    <col min="35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524</v>
      </c>
      <c r="BM1" s="28" t="s">
        <v>66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229</v>
      </c>
      <c r="E2" s="17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7" t="s">
        <v>229</v>
      </c>
      <c r="AA2" s="17" t="s">
        <v>229</v>
      </c>
      <c r="AB2" s="17" t="s">
        <v>229</v>
      </c>
      <c r="AC2" s="17" t="s">
        <v>229</v>
      </c>
      <c r="AD2" s="17" t="s">
        <v>229</v>
      </c>
      <c r="AE2" s="17" t="s">
        <v>229</v>
      </c>
      <c r="AF2" s="17" t="s">
        <v>229</v>
      </c>
      <c r="AG2" s="151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49" t="s">
        <v>232</v>
      </c>
      <c r="E3" s="150" t="s">
        <v>233</v>
      </c>
      <c r="F3" s="150" t="s">
        <v>234</v>
      </c>
      <c r="G3" s="150" t="s">
        <v>235</v>
      </c>
      <c r="H3" s="150" t="s">
        <v>236</v>
      </c>
      <c r="I3" s="150" t="s">
        <v>237</v>
      </c>
      <c r="J3" s="150" t="s">
        <v>238</v>
      </c>
      <c r="K3" s="150" t="s">
        <v>239</v>
      </c>
      <c r="L3" s="150" t="s">
        <v>240</v>
      </c>
      <c r="M3" s="150" t="s">
        <v>241</v>
      </c>
      <c r="N3" s="150" t="s">
        <v>242</v>
      </c>
      <c r="O3" s="150" t="s">
        <v>243</v>
      </c>
      <c r="P3" s="150" t="s">
        <v>244</v>
      </c>
      <c r="Q3" s="150" t="s">
        <v>246</v>
      </c>
      <c r="R3" s="150" t="s">
        <v>247</v>
      </c>
      <c r="S3" s="150" t="s">
        <v>249</v>
      </c>
      <c r="T3" s="150" t="s">
        <v>250</v>
      </c>
      <c r="U3" s="150" t="s">
        <v>306</v>
      </c>
      <c r="V3" s="150" t="s">
        <v>252</v>
      </c>
      <c r="W3" s="150" t="s">
        <v>253</v>
      </c>
      <c r="X3" s="150" t="s">
        <v>254</v>
      </c>
      <c r="Y3" s="150" t="s">
        <v>258</v>
      </c>
      <c r="Z3" s="150" t="s">
        <v>259</v>
      </c>
      <c r="AA3" s="150" t="s">
        <v>307</v>
      </c>
      <c r="AB3" s="150" t="s">
        <v>261</v>
      </c>
      <c r="AC3" s="150" t="s">
        <v>262</v>
      </c>
      <c r="AD3" s="150" t="s">
        <v>267</v>
      </c>
      <c r="AE3" s="150" t="s">
        <v>268</v>
      </c>
      <c r="AF3" s="150" t="s">
        <v>269</v>
      </c>
      <c r="AG3" s="151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308</v>
      </c>
      <c r="E4" s="11" t="s">
        <v>309</v>
      </c>
      <c r="F4" s="11" t="s">
        <v>309</v>
      </c>
      <c r="G4" s="11" t="s">
        <v>308</v>
      </c>
      <c r="H4" s="11" t="s">
        <v>115</v>
      </c>
      <c r="I4" s="11" t="s">
        <v>309</v>
      </c>
      <c r="J4" s="11" t="s">
        <v>308</v>
      </c>
      <c r="K4" s="11" t="s">
        <v>308</v>
      </c>
      <c r="L4" s="11" t="s">
        <v>309</v>
      </c>
      <c r="M4" s="11" t="s">
        <v>309</v>
      </c>
      <c r="N4" s="11" t="s">
        <v>309</v>
      </c>
      <c r="O4" s="11" t="s">
        <v>309</v>
      </c>
      <c r="P4" s="11" t="s">
        <v>309</v>
      </c>
      <c r="Q4" s="11" t="s">
        <v>309</v>
      </c>
      <c r="R4" s="11" t="s">
        <v>308</v>
      </c>
      <c r="S4" s="11" t="s">
        <v>308</v>
      </c>
      <c r="T4" s="11" t="s">
        <v>309</v>
      </c>
      <c r="U4" s="11" t="s">
        <v>309</v>
      </c>
      <c r="V4" s="11" t="s">
        <v>115</v>
      </c>
      <c r="W4" s="11" t="s">
        <v>115</v>
      </c>
      <c r="X4" s="11" t="s">
        <v>308</v>
      </c>
      <c r="Y4" s="11" t="s">
        <v>308</v>
      </c>
      <c r="Z4" s="11" t="s">
        <v>115</v>
      </c>
      <c r="AA4" s="11" t="s">
        <v>308</v>
      </c>
      <c r="AB4" s="11" t="s">
        <v>308</v>
      </c>
      <c r="AC4" s="11" t="s">
        <v>308</v>
      </c>
      <c r="AD4" s="11" t="s">
        <v>308</v>
      </c>
      <c r="AE4" s="11" t="s">
        <v>308</v>
      </c>
      <c r="AF4" s="11" t="s">
        <v>308</v>
      </c>
      <c r="AG4" s="151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151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5">
        <v>0.72</v>
      </c>
      <c r="E6" s="205">
        <v>0.7</v>
      </c>
      <c r="F6" s="205">
        <v>0.72</v>
      </c>
      <c r="G6" s="205">
        <v>0.67</v>
      </c>
      <c r="H6" s="205">
        <v>0.64474195654268174</v>
      </c>
      <c r="I6" s="206">
        <v>0.8</v>
      </c>
      <c r="J6" s="206">
        <v>0.86</v>
      </c>
      <c r="K6" s="205">
        <v>0.7</v>
      </c>
      <c r="L6" s="205">
        <v>0.77</v>
      </c>
      <c r="M6" s="205">
        <v>0.67</v>
      </c>
      <c r="N6" s="205">
        <v>0.71</v>
      </c>
      <c r="O6" s="205">
        <v>0.68</v>
      </c>
      <c r="P6" s="205">
        <v>0.65</v>
      </c>
      <c r="Q6" s="205">
        <v>0.69699999999999995</v>
      </c>
      <c r="R6" s="206">
        <v>0.5</v>
      </c>
      <c r="S6" s="206">
        <v>0.7</v>
      </c>
      <c r="T6" s="205">
        <v>0.66</v>
      </c>
      <c r="U6" s="205">
        <v>0.69</v>
      </c>
      <c r="V6" s="206">
        <v>0.6</v>
      </c>
      <c r="W6" s="206" t="s">
        <v>106</v>
      </c>
      <c r="X6" s="206" t="s">
        <v>106</v>
      </c>
      <c r="Y6" s="206">
        <v>0.82</v>
      </c>
      <c r="Z6" s="206" t="s">
        <v>310</v>
      </c>
      <c r="AA6" s="206">
        <v>0.58491107573903001</v>
      </c>
      <c r="AB6" s="206">
        <v>0.65</v>
      </c>
      <c r="AC6" s="206">
        <v>0.6</v>
      </c>
      <c r="AD6" s="206">
        <v>0.7</v>
      </c>
      <c r="AE6" s="206">
        <v>0.61</v>
      </c>
      <c r="AF6" s="207">
        <v>0.79</v>
      </c>
      <c r="AG6" s="203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8">
        <v>1</v>
      </c>
    </row>
    <row r="7" spans="1:66">
      <c r="A7" s="30"/>
      <c r="B7" s="19">
        <v>1</v>
      </c>
      <c r="C7" s="9">
        <v>2</v>
      </c>
      <c r="D7" s="24">
        <v>0.68</v>
      </c>
      <c r="E7" s="24">
        <v>0.73</v>
      </c>
      <c r="F7" s="24">
        <v>0.74</v>
      </c>
      <c r="G7" s="24">
        <v>0.8</v>
      </c>
      <c r="H7" s="24">
        <v>0.70209113943467127</v>
      </c>
      <c r="I7" s="209">
        <v>0.9</v>
      </c>
      <c r="J7" s="209">
        <v>0.81</v>
      </c>
      <c r="K7" s="24">
        <v>0.69899999999999995</v>
      </c>
      <c r="L7" s="24">
        <v>0.73</v>
      </c>
      <c r="M7" s="24">
        <v>0.66</v>
      </c>
      <c r="N7" s="24">
        <v>0.72</v>
      </c>
      <c r="O7" s="24">
        <v>0.7</v>
      </c>
      <c r="P7" s="24">
        <v>0.64</v>
      </c>
      <c r="Q7" s="24">
        <v>0.68899999999999995</v>
      </c>
      <c r="R7" s="209">
        <v>0.6</v>
      </c>
      <c r="S7" s="209">
        <v>0.6</v>
      </c>
      <c r="T7" s="24">
        <v>0.73</v>
      </c>
      <c r="U7" s="24">
        <v>0.7</v>
      </c>
      <c r="V7" s="209">
        <v>0.6</v>
      </c>
      <c r="W7" s="209" t="s">
        <v>106</v>
      </c>
      <c r="X7" s="209" t="s">
        <v>106</v>
      </c>
      <c r="Y7" s="209">
        <v>0.82</v>
      </c>
      <c r="Z7" s="209" t="s">
        <v>310</v>
      </c>
      <c r="AA7" s="209">
        <v>0.56404093597936511</v>
      </c>
      <c r="AB7" s="209">
        <v>0.6</v>
      </c>
      <c r="AC7" s="209">
        <v>0.6</v>
      </c>
      <c r="AD7" s="209">
        <v>0.7</v>
      </c>
      <c r="AE7" s="209">
        <v>0.6</v>
      </c>
      <c r="AF7" s="24">
        <v>0.7</v>
      </c>
      <c r="AG7" s="203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8">
        <v>16</v>
      </c>
    </row>
    <row r="8" spans="1:66">
      <c r="A8" s="30"/>
      <c r="B8" s="19">
        <v>1</v>
      </c>
      <c r="C8" s="9">
        <v>3</v>
      </c>
      <c r="D8" s="24">
        <v>0.69</v>
      </c>
      <c r="E8" s="24">
        <v>0.7</v>
      </c>
      <c r="F8" s="24">
        <v>0.73</v>
      </c>
      <c r="G8" s="24">
        <v>0.67</v>
      </c>
      <c r="H8" s="24">
        <v>0.62929089361854373</v>
      </c>
      <c r="I8" s="209">
        <v>0.8</v>
      </c>
      <c r="J8" s="209">
        <v>0.81</v>
      </c>
      <c r="K8" s="24">
        <v>0.70899999999999996</v>
      </c>
      <c r="L8" s="24">
        <v>0.72</v>
      </c>
      <c r="M8" s="24">
        <v>0.71</v>
      </c>
      <c r="N8" s="24">
        <v>0.7</v>
      </c>
      <c r="O8" s="24">
        <v>0.68</v>
      </c>
      <c r="P8" s="24">
        <v>0.71</v>
      </c>
      <c r="Q8" s="24">
        <v>0.71699999999999997</v>
      </c>
      <c r="R8" s="209">
        <v>0.6</v>
      </c>
      <c r="S8" s="209">
        <v>0.7</v>
      </c>
      <c r="T8" s="24">
        <v>0.68</v>
      </c>
      <c r="U8" s="24">
        <v>0.68</v>
      </c>
      <c r="V8" s="209">
        <v>0.6</v>
      </c>
      <c r="W8" s="209" t="s">
        <v>106</v>
      </c>
      <c r="X8" s="209" t="s">
        <v>106</v>
      </c>
      <c r="Y8" s="210">
        <v>0.92</v>
      </c>
      <c r="Z8" s="209" t="s">
        <v>310</v>
      </c>
      <c r="AA8" s="209">
        <v>0.5845359767486944</v>
      </c>
      <c r="AB8" s="209">
        <v>0.65</v>
      </c>
      <c r="AC8" s="209">
        <v>0.6</v>
      </c>
      <c r="AD8" s="209">
        <v>0.7</v>
      </c>
      <c r="AE8" s="209">
        <v>0.61</v>
      </c>
      <c r="AF8" s="24">
        <v>0.68</v>
      </c>
      <c r="AG8" s="203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8">
        <v>16</v>
      </c>
    </row>
    <row r="9" spans="1:66">
      <c r="A9" s="30"/>
      <c r="B9" s="19">
        <v>1</v>
      </c>
      <c r="C9" s="9">
        <v>4</v>
      </c>
      <c r="D9" s="24">
        <v>0.7</v>
      </c>
      <c r="E9" s="24">
        <v>0.68</v>
      </c>
      <c r="F9" s="24">
        <v>0.71</v>
      </c>
      <c r="G9" s="24">
        <v>0.63</v>
      </c>
      <c r="H9" s="24">
        <v>0.60711367595551857</v>
      </c>
      <c r="I9" s="209">
        <v>0.5</v>
      </c>
      <c r="J9" s="209">
        <v>0.84</v>
      </c>
      <c r="K9" s="24">
        <v>0.69499999999999995</v>
      </c>
      <c r="L9" s="24">
        <v>0.68</v>
      </c>
      <c r="M9" s="24">
        <v>0.65</v>
      </c>
      <c r="N9" s="24">
        <v>0.71</v>
      </c>
      <c r="O9" s="210">
        <v>0.72</v>
      </c>
      <c r="P9" s="24">
        <v>0.59</v>
      </c>
      <c r="Q9" s="24">
        <v>0.66400000000000003</v>
      </c>
      <c r="R9" s="209">
        <v>0.6</v>
      </c>
      <c r="S9" s="209">
        <v>0.7</v>
      </c>
      <c r="T9" s="24">
        <v>0.67</v>
      </c>
      <c r="U9" s="24">
        <v>0.69</v>
      </c>
      <c r="V9" s="209">
        <v>0.6</v>
      </c>
      <c r="W9" s="209" t="s">
        <v>106</v>
      </c>
      <c r="X9" s="209" t="s">
        <v>106</v>
      </c>
      <c r="Y9" s="209">
        <v>0.87</v>
      </c>
      <c r="Z9" s="209" t="s">
        <v>310</v>
      </c>
      <c r="AA9" s="209">
        <v>0.55929302663559355</v>
      </c>
      <c r="AB9" s="209">
        <v>0.55000000000000004</v>
      </c>
      <c r="AC9" s="209">
        <v>0.5</v>
      </c>
      <c r="AD9" s="209">
        <v>0.7</v>
      </c>
      <c r="AE9" s="209">
        <v>0.61</v>
      </c>
      <c r="AF9" s="24">
        <v>0.71</v>
      </c>
      <c r="AG9" s="203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8">
        <v>0.69123877498074549</v>
      </c>
      <c r="BN9" s="28"/>
    </row>
    <row r="10" spans="1:66">
      <c r="A10" s="30"/>
      <c r="B10" s="19">
        <v>1</v>
      </c>
      <c r="C10" s="9">
        <v>5</v>
      </c>
      <c r="D10" s="24">
        <v>0.71</v>
      </c>
      <c r="E10" s="24">
        <v>0.74</v>
      </c>
      <c r="F10" s="24">
        <v>0.74</v>
      </c>
      <c r="G10" s="210">
        <v>0.89</v>
      </c>
      <c r="H10" s="24">
        <v>0.69987549451991649</v>
      </c>
      <c r="I10" s="209">
        <v>0.8</v>
      </c>
      <c r="J10" s="209">
        <v>0.82</v>
      </c>
      <c r="K10" s="24">
        <v>0.68600000000000005</v>
      </c>
      <c r="L10" s="24">
        <v>0.67</v>
      </c>
      <c r="M10" s="24">
        <v>0.66</v>
      </c>
      <c r="N10" s="24">
        <v>0.7</v>
      </c>
      <c r="O10" s="24">
        <v>0.68</v>
      </c>
      <c r="P10" s="24">
        <v>0.7</v>
      </c>
      <c r="Q10" s="24">
        <v>0.753</v>
      </c>
      <c r="R10" s="209">
        <v>0.6</v>
      </c>
      <c r="S10" s="209">
        <v>0.6</v>
      </c>
      <c r="T10" s="24">
        <v>0.72</v>
      </c>
      <c r="U10" s="24">
        <v>0.73</v>
      </c>
      <c r="V10" s="209">
        <v>0.6</v>
      </c>
      <c r="W10" s="209" t="s">
        <v>106</v>
      </c>
      <c r="X10" s="209" t="s">
        <v>106</v>
      </c>
      <c r="Y10" s="209">
        <v>0.82</v>
      </c>
      <c r="Z10" s="209" t="s">
        <v>310</v>
      </c>
      <c r="AA10" s="209">
        <v>0.56196840765013101</v>
      </c>
      <c r="AB10" s="209">
        <v>0.6</v>
      </c>
      <c r="AC10" s="209">
        <v>0.5</v>
      </c>
      <c r="AD10" s="209">
        <v>0.7</v>
      </c>
      <c r="AE10" s="209">
        <v>0.62</v>
      </c>
      <c r="AF10" s="24">
        <v>0.72</v>
      </c>
      <c r="AG10" s="203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8">
        <v>16</v>
      </c>
    </row>
    <row r="11" spans="1:66">
      <c r="A11" s="30"/>
      <c r="B11" s="19">
        <v>1</v>
      </c>
      <c r="C11" s="9">
        <v>6</v>
      </c>
      <c r="D11" s="24">
        <v>0.71</v>
      </c>
      <c r="E11" s="24">
        <v>0.72</v>
      </c>
      <c r="F11" s="24">
        <v>0.69</v>
      </c>
      <c r="G11" s="24">
        <v>0.61</v>
      </c>
      <c r="H11" s="24">
        <v>0.60437658819576834</v>
      </c>
      <c r="I11" s="209">
        <v>0.8</v>
      </c>
      <c r="J11" s="209">
        <v>0.78</v>
      </c>
      <c r="K11" s="24">
        <v>0.69899999999999995</v>
      </c>
      <c r="L11" s="24">
        <v>0.67</v>
      </c>
      <c r="M11" s="24">
        <v>0.72</v>
      </c>
      <c r="N11" s="24">
        <v>0.68</v>
      </c>
      <c r="O11" s="24">
        <v>0.67</v>
      </c>
      <c r="P11" s="24">
        <v>0.64</v>
      </c>
      <c r="Q11" s="24">
        <v>0.68199999999999994</v>
      </c>
      <c r="R11" s="209">
        <v>0.6</v>
      </c>
      <c r="S11" s="209">
        <v>0.6</v>
      </c>
      <c r="T11" s="24">
        <v>0.67</v>
      </c>
      <c r="U11" s="24">
        <v>0.66</v>
      </c>
      <c r="V11" s="209">
        <v>0.7</v>
      </c>
      <c r="W11" s="209" t="s">
        <v>106</v>
      </c>
      <c r="X11" s="209" t="s">
        <v>106</v>
      </c>
      <c r="Y11" s="209">
        <v>0.78</v>
      </c>
      <c r="Z11" s="209" t="s">
        <v>310</v>
      </c>
      <c r="AA11" s="209">
        <v>0.56095586726379409</v>
      </c>
      <c r="AB11" s="209">
        <v>0.6</v>
      </c>
      <c r="AC11" s="209">
        <v>0.5</v>
      </c>
      <c r="AD11" s="209">
        <v>0.7</v>
      </c>
      <c r="AE11" s="209">
        <v>0.6</v>
      </c>
      <c r="AF11" s="24">
        <v>0.72</v>
      </c>
      <c r="AG11" s="203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56"/>
    </row>
    <row r="12" spans="1:66">
      <c r="A12" s="30"/>
      <c r="B12" s="20" t="s">
        <v>277</v>
      </c>
      <c r="C12" s="12"/>
      <c r="D12" s="211">
        <v>0.70166666666666666</v>
      </c>
      <c r="E12" s="211">
        <v>0.71166666666666656</v>
      </c>
      <c r="F12" s="211">
        <v>0.72166666666666668</v>
      </c>
      <c r="G12" s="211">
        <v>0.71166666666666678</v>
      </c>
      <c r="H12" s="211">
        <v>0.64791495804451671</v>
      </c>
      <c r="I12" s="211">
        <v>0.76666666666666661</v>
      </c>
      <c r="J12" s="211">
        <v>0.82</v>
      </c>
      <c r="K12" s="211">
        <v>0.69799999999999995</v>
      </c>
      <c r="L12" s="211">
        <v>0.70666666666666667</v>
      </c>
      <c r="M12" s="211">
        <v>0.67833333333333334</v>
      </c>
      <c r="N12" s="211">
        <v>0.70333333333333325</v>
      </c>
      <c r="O12" s="211">
        <v>0.68833333333333346</v>
      </c>
      <c r="P12" s="211">
        <v>0.65500000000000003</v>
      </c>
      <c r="Q12" s="211">
        <v>0.70033333333333336</v>
      </c>
      <c r="R12" s="211">
        <v>0.58333333333333337</v>
      </c>
      <c r="S12" s="211">
        <v>0.65</v>
      </c>
      <c r="T12" s="211">
        <v>0.68833333333333335</v>
      </c>
      <c r="U12" s="211">
        <v>0.69166666666666654</v>
      </c>
      <c r="V12" s="211">
        <v>0.6166666666666667</v>
      </c>
      <c r="W12" s="211" t="s">
        <v>711</v>
      </c>
      <c r="X12" s="211" t="s">
        <v>711</v>
      </c>
      <c r="Y12" s="211">
        <v>0.83833333333333337</v>
      </c>
      <c r="Z12" s="211" t="s">
        <v>711</v>
      </c>
      <c r="AA12" s="211">
        <v>0.56928421500276805</v>
      </c>
      <c r="AB12" s="211">
        <v>0.60833333333333339</v>
      </c>
      <c r="AC12" s="211">
        <v>0.54999999999999993</v>
      </c>
      <c r="AD12" s="211">
        <v>0.70000000000000007</v>
      </c>
      <c r="AE12" s="211">
        <v>0.60833333333333328</v>
      </c>
      <c r="AF12" s="211">
        <v>0.71999999999999986</v>
      </c>
      <c r="AG12" s="203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56"/>
    </row>
    <row r="13" spans="1:66">
      <c r="A13" s="30"/>
      <c r="B13" s="3" t="s">
        <v>278</v>
      </c>
      <c r="C13" s="29"/>
      <c r="D13" s="24">
        <v>0.70499999999999996</v>
      </c>
      <c r="E13" s="24">
        <v>0.71</v>
      </c>
      <c r="F13" s="24">
        <v>0.72499999999999998</v>
      </c>
      <c r="G13" s="24">
        <v>0.67</v>
      </c>
      <c r="H13" s="24">
        <v>0.63701642508061274</v>
      </c>
      <c r="I13" s="24">
        <v>0.8</v>
      </c>
      <c r="J13" s="24">
        <v>0.81499999999999995</v>
      </c>
      <c r="K13" s="24">
        <v>0.69899999999999995</v>
      </c>
      <c r="L13" s="24">
        <v>0.7</v>
      </c>
      <c r="M13" s="24">
        <v>0.66500000000000004</v>
      </c>
      <c r="N13" s="24">
        <v>0.70499999999999996</v>
      </c>
      <c r="O13" s="24">
        <v>0.68</v>
      </c>
      <c r="P13" s="24">
        <v>0.64500000000000002</v>
      </c>
      <c r="Q13" s="24">
        <v>0.69299999999999995</v>
      </c>
      <c r="R13" s="24">
        <v>0.6</v>
      </c>
      <c r="S13" s="24">
        <v>0.64999999999999991</v>
      </c>
      <c r="T13" s="24">
        <v>0.67500000000000004</v>
      </c>
      <c r="U13" s="24">
        <v>0.69</v>
      </c>
      <c r="V13" s="24">
        <v>0.6</v>
      </c>
      <c r="W13" s="24" t="s">
        <v>711</v>
      </c>
      <c r="X13" s="24" t="s">
        <v>711</v>
      </c>
      <c r="Y13" s="24">
        <v>0.82</v>
      </c>
      <c r="Z13" s="24" t="s">
        <v>711</v>
      </c>
      <c r="AA13" s="24">
        <v>0.56300467181474811</v>
      </c>
      <c r="AB13" s="24">
        <v>0.6</v>
      </c>
      <c r="AC13" s="24">
        <v>0.55000000000000004</v>
      </c>
      <c r="AD13" s="24">
        <v>0.7</v>
      </c>
      <c r="AE13" s="24">
        <v>0.61</v>
      </c>
      <c r="AF13" s="24">
        <v>0.71499999999999997</v>
      </c>
      <c r="AG13" s="203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56"/>
    </row>
    <row r="14" spans="1:66">
      <c r="A14" s="30"/>
      <c r="B14" s="3" t="s">
        <v>279</v>
      </c>
      <c r="C14" s="29"/>
      <c r="D14" s="24">
        <v>1.4719601443879725E-2</v>
      </c>
      <c r="E14" s="24">
        <v>2.2286019533929027E-2</v>
      </c>
      <c r="F14" s="24">
        <v>1.9407902170679534E-2</v>
      </c>
      <c r="G14" s="24">
        <v>0.10962055768270206</v>
      </c>
      <c r="H14" s="24">
        <v>4.3708612341954119E-2</v>
      </c>
      <c r="I14" s="24">
        <v>0.13662601021279558</v>
      </c>
      <c r="J14" s="24">
        <v>2.7568097504180419E-2</v>
      </c>
      <c r="K14" s="24">
        <v>7.4833147735478538E-3</v>
      </c>
      <c r="L14" s="24">
        <v>4.0331955899344442E-2</v>
      </c>
      <c r="M14" s="24">
        <v>2.9268868558020227E-2</v>
      </c>
      <c r="N14" s="24">
        <v>1.366260102127944E-2</v>
      </c>
      <c r="O14" s="24">
        <v>1.8348478592697143E-2</v>
      </c>
      <c r="P14" s="24">
        <v>4.4158804331639226E-2</v>
      </c>
      <c r="Q14" s="24">
        <v>3.1136259676889044E-2</v>
      </c>
      <c r="R14" s="24">
        <v>4.0824829046386298E-2</v>
      </c>
      <c r="S14" s="24">
        <v>5.4772255750516599E-2</v>
      </c>
      <c r="T14" s="24">
        <v>2.9268868558020227E-2</v>
      </c>
      <c r="U14" s="24">
        <v>2.3166067138525384E-2</v>
      </c>
      <c r="V14" s="24">
        <v>4.0824829046386291E-2</v>
      </c>
      <c r="W14" s="24" t="s">
        <v>711</v>
      </c>
      <c r="X14" s="24" t="s">
        <v>711</v>
      </c>
      <c r="Y14" s="24">
        <v>4.9159604012508774E-2</v>
      </c>
      <c r="Z14" s="24" t="s">
        <v>711</v>
      </c>
      <c r="AA14" s="24">
        <v>1.2058302086221087E-2</v>
      </c>
      <c r="AB14" s="24">
        <v>3.7638632635454049E-2</v>
      </c>
      <c r="AC14" s="24">
        <v>5.4772255750516599E-2</v>
      </c>
      <c r="AD14" s="24">
        <v>1.2161883888976234E-16</v>
      </c>
      <c r="AE14" s="24">
        <v>7.5277265270908165E-3</v>
      </c>
      <c r="AF14" s="24">
        <v>3.7416573867739424E-2</v>
      </c>
      <c r="AG14" s="203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86</v>
      </c>
      <c r="C15" s="29"/>
      <c r="D15" s="13">
        <v>2.0978054314317898E-2</v>
      </c>
      <c r="E15" s="13">
        <v>3.1315249930579436E-2</v>
      </c>
      <c r="F15" s="13">
        <v>2.6893166980156397E-2</v>
      </c>
      <c r="G15" s="13">
        <v>0.15403357051433542</v>
      </c>
      <c r="H15" s="13">
        <v>6.7460415598170217E-2</v>
      </c>
      <c r="I15" s="13">
        <v>0.17820783940799426</v>
      </c>
      <c r="J15" s="13">
        <v>3.3619631102659052E-2</v>
      </c>
      <c r="K15" s="13">
        <v>1.072108133746111E-2</v>
      </c>
      <c r="L15" s="13">
        <v>5.7073522499072327E-2</v>
      </c>
      <c r="M15" s="13">
        <v>4.3148209176442597E-2</v>
      </c>
      <c r="N15" s="13">
        <v>1.9425499082387832E-2</v>
      </c>
      <c r="O15" s="13">
        <v>2.665638536469318E-2</v>
      </c>
      <c r="P15" s="13">
        <v>6.7418021880365234E-2</v>
      </c>
      <c r="Q15" s="13">
        <v>4.4459199919403676E-2</v>
      </c>
      <c r="R15" s="13">
        <v>6.9985421222376512E-2</v>
      </c>
      <c r="S15" s="13">
        <v>8.4265008846948611E-2</v>
      </c>
      <c r="T15" s="13">
        <v>4.2521358679932529E-2</v>
      </c>
      <c r="U15" s="13">
        <v>3.349310911594032E-2</v>
      </c>
      <c r="V15" s="13">
        <v>6.6202425480626409E-2</v>
      </c>
      <c r="W15" s="13" t="s">
        <v>711</v>
      </c>
      <c r="X15" s="13" t="s">
        <v>711</v>
      </c>
      <c r="Y15" s="13">
        <v>5.8639686694841479E-2</v>
      </c>
      <c r="Z15" s="13" t="s">
        <v>711</v>
      </c>
      <c r="AA15" s="13">
        <v>2.1181514906684101E-2</v>
      </c>
      <c r="AB15" s="13">
        <v>6.1871724880198431E-2</v>
      </c>
      <c r="AC15" s="13">
        <v>9.9585919546393828E-2</v>
      </c>
      <c r="AD15" s="13">
        <v>1.7374119841394619E-16</v>
      </c>
      <c r="AE15" s="13">
        <v>1.2374344976039699E-2</v>
      </c>
      <c r="AF15" s="13">
        <v>5.1967463705193652E-2</v>
      </c>
      <c r="AG15" s="151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280</v>
      </c>
      <c r="C16" s="29"/>
      <c r="D16" s="13">
        <v>1.5085802566864981E-2</v>
      </c>
      <c r="E16" s="13">
        <v>2.9552583601071936E-2</v>
      </c>
      <c r="F16" s="13">
        <v>4.4019364635279334E-2</v>
      </c>
      <c r="G16" s="13">
        <v>2.955258360107238E-2</v>
      </c>
      <c r="H16" s="13">
        <v>-6.2675617318249444E-2</v>
      </c>
      <c r="I16" s="13">
        <v>0.10911987928921119</v>
      </c>
      <c r="J16" s="13">
        <v>0.18627604480498228</v>
      </c>
      <c r="K16" s="13">
        <v>9.7813161876556531E-3</v>
      </c>
      <c r="L16" s="13">
        <v>2.2319193083968569E-2</v>
      </c>
      <c r="M16" s="13">
        <v>-1.8670019846284802E-2</v>
      </c>
      <c r="N16" s="13">
        <v>1.7496932739232696E-2</v>
      </c>
      <c r="O16" s="13">
        <v>-4.2032388120775144E-3</v>
      </c>
      <c r="P16" s="13">
        <v>-5.2425842259434696E-2</v>
      </c>
      <c r="Q16" s="13">
        <v>1.315689842897072E-2</v>
      </c>
      <c r="R16" s="13">
        <v>-0.15610443967125232</v>
      </c>
      <c r="S16" s="13">
        <v>-5.9659232776538285E-2</v>
      </c>
      <c r="T16" s="13">
        <v>-4.2032388120777364E-3</v>
      </c>
      <c r="U16" s="13">
        <v>6.1902153265780413E-4</v>
      </c>
      <c r="V16" s="13">
        <v>-0.10788183622389524</v>
      </c>
      <c r="W16" s="13" t="s">
        <v>711</v>
      </c>
      <c r="X16" s="13" t="s">
        <v>711</v>
      </c>
      <c r="Y16" s="13">
        <v>0.21279847670102892</v>
      </c>
      <c r="Z16" s="13" t="s">
        <v>711</v>
      </c>
      <c r="AA16" s="13">
        <v>-0.17642899153244762</v>
      </c>
      <c r="AB16" s="13">
        <v>-0.11993748708573448</v>
      </c>
      <c r="AC16" s="13">
        <v>-0.20432704311860939</v>
      </c>
      <c r="AD16" s="13">
        <v>1.2674672394497266E-2</v>
      </c>
      <c r="AE16" s="13">
        <v>-0.11993748708573471</v>
      </c>
      <c r="AF16" s="13">
        <v>4.1608234462911176E-2</v>
      </c>
      <c r="AG16" s="151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281</v>
      </c>
      <c r="C17" s="47"/>
      <c r="D17" s="45">
        <v>0.22</v>
      </c>
      <c r="E17" s="45">
        <v>0.54</v>
      </c>
      <c r="F17" s="45">
        <v>0.86</v>
      </c>
      <c r="G17" s="45">
        <v>0.54</v>
      </c>
      <c r="H17" s="45">
        <v>1.51</v>
      </c>
      <c r="I17" s="45" t="s">
        <v>282</v>
      </c>
      <c r="J17" s="45">
        <v>4.0199999999999996</v>
      </c>
      <c r="K17" s="45">
        <v>0.1</v>
      </c>
      <c r="L17" s="45">
        <v>0.38</v>
      </c>
      <c r="M17" s="45">
        <v>0.53</v>
      </c>
      <c r="N17" s="45">
        <v>0.27</v>
      </c>
      <c r="O17" s="45">
        <v>0.21</v>
      </c>
      <c r="P17" s="45">
        <v>1.28</v>
      </c>
      <c r="Q17" s="45">
        <v>0.18</v>
      </c>
      <c r="R17" s="45" t="s">
        <v>282</v>
      </c>
      <c r="S17" s="45" t="s">
        <v>282</v>
      </c>
      <c r="T17" s="45">
        <v>0.21</v>
      </c>
      <c r="U17" s="45">
        <v>0.1</v>
      </c>
      <c r="V17" s="45" t="s">
        <v>282</v>
      </c>
      <c r="W17" s="45">
        <v>20.71</v>
      </c>
      <c r="X17" s="45">
        <v>20.71</v>
      </c>
      <c r="Y17" s="45">
        <v>4.6100000000000003</v>
      </c>
      <c r="Z17" s="45" t="s">
        <v>282</v>
      </c>
      <c r="AA17" s="45">
        <v>4.03</v>
      </c>
      <c r="AB17" s="45">
        <v>2.78</v>
      </c>
      <c r="AC17" s="45" t="s">
        <v>282</v>
      </c>
      <c r="AD17" s="45" t="s">
        <v>282</v>
      </c>
      <c r="AE17" s="45">
        <v>2.78</v>
      </c>
      <c r="AF17" s="45">
        <v>0.81</v>
      </c>
      <c r="AG17" s="151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311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BM18" s="55"/>
    </row>
    <row r="19" spans="1:65">
      <c r="BM19" s="55"/>
    </row>
    <row r="20" spans="1:65" ht="15">
      <c r="B20" s="8" t="s">
        <v>525</v>
      </c>
      <c r="BM20" s="28" t="s">
        <v>66</v>
      </c>
    </row>
    <row r="21" spans="1:65" ht="15">
      <c r="A21" s="25" t="s">
        <v>48</v>
      </c>
      <c r="B21" s="18" t="s">
        <v>111</v>
      </c>
      <c r="C21" s="15" t="s">
        <v>112</v>
      </c>
      <c r="D21" s="16" t="s">
        <v>229</v>
      </c>
      <c r="E21" s="17" t="s">
        <v>229</v>
      </c>
      <c r="F21" s="17" t="s">
        <v>229</v>
      </c>
      <c r="G21" s="17" t="s">
        <v>229</v>
      </c>
      <c r="H21" s="17" t="s">
        <v>229</v>
      </c>
      <c r="I21" s="17" t="s">
        <v>229</v>
      </c>
      <c r="J21" s="17" t="s">
        <v>229</v>
      </c>
      <c r="K21" s="17" t="s">
        <v>229</v>
      </c>
      <c r="L21" s="17" t="s">
        <v>229</v>
      </c>
      <c r="M21" s="17" t="s">
        <v>229</v>
      </c>
      <c r="N21" s="17" t="s">
        <v>229</v>
      </c>
      <c r="O21" s="17" t="s">
        <v>229</v>
      </c>
      <c r="P21" s="17" t="s">
        <v>229</v>
      </c>
      <c r="Q21" s="17" t="s">
        <v>229</v>
      </c>
      <c r="R21" s="17" t="s">
        <v>229</v>
      </c>
      <c r="S21" s="17" t="s">
        <v>229</v>
      </c>
      <c r="T21" s="17" t="s">
        <v>229</v>
      </c>
      <c r="U21" s="17" t="s">
        <v>229</v>
      </c>
      <c r="V21" s="17" t="s">
        <v>229</v>
      </c>
      <c r="W21" s="17" t="s">
        <v>229</v>
      </c>
      <c r="X21" s="17" t="s">
        <v>229</v>
      </c>
      <c r="Y21" s="17" t="s">
        <v>229</v>
      </c>
      <c r="Z21" s="17" t="s">
        <v>229</v>
      </c>
      <c r="AA21" s="17" t="s">
        <v>229</v>
      </c>
      <c r="AB21" s="17" t="s">
        <v>229</v>
      </c>
      <c r="AC21" s="17" t="s">
        <v>229</v>
      </c>
      <c r="AD21" s="17" t="s">
        <v>229</v>
      </c>
      <c r="AE21" s="17" t="s">
        <v>229</v>
      </c>
      <c r="AF21" s="17" t="s">
        <v>229</v>
      </c>
      <c r="AG21" s="17" t="s">
        <v>229</v>
      </c>
      <c r="AH21" s="17" t="s">
        <v>229</v>
      </c>
      <c r="AI21" s="151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230</v>
      </c>
      <c r="C22" s="9" t="s">
        <v>230</v>
      </c>
      <c r="D22" s="149" t="s">
        <v>232</v>
      </c>
      <c r="E22" s="150" t="s">
        <v>233</v>
      </c>
      <c r="F22" s="150" t="s">
        <v>234</v>
      </c>
      <c r="G22" s="150" t="s">
        <v>235</v>
      </c>
      <c r="H22" s="150" t="s">
        <v>236</v>
      </c>
      <c r="I22" s="150" t="s">
        <v>237</v>
      </c>
      <c r="J22" s="150" t="s">
        <v>238</v>
      </c>
      <c r="K22" s="150" t="s">
        <v>239</v>
      </c>
      <c r="L22" s="150" t="s">
        <v>240</v>
      </c>
      <c r="M22" s="150" t="s">
        <v>241</v>
      </c>
      <c r="N22" s="150" t="s">
        <v>242</v>
      </c>
      <c r="O22" s="150" t="s">
        <v>243</v>
      </c>
      <c r="P22" s="150" t="s">
        <v>244</v>
      </c>
      <c r="Q22" s="150" t="s">
        <v>246</v>
      </c>
      <c r="R22" s="150" t="s">
        <v>247</v>
      </c>
      <c r="S22" s="150" t="s">
        <v>249</v>
      </c>
      <c r="T22" s="150" t="s">
        <v>250</v>
      </c>
      <c r="U22" s="150" t="s">
        <v>306</v>
      </c>
      <c r="V22" s="150" t="s">
        <v>252</v>
      </c>
      <c r="W22" s="150" t="s">
        <v>253</v>
      </c>
      <c r="X22" s="150" t="s">
        <v>254</v>
      </c>
      <c r="Y22" s="150" t="s">
        <v>257</v>
      </c>
      <c r="Z22" s="150" t="s">
        <v>258</v>
      </c>
      <c r="AA22" s="150" t="s">
        <v>259</v>
      </c>
      <c r="AB22" s="150" t="s">
        <v>307</v>
      </c>
      <c r="AC22" s="150" t="s">
        <v>261</v>
      </c>
      <c r="AD22" s="150" t="s">
        <v>262</v>
      </c>
      <c r="AE22" s="150" t="s">
        <v>263</v>
      </c>
      <c r="AF22" s="150" t="s">
        <v>267</v>
      </c>
      <c r="AG22" s="150" t="s">
        <v>268</v>
      </c>
      <c r="AH22" s="150" t="s">
        <v>269</v>
      </c>
      <c r="AI22" s="151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309</v>
      </c>
      <c r="E23" s="11" t="s">
        <v>309</v>
      </c>
      <c r="F23" s="11" t="s">
        <v>309</v>
      </c>
      <c r="G23" s="11" t="s">
        <v>308</v>
      </c>
      <c r="H23" s="11" t="s">
        <v>115</v>
      </c>
      <c r="I23" s="11" t="s">
        <v>309</v>
      </c>
      <c r="J23" s="11" t="s">
        <v>308</v>
      </c>
      <c r="K23" s="11" t="s">
        <v>308</v>
      </c>
      <c r="L23" s="11" t="s">
        <v>309</v>
      </c>
      <c r="M23" s="11" t="s">
        <v>309</v>
      </c>
      <c r="N23" s="11" t="s">
        <v>309</v>
      </c>
      <c r="O23" s="11" t="s">
        <v>309</v>
      </c>
      <c r="P23" s="11" t="s">
        <v>309</v>
      </c>
      <c r="Q23" s="11" t="s">
        <v>309</v>
      </c>
      <c r="R23" s="11" t="s">
        <v>115</v>
      </c>
      <c r="S23" s="11" t="s">
        <v>308</v>
      </c>
      <c r="T23" s="11" t="s">
        <v>309</v>
      </c>
      <c r="U23" s="11" t="s">
        <v>309</v>
      </c>
      <c r="V23" s="11" t="s">
        <v>115</v>
      </c>
      <c r="W23" s="11" t="s">
        <v>115</v>
      </c>
      <c r="X23" s="11" t="s">
        <v>308</v>
      </c>
      <c r="Y23" s="11" t="s">
        <v>115</v>
      </c>
      <c r="Z23" s="11" t="s">
        <v>115</v>
      </c>
      <c r="AA23" s="11" t="s">
        <v>115</v>
      </c>
      <c r="AB23" s="11" t="s">
        <v>115</v>
      </c>
      <c r="AC23" s="11" t="s">
        <v>308</v>
      </c>
      <c r="AD23" s="11" t="s">
        <v>308</v>
      </c>
      <c r="AE23" s="11" t="s">
        <v>115</v>
      </c>
      <c r="AF23" s="11" t="s">
        <v>115</v>
      </c>
      <c r="AG23" s="11" t="s">
        <v>308</v>
      </c>
      <c r="AH23" s="11" t="s">
        <v>115</v>
      </c>
      <c r="AI23" s="151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151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2.83</v>
      </c>
      <c r="E25" s="22">
        <v>2.72</v>
      </c>
      <c r="F25" s="22">
        <v>2.83</v>
      </c>
      <c r="G25" s="22">
        <v>2.7</v>
      </c>
      <c r="H25" s="22">
        <v>2.7713024105547031</v>
      </c>
      <c r="I25" s="22">
        <v>2.6</v>
      </c>
      <c r="J25" s="22">
        <v>2.66</v>
      </c>
      <c r="K25" s="22">
        <v>2.75</v>
      </c>
      <c r="L25" s="22">
        <v>2.71</v>
      </c>
      <c r="M25" s="22">
        <v>2.65</v>
      </c>
      <c r="N25" s="22">
        <v>2.75</v>
      </c>
      <c r="O25" s="22">
        <v>2.56</v>
      </c>
      <c r="P25" s="22">
        <v>2.66</v>
      </c>
      <c r="Q25" s="22">
        <v>2.8</v>
      </c>
      <c r="R25" s="22">
        <v>2.69</v>
      </c>
      <c r="S25" s="22">
        <v>2.74</v>
      </c>
      <c r="T25" s="22">
        <v>2.81</v>
      </c>
      <c r="U25" s="22">
        <v>2.69</v>
      </c>
      <c r="V25" s="22">
        <v>2.71</v>
      </c>
      <c r="W25" s="22">
        <v>2.8346</v>
      </c>
      <c r="X25" s="22">
        <v>2.6</v>
      </c>
      <c r="Y25" s="22">
        <v>2.6484580000000002</v>
      </c>
      <c r="Z25" s="22">
        <v>2.8740000000000001</v>
      </c>
      <c r="AA25" s="22">
        <v>2.6429999999999998</v>
      </c>
      <c r="AB25" s="22">
        <v>2.7467000000000001</v>
      </c>
      <c r="AC25" s="22">
        <v>2.6265000000000001</v>
      </c>
      <c r="AD25" s="22">
        <v>2.6265000000000001</v>
      </c>
      <c r="AE25" s="145">
        <v>3.03</v>
      </c>
      <c r="AF25" s="22">
        <v>2.76</v>
      </c>
      <c r="AG25" s="22">
        <v>2.5827</v>
      </c>
      <c r="AH25" s="22">
        <v>2.7155999999999998</v>
      </c>
      <c r="AI25" s="151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2.81</v>
      </c>
      <c r="E26" s="11">
        <v>2.59</v>
      </c>
      <c r="F26" s="11">
        <v>2.79</v>
      </c>
      <c r="G26" s="11">
        <v>2.7</v>
      </c>
      <c r="H26" s="11">
        <v>2.7360396748182541</v>
      </c>
      <c r="I26" s="11">
        <v>2.4900000000000002</v>
      </c>
      <c r="J26" s="11">
        <v>2.82</v>
      </c>
      <c r="K26" s="11">
        <v>2.66</v>
      </c>
      <c r="L26" s="11">
        <v>2.76</v>
      </c>
      <c r="M26" s="11">
        <v>2.64</v>
      </c>
      <c r="N26" s="11">
        <v>2.75</v>
      </c>
      <c r="O26" s="11">
        <v>2.6</v>
      </c>
      <c r="P26" s="11">
        <v>2.66</v>
      </c>
      <c r="Q26" s="11">
        <v>2.64</v>
      </c>
      <c r="R26" s="11">
        <v>2.67</v>
      </c>
      <c r="S26" s="11">
        <v>2.6</v>
      </c>
      <c r="T26" s="11">
        <v>2.91</v>
      </c>
      <c r="U26" s="11">
        <v>2.75</v>
      </c>
      <c r="V26" s="11">
        <v>2.74</v>
      </c>
      <c r="W26" s="11">
        <v>2.8772000000000002</v>
      </c>
      <c r="X26" s="11">
        <v>2.6</v>
      </c>
      <c r="Y26" s="11">
        <v>2.671789</v>
      </c>
      <c r="Z26" s="11">
        <v>2.8740000000000001</v>
      </c>
      <c r="AA26" s="11">
        <v>2.7</v>
      </c>
      <c r="AB26" s="11">
        <v>2.7236000000000002</v>
      </c>
      <c r="AC26" s="11">
        <v>2.65055</v>
      </c>
      <c r="AD26" s="11">
        <v>2.6747000000000001</v>
      </c>
      <c r="AE26" s="146">
        <v>2.9</v>
      </c>
      <c r="AF26" s="11">
        <v>2.79</v>
      </c>
      <c r="AG26" s="11">
        <v>2.4647999999999999</v>
      </c>
      <c r="AH26" s="11">
        <v>2.6936999999999998</v>
      </c>
      <c r="AI26" s="151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2.77</v>
      </c>
      <c r="E27" s="11">
        <v>2.75</v>
      </c>
      <c r="F27" s="11">
        <v>2.84</v>
      </c>
      <c r="G27" s="11">
        <v>2.7</v>
      </c>
      <c r="H27" s="11">
        <v>2.7622629202654321</v>
      </c>
      <c r="I27" s="11">
        <v>2.58</v>
      </c>
      <c r="J27" s="11">
        <v>2.71</v>
      </c>
      <c r="K27" s="11">
        <v>2.7</v>
      </c>
      <c r="L27" s="11">
        <v>2.75</v>
      </c>
      <c r="M27" s="11">
        <v>2.64</v>
      </c>
      <c r="N27" s="11">
        <v>2.76</v>
      </c>
      <c r="O27" s="11">
        <v>2.64</v>
      </c>
      <c r="P27" s="11">
        <v>2.68</v>
      </c>
      <c r="Q27" s="11">
        <v>2.64</v>
      </c>
      <c r="R27" s="11">
        <v>2.77</v>
      </c>
      <c r="S27" s="11">
        <v>2.73</v>
      </c>
      <c r="T27" s="11">
        <v>2.82</v>
      </c>
      <c r="U27" s="11">
        <v>2.71</v>
      </c>
      <c r="V27" s="11">
        <v>2.71</v>
      </c>
      <c r="W27" s="11">
        <v>2.9131</v>
      </c>
      <c r="X27" s="11">
        <v>2.59</v>
      </c>
      <c r="Y27" s="11">
        <v>2.6525029999999998</v>
      </c>
      <c r="Z27" s="11">
        <v>2.8740000000000001</v>
      </c>
      <c r="AA27" s="11">
        <v>2.6850000000000001</v>
      </c>
      <c r="AB27" s="11">
        <v>2.7202999999999999</v>
      </c>
      <c r="AC27" s="11">
        <v>2.7408999999999999</v>
      </c>
      <c r="AD27" s="11">
        <v>2.6446999999999998</v>
      </c>
      <c r="AE27" s="146">
        <v>2.92</v>
      </c>
      <c r="AF27" s="11">
        <v>2.7199999999999998</v>
      </c>
      <c r="AG27" s="11">
        <v>2.5228000000000002</v>
      </c>
      <c r="AH27" s="11">
        <v>2.6930999999999998</v>
      </c>
      <c r="AI27" s="151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2.77</v>
      </c>
      <c r="E28" s="11">
        <v>2.77</v>
      </c>
      <c r="F28" s="11">
        <v>2.82</v>
      </c>
      <c r="G28" s="11">
        <v>2.71</v>
      </c>
      <c r="H28" s="11">
        <v>2.729974838345703</v>
      </c>
      <c r="I28" s="11">
        <v>2.61</v>
      </c>
      <c r="J28" s="11">
        <v>2.63</v>
      </c>
      <c r="K28" s="11">
        <v>2.76</v>
      </c>
      <c r="L28" s="11">
        <v>2.6</v>
      </c>
      <c r="M28" s="11">
        <v>2.63</v>
      </c>
      <c r="N28" s="11">
        <v>2.79</v>
      </c>
      <c r="O28" s="11">
        <v>2.65</v>
      </c>
      <c r="P28" s="11">
        <v>2.61</v>
      </c>
      <c r="Q28" s="11">
        <v>2.67</v>
      </c>
      <c r="R28" s="11">
        <v>2.6599999999999997</v>
      </c>
      <c r="S28" s="11">
        <v>2.75</v>
      </c>
      <c r="T28" s="11">
        <v>2.78</v>
      </c>
      <c r="U28" s="11">
        <v>2.75</v>
      </c>
      <c r="V28" s="11">
        <v>2.71</v>
      </c>
      <c r="W28" s="147">
        <v>3.9400999999999997</v>
      </c>
      <c r="X28" s="11">
        <v>2.59</v>
      </c>
      <c r="Y28" s="11">
        <v>2.6698700000000004</v>
      </c>
      <c r="Z28" s="11">
        <v>2.8839999999999999</v>
      </c>
      <c r="AA28" s="11">
        <v>2.6749999999999998</v>
      </c>
      <c r="AB28" s="11">
        <v>2.6994000000000002</v>
      </c>
      <c r="AC28" s="11">
        <v>2.5943499999999999</v>
      </c>
      <c r="AD28" s="11">
        <v>2.71</v>
      </c>
      <c r="AE28" s="146">
        <v>2.92</v>
      </c>
      <c r="AF28" s="11">
        <v>2.79</v>
      </c>
      <c r="AG28" s="11">
        <v>2.4903999999999997</v>
      </c>
      <c r="AH28" s="11">
        <v>2.7193000000000001</v>
      </c>
      <c r="AI28" s="151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2.7048199048531929</v>
      </c>
    </row>
    <row r="29" spans="1:65">
      <c r="A29" s="30"/>
      <c r="B29" s="19">
        <v>1</v>
      </c>
      <c r="C29" s="9">
        <v>5</v>
      </c>
      <c r="D29" s="11">
        <v>2.77</v>
      </c>
      <c r="E29" s="11">
        <v>2.66</v>
      </c>
      <c r="F29" s="11">
        <v>2.89</v>
      </c>
      <c r="G29" s="11">
        <v>2.7</v>
      </c>
      <c r="H29" s="11">
        <v>2.7584211435797847</v>
      </c>
      <c r="I29" s="11">
        <v>2.73</v>
      </c>
      <c r="J29" s="11">
        <v>2.71</v>
      </c>
      <c r="K29" s="11">
        <v>2.69</v>
      </c>
      <c r="L29" s="11">
        <v>2.61</v>
      </c>
      <c r="M29" s="11">
        <v>2.64</v>
      </c>
      <c r="N29" s="11">
        <v>2.73</v>
      </c>
      <c r="O29" s="11">
        <v>2.61</v>
      </c>
      <c r="P29" s="11">
        <v>2.62</v>
      </c>
      <c r="Q29" s="11">
        <v>2.59</v>
      </c>
      <c r="R29" s="11">
        <v>2.74</v>
      </c>
      <c r="S29" s="11">
        <v>2.7</v>
      </c>
      <c r="T29" s="11">
        <v>2.92</v>
      </c>
      <c r="U29" s="11">
        <v>2.74</v>
      </c>
      <c r="V29" s="11">
        <v>2.71</v>
      </c>
      <c r="W29" s="11">
        <v>2.8845000000000001</v>
      </c>
      <c r="X29" s="11">
        <v>2.61</v>
      </c>
      <c r="Y29" s="11">
        <v>2.6459350000000001</v>
      </c>
      <c r="Z29" s="11">
        <v>2.8580000000000001</v>
      </c>
      <c r="AA29" s="11">
        <v>2.6859999999999999</v>
      </c>
      <c r="AB29" s="11">
        <v>2.7082000000000006</v>
      </c>
      <c r="AC29" s="11">
        <v>2.6428500000000001</v>
      </c>
      <c r="AD29" s="11">
        <v>2.6114999999999999</v>
      </c>
      <c r="AE29" s="146">
        <v>2.77</v>
      </c>
      <c r="AF29" s="11">
        <v>2.76</v>
      </c>
      <c r="AG29" s="11">
        <v>2.5625999999999998</v>
      </c>
      <c r="AH29" s="11">
        <v>2.7063999999999999</v>
      </c>
      <c r="AI29" s="151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17</v>
      </c>
    </row>
    <row r="30" spans="1:65">
      <c r="A30" s="30"/>
      <c r="B30" s="19">
        <v>1</v>
      </c>
      <c r="C30" s="9">
        <v>6</v>
      </c>
      <c r="D30" s="11">
        <v>2.74</v>
      </c>
      <c r="E30" s="11">
        <v>2.56</v>
      </c>
      <c r="F30" s="11">
        <v>2.77</v>
      </c>
      <c r="G30" s="11">
        <v>2.71</v>
      </c>
      <c r="H30" s="11">
        <v>2.7349701254921612</v>
      </c>
      <c r="I30" s="11">
        <v>2.62</v>
      </c>
      <c r="J30" s="11">
        <v>2.71</v>
      </c>
      <c r="K30" s="11">
        <v>2.78</v>
      </c>
      <c r="L30" s="11">
        <v>2.64</v>
      </c>
      <c r="M30" s="11">
        <v>2.69</v>
      </c>
      <c r="N30" s="11">
        <v>2.78</v>
      </c>
      <c r="O30" s="11">
        <v>2.58</v>
      </c>
      <c r="P30" s="11">
        <v>2.69</v>
      </c>
      <c r="Q30" s="11">
        <v>2.52</v>
      </c>
      <c r="R30" s="11">
        <v>2.75</v>
      </c>
      <c r="S30" s="11">
        <v>2.7</v>
      </c>
      <c r="T30" s="11">
        <v>2.79</v>
      </c>
      <c r="U30" s="11">
        <v>2.67</v>
      </c>
      <c r="V30" s="11">
        <v>2.7</v>
      </c>
      <c r="W30" s="11">
        <v>2.8959999999999999</v>
      </c>
      <c r="X30" s="11">
        <v>2.62</v>
      </c>
      <c r="Y30" s="11">
        <v>2.645832</v>
      </c>
      <c r="Z30" s="11">
        <v>2.8530000000000002</v>
      </c>
      <c r="AA30" s="11">
        <v>2.6320000000000001</v>
      </c>
      <c r="AB30" s="11">
        <v>2.7290999999999999</v>
      </c>
      <c r="AC30" s="11">
        <v>2.6423999999999999</v>
      </c>
      <c r="AD30" s="11">
        <v>2.6389</v>
      </c>
      <c r="AE30" s="147">
        <v>1.5</v>
      </c>
      <c r="AF30" s="11">
        <v>2.79</v>
      </c>
      <c r="AG30" s="11">
        <v>2.5336999999999996</v>
      </c>
      <c r="AH30" s="11">
        <v>2.7102999999999997</v>
      </c>
      <c r="AI30" s="151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277</v>
      </c>
      <c r="C31" s="12"/>
      <c r="D31" s="23">
        <v>2.7816666666666663</v>
      </c>
      <c r="E31" s="23">
        <v>2.6750000000000003</v>
      </c>
      <c r="F31" s="23">
        <v>2.8233333333333337</v>
      </c>
      <c r="G31" s="23">
        <v>2.7033333333333336</v>
      </c>
      <c r="H31" s="23">
        <v>2.7488285188426729</v>
      </c>
      <c r="I31" s="23">
        <v>2.605</v>
      </c>
      <c r="J31" s="23">
        <v>2.706666666666667</v>
      </c>
      <c r="K31" s="23">
        <v>2.7233333333333332</v>
      </c>
      <c r="L31" s="23">
        <v>2.6783333333333328</v>
      </c>
      <c r="M31" s="23">
        <v>2.648333333333333</v>
      </c>
      <c r="N31" s="23">
        <v>2.7600000000000002</v>
      </c>
      <c r="O31" s="23">
        <v>2.6066666666666669</v>
      </c>
      <c r="P31" s="23">
        <v>2.6533333333333333</v>
      </c>
      <c r="Q31" s="23">
        <v>2.6433333333333331</v>
      </c>
      <c r="R31" s="23">
        <v>2.7133333333333334</v>
      </c>
      <c r="S31" s="23">
        <v>2.7033333333333331</v>
      </c>
      <c r="T31" s="23">
        <v>2.8383333333333334</v>
      </c>
      <c r="U31" s="23">
        <v>2.7183333333333333</v>
      </c>
      <c r="V31" s="23">
        <v>2.7133333333333334</v>
      </c>
      <c r="W31" s="23">
        <v>3.0575833333333335</v>
      </c>
      <c r="X31" s="23">
        <v>2.6016666666666666</v>
      </c>
      <c r="Y31" s="23">
        <v>2.655731166666667</v>
      </c>
      <c r="Z31" s="23">
        <v>2.8695000000000004</v>
      </c>
      <c r="AA31" s="23">
        <v>2.6701666666666668</v>
      </c>
      <c r="AB31" s="23">
        <v>2.7212166666666668</v>
      </c>
      <c r="AC31" s="23">
        <v>2.6495916666666668</v>
      </c>
      <c r="AD31" s="23">
        <v>2.6510499999999997</v>
      </c>
      <c r="AE31" s="23">
        <v>2.6733333333333333</v>
      </c>
      <c r="AF31" s="23">
        <v>2.7683333333333331</v>
      </c>
      <c r="AG31" s="23">
        <v>2.5261666666666662</v>
      </c>
      <c r="AH31" s="23">
        <v>2.7063999999999999</v>
      </c>
      <c r="AI31" s="151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278</v>
      </c>
      <c r="C32" s="29"/>
      <c r="D32" s="11">
        <v>2.77</v>
      </c>
      <c r="E32" s="11">
        <v>2.6900000000000004</v>
      </c>
      <c r="F32" s="11">
        <v>2.8250000000000002</v>
      </c>
      <c r="G32" s="11">
        <v>2.7</v>
      </c>
      <c r="H32" s="11">
        <v>2.7472304091990196</v>
      </c>
      <c r="I32" s="11">
        <v>2.605</v>
      </c>
      <c r="J32" s="11">
        <v>2.71</v>
      </c>
      <c r="K32" s="11">
        <v>2.7250000000000001</v>
      </c>
      <c r="L32" s="11">
        <v>2.6749999999999998</v>
      </c>
      <c r="M32" s="11">
        <v>2.64</v>
      </c>
      <c r="N32" s="11">
        <v>2.7549999999999999</v>
      </c>
      <c r="O32" s="11">
        <v>2.605</v>
      </c>
      <c r="P32" s="11">
        <v>2.66</v>
      </c>
      <c r="Q32" s="11">
        <v>2.64</v>
      </c>
      <c r="R32" s="11">
        <v>2.7149999999999999</v>
      </c>
      <c r="S32" s="11">
        <v>2.7149999999999999</v>
      </c>
      <c r="T32" s="11">
        <v>2.8149999999999999</v>
      </c>
      <c r="U32" s="11">
        <v>2.7250000000000001</v>
      </c>
      <c r="V32" s="11">
        <v>2.71</v>
      </c>
      <c r="W32" s="11">
        <v>2.89025</v>
      </c>
      <c r="X32" s="11">
        <v>2.6</v>
      </c>
      <c r="Y32" s="11">
        <v>2.6504805</v>
      </c>
      <c r="Z32" s="11">
        <v>2.8740000000000001</v>
      </c>
      <c r="AA32" s="11">
        <v>2.6799999999999997</v>
      </c>
      <c r="AB32" s="11">
        <v>2.7219500000000001</v>
      </c>
      <c r="AC32" s="11">
        <v>2.6426249999999998</v>
      </c>
      <c r="AD32" s="11">
        <v>2.6417999999999999</v>
      </c>
      <c r="AE32" s="11">
        <v>2.91</v>
      </c>
      <c r="AF32" s="11">
        <v>2.7749999999999999</v>
      </c>
      <c r="AG32" s="11">
        <v>2.5282499999999999</v>
      </c>
      <c r="AH32" s="11">
        <v>2.7083499999999998</v>
      </c>
      <c r="AI32" s="151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279</v>
      </c>
      <c r="C33" s="29"/>
      <c r="D33" s="24">
        <v>3.2506409624359703E-2</v>
      </c>
      <c r="E33" s="24">
        <v>8.6429161745327637E-2</v>
      </c>
      <c r="F33" s="24">
        <v>4.1793141383086631E-2</v>
      </c>
      <c r="G33" s="24">
        <v>5.1639777949431124E-3</v>
      </c>
      <c r="H33" s="24">
        <v>1.7254844337977585E-2</v>
      </c>
      <c r="I33" s="24">
        <v>7.7136243102707489E-2</v>
      </c>
      <c r="J33" s="24">
        <v>6.4704456312271563E-2</v>
      </c>
      <c r="K33" s="24">
        <v>4.6761807778000361E-2</v>
      </c>
      <c r="L33" s="24">
        <v>7.0828431202919193E-2</v>
      </c>
      <c r="M33" s="24">
        <v>2.1369760566432777E-2</v>
      </c>
      <c r="N33" s="24">
        <v>2.1908902300206621E-2</v>
      </c>
      <c r="O33" s="24">
        <v>3.4448028487370136E-2</v>
      </c>
      <c r="P33" s="24">
        <v>3.2041639575194479E-2</v>
      </c>
      <c r="Q33" s="24">
        <v>9.3094933625126219E-2</v>
      </c>
      <c r="R33" s="24">
        <v>4.5898438608156136E-2</v>
      </c>
      <c r="S33" s="24">
        <v>5.465040408511785E-2</v>
      </c>
      <c r="T33" s="24">
        <v>6.1128280416405244E-2</v>
      </c>
      <c r="U33" s="24">
        <v>3.3714487489307478E-2</v>
      </c>
      <c r="V33" s="24">
        <v>1.3662601021279518E-2</v>
      </c>
      <c r="W33" s="24">
        <v>0.43313689021678325</v>
      </c>
      <c r="X33" s="24">
        <v>1.1690451944500189E-2</v>
      </c>
      <c r="Y33" s="24">
        <v>1.1958586997077371E-2</v>
      </c>
      <c r="Z33" s="24">
        <v>1.1623252556836154E-2</v>
      </c>
      <c r="AA33" s="24">
        <v>2.6753815927203148E-2</v>
      </c>
      <c r="AB33" s="24">
        <v>1.6513438971536565E-2</v>
      </c>
      <c r="AC33" s="24">
        <v>4.9030943460907049E-2</v>
      </c>
      <c r="AD33" s="24">
        <v>3.5747097784295731E-2</v>
      </c>
      <c r="AE33" s="24">
        <v>0.58074664585055169</v>
      </c>
      <c r="AF33" s="24">
        <v>2.7868739954771436E-2</v>
      </c>
      <c r="AG33" s="24">
        <v>4.3901283200684107E-2</v>
      </c>
      <c r="AH33" s="24">
        <v>1.0994907912302001E-2</v>
      </c>
      <c r="AI33" s="203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56"/>
    </row>
    <row r="34" spans="1:65">
      <c r="A34" s="30"/>
      <c r="B34" s="3" t="s">
        <v>86</v>
      </c>
      <c r="C34" s="29"/>
      <c r="D34" s="13">
        <v>1.1685947138775209E-2</v>
      </c>
      <c r="E34" s="13">
        <v>3.2309967007599111E-2</v>
      </c>
      <c r="F34" s="13">
        <v>1.4802765543005889E-2</v>
      </c>
      <c r="G34" s="13">
        <v>1.9102260647138516E-3</v>
      </c>
      <c r="H34" s="13">
        <v>6.2771628785495562E-3</v>
      </c>
      <c r="I34" s="13">
        <v>2.9610841882037425E-2</v>
      </c>
      <c r="J34" s="13">
        <v>2.3905587307489491E-2</v>
      </c>
      <c r="K34" s="13">
        <v>1.7170798449694137E-2</v>
      </c>
      <c r="L34" s="13">
        <v>2.6444964979310221E-2</v>
      </c>
      <c r="M34" s="13">
        <v>8.0691355191061468E-3</v>
      </c>
      <c r="N34" s="13">
        <v>7.9380080797850066E-3</v>
      </c>
      <c r="O34" s="13">
        <v>1.3215356197200817E-2</v>
      </c>
      <c r="P34" s="13">
        <v>1.2075994814771788E-2</v>
      </c>
      <c r="Q34" s="13">
        <v>3.5218764297021268E-2</v>
      </c>
      <c r="R34" s="13">
        <v>1.6915886464922408E-2</v>
      </c>
      <c r="S34" s="13">
        <v>2.0215932460586134E-2</v>
      </c>
      <c r="T34" s="13">
        <v>2.1536681297617818E-2</v>
      </c>
      <c r="U34" s="13">
        <v>1.2402631817035246E-2</v>
      </c>
      <c r="V34" s="13">
        <v>5.035356641749208E-3</v>
      </c>
      <c r="W34" s="13">
        <v>0.14165988069557653</v>
      </c>
      <c r="X34" s="13">
        <v>4.4934472560538849E-3</v>
      </c>
      <c r="Y34" s="13">
        <v>4.5029358193989025E-3</v>
      </c>
      <c r="Z34" s="13">
        <v>4.0506194657034854E-3</v>
      </c>
      <c r="AA34" s="13">
        <v>1.0019530339131071E-2</v>
      </c>
      <c r="AB34" s="13">
        <v>6.0684028485554486E-3</v>
      </c>
      <c r="AC34" s="13">
        <v>1.8505094229327303E-2</v>
      </c>
      <c r="AD34" s="13">
        <v>1.3484128094262929E-2</v>
      </c>
      <c r="AE34" s="13">
        <v>0.21723689994409665</v>
      </c>
      <c r="AF34" s="13">
        <v>1.0066974095642903E-2</v>
      </c>
      <c r="AG34" s="13">
        <v>1.7378617088085024E-2</v>
      </c>
      <c r="AH34" s="13">
        <v>4.0625583477320428E-3</v>
      </c>
      <c r="AI34" s="151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280</v>
      </c>
      <c r="C35" s="29"/>
      <c r="D35" s="13">
        <v>2.8411045658008227E-2</v>
      </c>
      <c r="E35" s="13">
        <v>-1.1024728411561657E-2</v>
      </c>
      <c r="F35" s="13">
        <v>4.3815644903934192E-2</v>
      </c>
      <c r="G35" s="13">
        <v>-5.4960092433220531E-4</v>
      </c>
      <c r="H35" s="13">
        <v>1.627044148503809E-2</v>
      </c>
      <c r="I35" s="13">
        <v>-3.6904455144717185E-2</v>
      </c>
      <c r="J35" s="13">
        <v>6.8276701534197848E-4</v>
      </c>
      <c r="K35" s="13">
        <v>6.8446067137120092E-3</v>
      </c>
      <c r="L35" s="13">
        <v>-9.7923604718879176E-3</v>
      </c>
      <c r="M35" s="13">
        <v>-2.0883671928954461E-2</v>
      </c>
      <c r="N35" s="13">
        <v>2.0400654050126921E-2</v>
      </c>
      <c r="O35" s="13">
        <v>-3.6288271174880093E-2</v>
      </c>
      <c r="P35" s="13">
        <v>-1.9035120019443297E-2</v>
      </c>
      <c r="Q35" s="13">
        <v>-2.2732223838465515E-2</v>
      </c>
      <c r="R35" s="13">
        <v>3.147502894689902E-3</v>
      </c>
      <c r="S35" s="13">
        <v>-5.4960092433231633E-4</v>
      </c>
      <c r="T35" s="13">
        <v>4.9361300632467353E-2</v>
      </c>
      <c r="U35" s="13">
        <v>4.9960548042009556E-3</v>
      </c>
      <c r="V35" s="13">
        <v>3.147502894689902E-3</v>
      </c>
      <c r="W35" s="13">
        <v>0.13042030186452913</v>
      </c>
      <c r="X35" s="13">
        <v>-3.8136823084391258E-2</v>
      </c>
      <c r="Y35" s="13">
        <v>-1.8148616142038554E-2</v>
      </c>
      <c r="Z35" s="13">
        <v>6.0883940868420083E-2</v>
      </c>
      <c r="AA35" s="13">
        <v>-1.2811661924089113E-2</v>
      </c>
      <c r="AB35" s="13">
        <v>6.0620530720192356E-3</v>
      </c>
      <c r="AC35" s="13">
        <v>-2.0418453031727291E-2</v>
      </c>
      <c r="AD35" s="13">
        <v>-1.9879292058120113E-2</v>
      </c>
      <c r="AE35" s="13">
        <v>-1.164091238139886E-2</v>
      </c>
      <c r="AF35" s="13">
        <v>2.3481573899311936E-2</v>
      </c>
      <c r="AG35" s="13">
        <v>-6.6049956918009078E-2</v>
      </c>
      <c r="AH35" s="13">
        <v>5.8417758016782173E-4</v>
      </c>
      <c r="AI35" s="151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281</v>
      </c>
      <c r="C36" s="47"/>
      <c r="D36" s="45">
        <v>1.06</v>
      </c>
      <c r="E36" s="45">
        <v>0.38</v>
      </c>
      <c r="F36" s="45">
        <v>1.62</v>
      </c>
      <c r="G36" s="45">
        <v>0</v>
      </c>
      <c r="H36" s="45">
        <v>0.61</v>
      </c>
      <c r="I36" s="45">
        <v>1.33</v>
      </c>
      <c r="J36" s="45">
        <v>0.04</v>
      </c>
      <c r="K36" s="45">
        <v>0.27</v>
      </c>
      <c r="L36" s="45">
        <v>0.34</v>
      </c>
      <c r="M36" s="45">
        <v>0.74</v>
      </c>
      <c r="N36" s="45">
        <v>0.76</v>
      </c>
      <c r="O36" s="45">
        <v>1.3</v>
      </c>
      <c r="P36" s="45">
        <v>0.67</v>
      </c>
      <c r="Q36" s="45">
        <v>0.81</v>
      </c>
      <c r="R36" s="45">
        <v>0.13</v>
      </c>
      <c r="S36" s="45">
        <v>0</v>
      </c>
      <c r="T36" s="45">
        <v>1.82</v>
      </c>
      <c r="U36" s="45">
        <v>0.2</v>
      </c>
      <c r="V36" s="45">
        <v>0.13</v>
      </c>
      <c r="W36" s="45">
        <v>4.78</v>
      </c>
      <c r="X36" s="45">
        <v>1.37</v>
      </c>
      <c r="Y36" s="45">
        <v>0.64</v>
      </c>
      <c r="Z36" s="45">
        <v>2.2400000000000002</v>
      </c>
      <c r="AA36" s="45">
        <v>0.45</v>
      </c>
      <c r="AB36" s="45">
        <v>0.24</v>
      </c>
      <c r="AC36" s="45">
        <v>0.72</v>
      </c>
      <c r="AD36" s="45">
        <v>0.71</v>
      </c>
      <c r="AE36" s="45">
        <v>0.4</v>
      </c>
      <c r="AF36" s="45">
        <v>0.88</v>
      </c>
      <c r="AG36" s="45">
        <v>2.39</v>
      </c>
      <c r="AH36" s="45">
        <v>0.04</v>
      </c>
      <c r="AI36" s="151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BM37" s="55"/>
    </row>
    <row r="38" spans="1:65" ht="15">
      <c r="B38" s="8" t="s">
        <v>526</v>
      </c>
      <c r="BM38" s="28" t="s">
        <v>66</v>
      </c>
    </row>
    <row r="39" spans="1:65" ht="15">
      <c r="A39" s="25" t="s">
        <v>7</v>
      </c>
      <c r="B39" s="18" t="s">
        <v>111</v>
      </c>
      <c r="C39" s="15" t="s">
        <v>112</v>
      </c>
      <c r="D39" s="16" t="s">
        <v>229</v>
      </c>
      <c r="E39" s="17" t="s">
        <v>229</v>
      </c>
      <c r="F39" s="17" t="s">
        <v>229</v>
      </c>
      <c r="G39" s="17" t="s">
        <v>229</v>
      </c>
      <c r="H39" s="17" t="s">
        <v>229</v>
      </c>
      <c r="I39" s="17" t="s">
        <v>229</v>
      </c>
      <c r="J39" s="17" t="s">
        <v>229</v>
      </c>
      <c r="K39" s="17" t="s">
        <v>229</v>
      </c>
      <c r="L39" s="17" t="s">
        <v>229</v>
      </c>
      <c r="M39" s="17" t="s">
        <v>229</v>
      </c>
      <c r="N39" s="17" t="s">
        <v>229</v>
      </c>
      <c r="O39" s="17" t="s">
        <v>229</v>
      </c>
      <c r="P39" s="17" t="s">
        <v>229</v>
      </c>
      <c r="Q39" s="17" t="s">
        <v>229</v>
      </c>
      <c r="R39" s="17" t="s">
        <v>229</v>
      </c>
      <c r="S39" s="17" t="s">
        <v>229</v>
      </c>
      <c r="T39" s="17" t="s">
        <v>229</v>
      </c>
      <c r="U39" s="17" t="s">
        <v>229</v>
      </c>
      <c r="V39" s="17" t="s">
        <v>229</v>
      </c>
      <c r="W39" s="17" t="s">
        <v>229</v>
      </c>
      <c r="X39" s="17" t="s">
        <v>229</v>
      </c>
      <c r="Y39" s="17" t="s">
        <v>229</v>
      </c>
      <c r="Z39" s="17" t="s">
        <v>229</v>
      </c>
      <c r="AA39" s="17" t="s">
        <v>229</v>
      </c>
      <c r="AB39" s="17" t="s">
        <v>229</v>
      </c>
      <c r="AC39" s="17" t="s">
        <v>229</v>
      </c>
      <c r="AD39" s="17" t="s">
        <v>229</v>
      </c>
      <c r="AE39" s="17" t="s">
        <v>229</v>
      </c>
      <c r="AF39" s="17" t="s">
        <v>229</v>
      </c>
      <c r="AG39" s="151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230</v>
      </c>
      <c r="C40" s="9" t="s">
        <v>230</v>
      </c>
      <c r="D40" s="149" t="s">
        <v>232</v>
      </c>
      <c r="E40" s="150" t="s">
        <v>233</v>
      </c>
      <c r="F40" s="150" t="s">
        <v>234</v>
      </c>
      <c r="G40" s="150" t="s">
        <v>235</v>
      </c>
      <c r="H40" s="150" t="s">
        <v>236</v>
      </c>
      <c r="I40" s="150" t="s">
        <v>237</v>
      </c>
      <c r="J40" s="150" t="s">
        <v>238</v>
      </c>
      <c r="K40" s="150" t="s">
        <v>239</v>
      </c>
      <c r="L40" s="150" t="s">
        <v>240</v>
      </c>
      <c r="M40" s="150" t="s">
        <v>241</v>
      </c>
      <c r="N40" s="150" t="s">
        <v>242</v>
      </c>
      <c r="O40" s="150" t="s">
        <v>243</v>
      </c>
      <c r="P40" s="150" t="s">
        <v>244</v>
      </c>
      <c r="Q40" s="150" t="s">
        <v>246</v>
      </c>
      <c r="R40" s="150" t="s">
        <v>247</v>
      </c>
      <c r="S40" s="150" t="s">
        <v>249</v>
      </c>
      <c r="T40" s="150" t="s">
        <v>250</v>
      </c>
      <c r="U40" s="150" t="s">
        <v>306</v>
      </c>
      <c r="V40" s="150" t="s">
        <v>252</v>
      </c>
      <c r="W40" s="150" t="s">
        <v>253</v>
      </c>
      <c r="X40" s="150" t="s">
        <v>254</v>
      </c>
      <c r="Y40" s="150" t="s">
        <v>259</v>
      </c>
      <c r="Z40" s="150" t="s">
        <v>307</v>
      </c>
      <c r="AA40" s="150" t="s">
        <v>261</v>
      </c>
      <c r="AB40" s="150" t="s">
        <v>262</v>
      </c>
      <c r="AC40" s="150" t="s">
        <v>263</v>
      </c>
      <c r="AD40" s="150" t="s">
        <v>267</v>
      </c>
      <c r="AE40" s="150" t="s">
        <v>268</v>
      </c>
      <c r="AF40" s="150" t="s">
        <v>269</v>
      </c>
      <c r="AG40" s="151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1</v>
      </c>
    </row>
    <row r="41" spans="1:65">
      <c r="A41" s="30"/>
      <c r="B41" s="19"/>
      <c r="C41" s="9"/>
      <c r="D41" s="10" t="s">
        <v>308</v>
      </c>
      <c r="E41" s="11" t="s">
        <v>309</v>
      </c>
      <c r="F41" s="11" t="s">
        <v>309</v>
      </c>
      <c r="G41" s="11" t="s">
        <v>308</v>
      </c>
      <c r="H41" s="11" t="s">
        <v>115</v>
      </c>
      <c r="I41" s="11" t="s">
        <v>309</v>
      </c>
      <c r="J41" s="11" t="s">
        <v>115</v>
      </c>
      <c r="K41" s="11" t="s">
        <v>308</v>
      </c>
      <c r="L41" s="11" t="s">
        <v>309</v>
      </c>
      <c r="M41" s="11" t="s">
        <v>309</v>
      </c>
      <c r="N41" s="11" t="s">
        <v>309</v>
      </c>
      <c r="O41" s="11" t="s">
        <v>309</v>
      </c>
      <c r="P41" s="11" t="s">
        <v>309</v>
      </c>
      <c r="Q41" s="11" t="s">
        <v>309</v>
      </c>
      <c r="R41" s="11" t="s">
        <v>308</v>
      </c>
      <c r="S41" s="11" t="s">
        <v>308</v>
      </c>
      <c r="T41" s="11" t="s">
        <v>309</v>
      </c>
      <c r="U41" s="11" t="s">
        <v>309</v>
      </c>
      <c r="V41" s="11" t="s">
        <v>115</v>
      </c>
      <c r="W41" s="11" t="s">
        <v>115</v>
      </c>
      <c r="X41" s="11" t="s">
        <v>308</v>
      </c>
      <c r="Y41" s="11" t="s">
        <v>115</v>
      </c>
      <c r="Z41" s="11" t="s">
        <v>308</v>
      </c>
      <c r="AA41" s="11" t="s">
        <v>308</v>
      </c>
      <c r="AB41" s="11" t="s">
        <v>308</v>
      </c>
      <c r="AC41" s="11" t="s">
        <v>115</v>
      </c>
      <c r="AD41" s="11" t="s">
        <v>308</v>
      </c>
      <c r="AE41" s="11" t="s">
        <v>308</v>
      </c>
      <c r="AF41" s="11" t="s">
        <v>115</v>
      </c>
      <c r="AG41" s="151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3</v>
      </c>
    </row>
    <row r="42" spans="1:65">
      <c r="A42" s="30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151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3</v>
      </c>
    </row>
    <row r="43" spans="1:65">
      <c r="A43" s="30"/>
      <c r="B43" s="18">
        <v>1</v>
      </c>
      <c r="C43" s="14">
        <v>1</v>
      </c>
      <c r="D43" s="205">
        <v>0.1163</v>
      </c>
      <c r="E43" s="205">
        <v>0.12136</v>
      </c>
      <c r="F43" s="205">
        <v>0.11360000000000001</v>
      </c>
      <c r="G43" s="205">
        <v>0.11429999999999998</v>
      </c>
      <c r="H43" s="205">
        <v>0.11266660287086341</v>
      </c>
      <c r="I43" s="206">
        <v>0.13500000000000001</v>
      </c>
      <c r="J43" s="206">
        <v>8.1099999999999992E-2</v>
      </c>
      <c r="K43" s="205">
        <v>0.1222</v>
      </c>
      <c r="L43" s="205">
        <v>0.12</v>
      </c>
      <c r="M43" s="205">
        <v>0.11050000000000001</v>
      </c>
      <c r="N43" s="205">
        <v>0.11650000000000001</v>
      </c>
      <c r="O43" s="205">
        <v>0.11499999999999999</v>
      </c>
      <c r="P43" s="205">
        <v>0.11600000000000001</v>
      </c>
      <c r="Q43" s="205">
        <v>0.11571999999999999</v>
      </c>
      <c r="R43" s="205">
        <v>0.11399999999999999</v>
      </c>
      <c r="S43" s="205">
        <v>0.12759999999999999</v>
      </c>
      <c r="T43" s="205">
        <v>0.11410000000000001</v>
      </c>
      <c r="U43" s="205">
        <v>0.11600000000000001</v>
      </c>
      <c r="V43" s="205">
        <v>0.1242</v>
      </c>
      <c r="W43" s="205">
        <v>0.11206300000000001</v>
      </c>
      <c r="X43" s="206">
        <v>6.9629999999999997E-2</v>
      </c>
      <c r="Y43" s="205">
        <v>0.11180000000000001</v>
      </c>
      <c r="Z43" s="206">
        <v>8.6583629211096025E-2</v>
      </c>
      <c r="AA43" s="206">
        <v>8.2589999999999997E-2</v>
      </c>
      <c r="AB43" s="205">
        <v>0.10535</v>
      </c>
      <c r="AC43" s="206">
        <v>0.13</v>
      </c>
      <c r="AD43" s="205">
        <v>0.11399999999999999</v>
      </c>
      <c r="AE43" s="205">
        <v>0.11720999999999999</v>
      </c>
      <c r="AF43" s="205">
        <v>0.12</v>
      </c>
      <c r="AG43" s="203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8">
        <v>1</v>
      </c>
    </row>
    <row r="44" spans="1:65">
      <c r="A44" s="30"/>
      <c r="B44" s="19">
        <v>1</v>
      </c>
      <c r="C44" s="9">
        <v>2</v>
      </c>
      <c r="D44" s="24">
        <v>0.1183</v>
      </c>
      <c r="E44" s="24">
        <v>0.11447999999999998</v>
      </c>
      <c r="F44" s="24">
        <v>0.1116</v>
      </c>
      <c r="G44" s="24">
        <v>0.11458</v>
      </c>
      <c r="H44" s="24">
        <v>0.11373835634520416</v>
      </c>
      <c r="I44" s="209">
        <v>0.14100000000000001</v>
      </c>
      <c r="J44" s="209">
        <v>8.6300000000000002E-2</v>
      </c>
      <c r="K44" s="24">
        <v>0.1263</v>
      </c>
      <c r="L44" s="24">
        <v>0.122</v>
      </c>
      <c r="M44" s="24">
        <v>0.11100000000000002</v>
      </c>
      <c r="N44" s="24">
        <v>0.11550000000000001</v>
      </c>
      <c r="O44" s="24">
        <v>0.11600000000000001</v>
      </c>
      <c r="P44" s="24">
        <v>0.11850000000000001</v>
      </c>
      <c r="Q44" s="24">
        <v>0.10761</v>
      </c>
      <c r="R44" s="24">
        <v>0.11299999999999999</v>
      </c>
      <c r="S44" s="24">
        <v>0.1211</v>
      </c>
      <c r="T44" s="24">
        <v>0.121</v>
      </c>
      <c r="U44" s="24">
        <v>0.11600000000000001</v>
      </c>
      <c r="V44" s="24">
        <v>0.1235</v>
      </c>
      <c r="W44" s="24">
        <v>0.11222800000000001</v>
      </c>
      <c r="X44" s="209">
        <v>7.0709999999999995E-2</v>
      </c>
      <c r="Y44" s="24">
        <v>0.11349999999999999</v>
      </c>
      <c r="Z44" s="209">
        <v>8.5907537611975768E-2</v>
      </c>
      <c r="AA44" s="209">
        <v>8.4975000000000009E-2</v>
      </c>
      <c r="AB44" s="24">
        <v>0.10729999999999999</v>
      </c>
      <c r="AC44" s="209">
        <v>0.12789999999999999</v>
      </c>
      <c r="AD44" s="24">
        <v>0.11600000000000001</v>
      </c>
      <c r="AE44" s="24">
        <v>0.11370999999999998</v>
      </c>
      <c r="AF44" s="24">
        <v>0.1176</v>
      </c>
      <c r="AG44" s="203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204"/>
      <c r="BM44" s="208">
        <v>17</v>
      </c>
    </row>
    <row r="45" spans="1:65">
      <c r="A45" s="30"/>
      <c r="B45" s="19">
        <v>1</v>
      </c>
      <c r="C45" s="9">
        <v>3</v>
      </c>
      <c r="D45" s="24">
        <v>0.11950000000000001</v>
      </c>
      <c r="E45" s="24">
        <v>0.12222999999999999</v>
      </c>
      <c r="F45" s="24">
        <v>0.11299999999999999</v>
      </c>
      <c r="G45" s="24">
        <v>0.11344</v>
      </c>
      <c r="H45" s="24">
        <v>0.11105376836044302</v>
      </c>
      <c r="I45" s="209">
        <v>0.13600000000000001</v>
      </c>
      <c r="J45" s="209">
        <v>7.8600000000000003E-2</v>
      </c>
      <c r="K45" s="24">
        <v>0.1232</v>
      </c>
      <c r="L45" s="24">
        <v>0.1215</v>
      </c>
      <c r="M45" s="24">
        <v>0.11150000000000002</v>
      </c>
      <c r="N45" s="24">
        <v>0.1205</v>
      </c>
      <c r="O45" s="24">
        <v>0.11850000000000001</v>
      </c>
      <c r="P45" s="24">
        <v>0.11800000000000001</v>
      </c>
      <c r="Q45" s="24">
        <v>0.11065000000000001</v>
      </c>
      <c r="R45" s="24">
        <v>0.11100000000000002</v>
      </c>
      <c r="S45" s="24">
        <v>0.12859999999999999</v>
      </c>
      <c r="T45" s="24">
        <v>0.11620000000000001</v>
      </c>
      <c r="U45" s="24">
        <v>0.11499999999999999</v>
      </c>
      <c r="V45" s="24">
        <v>0.12329999999999999</v>
      </c>
      <c r="W45" s="24">
        <v>0.11157999999999998</v>
      </c>
      <c r="X45" s="209">
        <v>7.3510000000000006E-2</v>
      </c>
      <c r="Y45" s="24">
        <v>0.1139</v>
      </c>
      <c r="Z45" s="210">
        <v>8.0549941898410846E-2</v>
      </c>
      <c r="AA45" s="209">
        <v>8.6309999999999998E-2</v>
      </c>
      <c r="AB45" s="24">
        <v>0.10740000000000001</v>
      </c>
      <c r="AC45" s="209">
        <v>0.1263</v>
      </c>
      <c r="AD45" s="24">
        <v>0.11499999999999999</v>
      </c>
      <c r="AE45" s="24">
        <v>0.11382999999999999</v>
      </c>
      <c r="AF45" s="24">
        <v>0.1171</v>
      </c>
      <c r="AG45" s="203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  <c r="BI45" s="204"/>
      <c r="BJ45" s="204"/>
      <c r="BK45" s="204"/>
      <c r="BL45" s="204"/>
      <c r="BM45" s="208">
        <v>16</v>
      </c>
    </row>
    <row r="46" spans="1:65">
      <c r="A46" s="30"/>
      <c r="B46" s="19">
        <v>1</v>
      </c>
      <c r="C46" s="9">
        <v>4</v>
      </c>
      <c r="D46" s="24">
        <v>0.11700000000000001</v>
      </c>
      <c r="E46" s="24">
        <v>0.1237</v>
      </c>
      <c r="F46" s="24">
        <v>0.11100000000000002</v>
      </c>
      <c r="G46" s="24">
        <v>0.11249000000000001</v>
      </c>
      <c r="H46" s="24">
        <v>0.11411928934490558</v>
      </c>
      <c r="I46" s="209">
        <v>0.13600000000000001</v>
      </c>
      <c r="J46" s="209">
        <v>8.6099999999999996E-2</v>
      </c>
      <c r="K46" s="24">
        <v>0.12689999999999999</v>
      </c>
      <c r="L46" s="24">
        <v>0.11349999999999999</v>
      </c>
      <c r="M46" s="24">
        <v>0.11050000000000001</v>
      </c>
      <c r="N46" s="24">
        <v>0.12</v>
      </c>
      <c r="O46" s="24">
        <v>0.11950000000000001</v>
      </c>
      <c r="P46" s="24">
        <v>0.11449999999999999</v>
      </c>
      <c r="Q46" s="24">
        <v>0.11015</v>
      </c>
      <c r="R46" s="24">
        <v>0.11100000000000002</v>
      </c>
      <c r="S46" s="24">
        <v>0.12329999999999999</v>
      </c>
      <c r="T46" s="24">
        <v>0.1137</v>
      </c>
      <c r="U46" s="24">
        <v>0.11499999999999999</v>
      </c>
      <c r="V46" s="24">
        <v>0.1235</v>
      </c>
      <c r="W46" s="24">
        <v>0.11202999999999999</v>
      </c>
      <c r="X46" s="209">
        <v>7.2400000000000006E-2</v>
      </c>
      <c r="Y46" s="24">
        <v>0.11269999999999999</v>
      </c>
      <c r="Z46" s="209">
        <v>8.6374853337970722E-2</v>
      </c>
      <c r="AA46" s="209">
        <v>8.5715E-2</v>
      </c>
      <c r="AB46" s="24">
        <v>0.10715999999999998</v>
      </c>
      <c r="AC46" s="209">
        <v>0.1283</v>
      </c>
      <c r="AD46" s="24">
        <v>0.11800000000000001</v>
      </c>
      <c r="AE46" s="24">
        <v>0.11726</v>
      </c>
      <c r="AF46" s="24">
        <v>0.11559999999999999</v>
      </c>
      <c r="AG46" s="203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  <c r="BF46" s="204"/>
      <c r="BG46" s="204"/>
      <c r="BH46" s="204"/>
      <c r="BI46" s="204"/>
      <c r="BJ46" s="204"/>
      <c r="BK46" s="204"/>
      <c r="BL46" s="204"/>
      <c r="BM46" s="208">
        <v>0.11586867614219959</v>
      </c>
    </row>
    <row r="47" spans="1:65">
      <c r="A47" s="30"/>
      <c r="B47" s="19">
        <v>1</v>
      </c>
      <c r="C47" s="9">
        <v>5</v>
      </c>
      <c r="D47" s="24">
        <v>0.1163</v>
      </c>
      <c r="E47" s="24">
        <v>0.11753</v>
      </c>
      <c r="F47" s="24">
        <v>0.1085</v>
      </c>
      <c r="G47" s="24">
        <v>0.11175</v>
      </c>
      <c r="H47" s="24">
        <v>0.11141739926217289</v>
      </c>
      <c r="I47" s="209">
        <v>0.14200000000000002</v>
      </c>
      <c r="J47" s="209">
        <v>0.09</v>
      </c>
      <c r="K47" s="24">
        <v>0.12390000000000001</v>
      </c>
      <c r="L47" s="24">
        <v>0.11249999999999999</v>
      </c>
      <c r="M47" s="24">
        <v>0.11199999999999999</v>
      </c>
      <c r="N47" s="24">
        <v>0.11800000000000001</v>
      </c>
      <c r="O47" s="24">
        <v>0.11650000000000001</v>
      </c>
      <c r="P47" s="24">
        <v>0.11449999999999999</v>
      </c>
      <c r="Q47" s="24">
        <v>0.11180000000000001</v>
      </c>
      <c r="R47" s="24">
        <v>0.11399999999999999</v>
      </c>
      <c r="S47" s="24">
        <v>0.1215</v>
      </c>
      <c r="T47" s="24">
        <v>0.12140000000000001</v>
      </c>
      <c r="U47" s="24">
        <v>0.11700000000000001</v>
      </c>
      <c r="V47" s="24">
        <v>0.12379999999999999</v>
      </c>
      <c r="W47" s="24">
        <v>0.11184700000000002</v>
      </c>
      <c r="X47" s="209">
        <v>7.196000000000001E-2</v>
      </c>
      <c r="Y47" s="24">
        <v>0.11360000000000001</v>
      </c>
      <c r="Z47" s="209">
        <v>8.9193653972921713E-2</v>
      </c>
      <c r="AA47" s="209">
        <v>8.8479999999999989E-2</v>
      </c>
      <c r="AB47" s="24">
        <v>0.10519000000000002</v>
      </c>
      <c r="AC47" s="209">
        <v>0.1258</v>
      </c>
      <c r="AD47" s="24">
        <v>0.122</v>
      </c>
      <c r="AE47" s="24">
        <v>0.11662</v>
      </c>
      <c r="AF47" s="24">
        <v>0.1176</v>
      </c>
      <c r="AG47" s="203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4"/>
      <c r="BC47" s="204"/>
      <c r="BD47" s="204"/>
      <c r="BE47" s="204"/>
      <c r="BF47" s="204"/>
      <c r="BG47" s="204"/>
      <c r="BH47" s="204"/>
      <c r="BI47" s="204"/>
      <c r="BJ47" s="204"/>
      <c r="BK47" s="204"/>
      <c r="BL47" s="204"/>
      <c r="BM47" s="208">
        <v>18</v>
      </c>
    </row>
    <row r="48" spans="1:65">
      <c r="A48" s="30"/>
      <c r="B48" s="19">
        <v>1</v>
      </c>
      <c r="C48" s="9">
        <v>6</v>
      </c>
      <c r="D48" s="24">
        <v>0.11720000000000001</v>
      </c>
      <c r="E48" s="24">
        <v>0.11314</v>
      </c>
      <c r="F48" s="24">
        <v>0.1104</v>
      </c>
      <c r="G48" s="24">
        <v>0.11069999999999999</v>
      </c>
      <c r="H48" s="24">
        <v>0.11277089143995978</v>
      </c>
      <c r="I48" s="209">
        <v>0.13799999999999998</v>
      </c>
      <c r="J48" s="209">
        <v>8.43E-2</v>
      </c>
      <c r="K48" s="24">
        <v>0.1278</v>
      </c>
      <c r="L48" s="24">
        <v>0.11600000000000001</v>
      </c>
      <c r="M48" s="24">
        <v>0.11299999999999999</v>
      </c>
      <c r="N48" s="24">
        <v>0.12</v>
      </c>
      <c r="O48" s="24">
        <v>0.11499999999999999</v>
      </c>
      <c r="P48" s="24">
        <v>0.11800000000000001</v>
      </c>
      <c r="Q48" s="24">
        <v>0.10167999999999999</v>
      </c>
      <c r="R48" s="24">
        <v>0.11600000000000001</v>
      </c>
      <c r="S48" s="24">
        <v>0.12429999999999999</v>
      </c>
      <c r="T48" s="24">
        <v>0.11509999999999999</v>
      </c>
      <c r="U48" s="24">
        <v>0.11299999999999999</v>
      </c>
      <c r="V48" s="24">
        <v>0.12329999999999999</v>
      </c>
      <c r="W48" s="24">
        <v>0.11218299999999999</v>
      </c>
      <c r="X48" s="209">
        <v>7.0510000000000003E-2</v>
      </c>
      <c r="Y48" s="24">
        <v>0.11180000000000001</v>
      </c>
      <c r="Z48" s="209">
        <v>8.7816531528487618E-2</v>
      </c>
      <c r="AA48" s="209">
        <v>8.7840000000000001E-2</v>
      </c>
      <c r="AB48" s="24">
        <v>0.10637000000000001</v>
      </c>
      <c r="AC48" s="209">
        <v>0.12769999999999998</v>
      </c>
      <c r="AD48" s="24">
        <v>0.125</v>
      </c>
      <c r="AE48" s="24">
        <v>0.11577</v>
      </c>
      <c r="AF48" s="24">
        <v>0.11850000000000001</v>
      </c>
      <c r="AG48" s="203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56"/>
    </row>
    <row r="49" spans="1:65">
      <c r="A49" s="30"/>
      <c r="B49" s="20" t="s">
        <v>277</v>
      </c>
      <c r="C49" s="12"/>
      <c r="D49" s="211">
        <v>0.11743333333333333</v>
      </c>
      <c r="E49" s="211">
        <v>0.11874000000000001</v>
      </c>
      <c r="F49" s="211">
        <v>0.11135000000000002</v>
      </c>
      <c r="G49" s="211">
        <v>0.11287666666666667</v>
      </c>
      <c r="H49" s="211">
        <v>0.11262771793725813</v>
      </c>
      <c r="I49" s="211">
        <v>0.13800000000000001</v>
      </c>
      <c r="J49" s="211">
        <v>8.4400000000000017E-2</v>
      </c>
      <c r="K49" s="211">
        <v>0.12505000000000002</v>
      </c>
      <c r="L49" s="211">
        <v>0.11758333333333332</v>
      </c>
      <c r="M49" s="211">
        <v>0.11141666666666668</v>
      </c>
      <c r="N49" s="211">
        <v>0.11841666666666667</v>
      </c>
      <c r="O49" s="211">
        <v>0.11675000000000001</v>
      </c>
      <c r="P49" s="211">
        <v>0.11658333333333333</v>
      </c>
      <c r="Q49" s="211">
        <v>0.10960166666666667</v>
      </c>
      <c r="R49" s="211">
        <v>0.11316666666666665</v>
      </c>
      <c r="S49" s="211">
        <v>0.12439999999999997</v>
      </c>
      <c r="T49" s="211">
        <v>0.11691666666666667</v>
      </c>
      <c r="U49" s="211">
        <v>0.11533333333333333</v>
      </c>
      <c r="V49" s="211">
        <v>0.12359999999999999</v>
      </c>
      <c r="W49" s="211">
        <v>0.1119885</v>
      </c>
      <c r="X49" s="211">
        <v>7.1453333333333341E-2</v>
      </c>
      <c r="Y49" s="211">
        <v>0.11288333333333334</v>
      </c>
      <c r="Z49" s="211">
        <v>8.6071024593477111E-2</v>
      </c>
      <c r="AA49" s="211">
        <v>8.5984999999999992E-2</v>
      </c>
      <c r="AB49" s="211">
        <v>0.10646166666666666</v>
      </c>
      <c r="AC49" s="211">
        <v>0.12766666666666668</v>
      </c>
      <c r="AD49" s="211">
        <v>0.11833333333333333</v>
      </c>
      <c r="AE49" s="211">
        <v>0.11573333333333334</v>
      </c>
      <c r="AF49" s="211">
        <v>0.11773333333333334</v>
      </c>
      <c r="AG49" s="203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4"/>
      <c r="BJ49" s="204"/>
      <c r="BK49" s="204"/>
      <c r="BL49" s="204"/>
      <c r="BM49" s="56"/>
    </row>
    <row r="50" spans="1:65">
      <c r="A50" s="30"/>
      <c r="B50" s="3" t="s">
        <v>278</v>
      </c>
      <c r="C50" s="29"/>
      <c r="D50" s="24">
        <v>0.11710000000000001</v>
      </c>
      <c r="E50" s="24">
        <v>0.119445</v>
      </c>
      <c r="F50" s="24">
        <v>0.11130000000000001</v>
      </c>
      <c r="G50" s="24">
        <v>0.11296500000000001</v>
      </c>
      <c r="H50" s="24">
        <v>0.11271874715541159</v>
      </c>
      <c r="I50" s="24">
        <v>0.13700000000000001</v>
      </c>
      <c r="J50" s="24">
        <v>8.5199999999999998E-2</v>
      </c>
      <c r="K50" s="24">
        <v>0.12509999999999999</v>
      </c>
      <c r="L50" s="24">
        <v>0.11799999999999999</v>
      </c>
      <c r="M50" s="24">
        <v>0.11125000000000002</v>
      </c>
      <c r="N50" s="24">
        <v>0.11899999999999999</v>
      </c>
      <c r="O50" s="24">
        <v>0.11625000000000001</v>
      </c>
      <c r="P50" s="24">
        <v>0.11700000000000001</v>
      </c>
      <c r="Q50" s="24">
        <v>0.1104</v>
      </c>
      <c r="R50" s="24">
        <v>0.11349999999999999</v>
      </c>
      <c r="S50" s="24">
        <v>0.12379999999999999</v>
      </c>
      <c r="T50" s="24">
        <v>0.11565</v>
      </c>
      <c r="U50" s="24">
        <v>0.11549999999999999</v>
      </c>
      <c r="V50" s="24">
        <v>0.1235</v>
      </c>
      <c r="W50" s="24">
        <v>0.11204649999999999</v>
      </c>
      <c r="X50" s="24">
        <v>7.133500000000001E-2</v>
      </c>
      <c r="Y50" s="24">
        <v>0.11309999999999999</v>
      </c>
      <c r="Z50" s="24">
        <v>8.6479241274533381E-2</v>
      </c>
      <c r="AA50" s="24">
        <v>8.6012499999999992E-2</v>
      </c>
      <c r="AB50" s="24">
        <v>0.106765</v>
      </c>
      <c r="AC50" s="24">
        <v>0.12779999999999997</v>
      </c>
      <c r="AD50" s="24">
        <v>0.11700000000000001</v>
      </c>
      <c r="AE50" s="24">
        <v>0.11619499999999999</v>
      </c>
      <c r="AF50" s="24">
        <v>0.1176</v>
      </c>
      <c r="AG50" s="203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56"/>
    </row>
    <row r="51" spans="1:65">
      <c r="A51" s="30"/>
      <c r="B51" s="3" t="s">
        <v>279</v>
      </c>
      <c r="C51" s="29"/>
      <c r="D51" s="24">
        <v>1.2516655570345746E-3</v>
      </c>
      <c r="E51" s="24">
        <v>4.3501218373742144E-3</v>
      </c>
      <c r="F51" s="24">
        <v>1.8436377084449099E-3</v>
      </c>
      <c r="G51" s="24">
        <v>1.510055186629503E-3</v>
      </c>
      <c r="H51" s="24">
        <v>1.2184007709181862E-3</v>
      </c>
      <c r="I51" s="24">
        <v>2.8982753492378904E-3</v>
      </c>
      <c r="J51" s="24">
        <v>4.0595566260368879E-3</v>
      </c>
      <c r="K51" s="24">
        <v>2.2545509530724679E-3</v>
      </c>
      <c r="L51" s="24">
        <v>4.1402495898999478E-3</v>
      </c>
      <c r="M51" s="24">
        <v>9.7039510853396424E-4</v>
      </c>
      <c r="N51" s="24">
        <v>2.0836666400042606E-3</v>
      </c>
      <c r="O51" s="24">
        <v>1.8641351882307318E-3</v>
      </c>
      <c r="P51" s="24">
        <v>1.8280226110928431E-3</v>
      </c>
      <c r="Q51" s="24">
        <v>4.6986356175667291E-3</v>
      </c>
      <c r="R51" s="24">
        <v>1.940790217067945E-3</v>
      </c>
      <c r="S51" s="24">
        <v>3.1112698372208064E-3</v>
      </c>
      <c r="T51" s="24">
        <v>3.4312777017703878E-3</v>
      </c>
      <c r="U51" s="24">
        <v>1.3662601021279537E-3</v>
      </c>
      <c r="V51" s="24">
        <v>3.4641016151377898E-4</v>
      </c>
      <c r="W51" s="24">
        <v>2.4056496004198498E-4</v>
      </c>
      <c r="X51" s="24">
        <v>1.4247619684237358E-3</v>
      </c>
      <c r="Y51" s="24">
        <v>9.2826002104294991E-4</v>
      </c>
      <c r="Z51" s="24">
        <v>2.9550555399317198E-3</v>
      </c>
      <c r="AA51" s="24">
        <v>2.1161616195366534E-3</v>
      </c>
      <c r="AB51" s="24">
        <v>9.9320524901283709E-4</v>
      </c>
      <c r="AC51" s="24">
        <v>1.5002222057637579E-3</v>
      </c>
      <c r="AD51" s="24">
        <v>4.3204937989385758E-3</v>
      </c>
      <c r="AE51" s="24">
        <v>1.6134022023868363E-3</v>
      </c>
      <c r="AF51" s="24">
        <v>1.4637850479720959E-3</v>
      </c>
      <c r="AG51" s="203"/>
      <c r="AH51" s="204"/>
      <c r="AI51" s="204"/>
      <c r="AJ51" s="204"/>
      <c r="AK51" s="204"/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  <c r="BH51" s="204"/>
      <c r="BI51" s="204"/>
      <c r="BJ51" s="204"/>
      <c r="BK51" s="204"/>
      <c r="BL51" s="204"/>
      <c r="BM51" s="56"/>
    </row>
    <row r="52" spans="1:65">
      <c r="A52" s="30"/>
      <c r="B52" s="3" t="s">
        <v>86</v>
      </c>
      <c r="C52" s="29"/>
      <c r="D52" s="13">
        <v>1.0658520213181163E-2</v>
      </c>
      <c r="E52" s="13">
        <v>3.6635690057050814E-2</v>
      </c>
      <c r="F52" s="13">
        <v>1.655714152173246E-2</v>
      </c>
      <c r="G52" s="13">
        <v>1.337792150692056E-2</v>
      </c>
      <c r="H52" s="13">
        <v>1.0817947777268508E-2</v>
      </c>
      <c r="I52" s="13">
        <v>2.1001995284332539E-2</v>
      </c>
      <c r="J52" s="13">
        <v>4.8099012156835153E-2</v>
      </c>
      <c r="K52" s="13">
        <v>1.8029195946201258E-2</v>
      </c>
      <c r="L52" s="13">
        <v>3.5211194244365258E-2</v>
      </c>
      <c r="M52" s="13">
        <v>8.7096045642539796E-3</v>
      </c>
      <c r="N52" s="13">
        <v>1.7596058888142946E-2</v>
      </c>
      <c r="O52" s="13">
        <v>1.5966896687201127E-2</v>
      </c>
      <c r="P52" s="13">
        <v>1.5679965213090865E-2</v>
      </c>
      <c r="Q52" s="13">
        <v>4.2870111016256408E-2</v>
      </c>
      <c r="R52" s="13">
        <v>1.7149839915180664E-2</v>
      </c>
      <c r="S52" s="13">
        <v>2.5010207694701022E-2</v>
      </c>
      <c r="T52" s="13">
        <v>2.9348063022982648E-2</v>
      </c>
      <c r="U52" s="13">
        <v>1.1846185856600754E-2</v>
      </c>
      <c r="V52" s="13">
        <v>2.8026712096584062E-3</v>
      </c>
      <c r="W52" s="13">
        <v>2.1481219950439997E-3</v>
      </c>
      <c r="X52" s="13">
        <v>1.9939755109494341E-2</v>
      </c>
      <c r="Y52" s="13">
        <v>8.2231804610330712E-3</v>
      </c>
      <c r="Z52" s="13">
        <v>3.43327566261558E-2</v>
      </c>
      <c r="AA52" s="13">
        <v>2.4610823045143383E-2</v>
      </c>
      <c r="AB52" s="13">
        <v>9.3292288211359684E-3</v>
      </c>
      <c r="AC52" s="13">
        <v>1.1751087773606457E-2</v>
      </c>
      <c r="AD52" s="13">
        <v>3.6511215202297824E-2</v>
      </c>
      <c r="AE52" s="13">
        <v>1.3940687232605152E-2</v>
      </c>
      <c r="AF52" s="13">
        <v>1.2433055333851323E-2</v>
      </c>
      <c r="AG52" s="151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280</v>
      </c>
      <c r="C53" s="29"/>
      <c r="D53" s="13">
        <v>1.3503711643460203E-2</v>
      </c>
      <c r="E53" s="13">
        <v>2.4780846328791961E-2</v>
      </c>
      <c r="F53" s="13">
        <v>-3.8998254684933453E-2</v>
      </c>
      <c r="G53" s="13">
        <v>-2.5822418751561327E-2</v>
      </c>
      <c r="H53" s="13">
        <v>-2.7970960857134464E-2</v>
      </c>
      <c r="I53" s="13">
        <v>0.19100351013452332</v>
      </c>
      <c r="J53" s="13">
        <v>-0.2715891575699001</v>
      </c>
      <c r="K53" s="13">
        <v>7.9239050306682213E-2</v>
      </c>
      <c r="L53" s="13">
        <v>1.4798280676215025E-2</v>
      </c>
      <c r="M53" s="13">
        <v>-3.8422890670375742E-2</v>
      </c>
      <c r="N53" s="13">
        <v>2.1990330858187024E-2</v>
      </c>
      <c r="O53" s="13">
        <v>7.6062304942434711E-3</v>
      </c>
      <c r="P53" s="13">
        <v>6.167820457849027E-3</v>
      </c>
      <c r="Q53" s="13">
        <v>-5.408717596671031E-2</v>
      </c>
      <c r="R53" s="13">
        <v>-2.3319585288235301E-2</v>
      </c>
      <c r="S53" s="13">
        <v>7.3629251164743836E-2</v>
      </c>
      <c r="T53" s="13">
        <v>9.0446405306376931E-3</v>
      </c>
      <c r="U53" s="13">
        <v>-4.6202548151086376E-3</v>
      </c>
      <c r="V53" s="13">
        <v>6.6724882990051082E-2</v>
      </c>
      <c r="W53" s="13">
        <v>-3.3487705835506754E-2</v>
      </c>
      <c r="X53" s="13">
        <v>-0.38332484919701348</v>
      </c>
      <c r="Y53" s="13">
        <v>-2.5764882350105545E-2</v>
      </c>
      <c r="Z53" s="13">
        <v>-0.25716744629198462</v>
      </c>
      <c r="AA53" s="13">
        <v>-0.25790987812379007</v>
      </c>
      <c r="AB53" s="13">
        <v>-8.1186821052379954E-2</v>
      </c>
      <c r="AC53" s="13">
        <v>0.10182208787807356</v>
      </c>
      <c r="AD53" s="13">
        <v>2.1271125839989802E-2</v>
      </c>
      <c r="AE53" s="13">
        <v>-1.1680707277620384E-3</v>
      </c>
      <c r="AF53" s="13">
        <v>1.6092849708970069E-2</v>
      </c>
      <c r="AG53" s="151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281</v>
      </c>
      <c r="C54" s="47"/>
      <c r="D54" s="45">
        <v>0.37</v>
      </c>
      <c r="E54" s="45">
        <v>0.65</v>
      </c>
      <c r="F54" s="45">
        <v>0.95</v>
      </c>
      <c r="G54" s="45">
        <v>0.62</v>
      </c>
      <c r="H54" s="45">
        <v>0.67</v>
      </c>
      <c r="I54" s="45">
        <v>4.83</v>
      </c>
      <c r="J54" s="45">
        <v>6.8</v>
      </c>
      <c r="K54" s="45">
        <v>2.02</v>
      </c>
      <c r="L54" s="45">
        <v>0.4</v>
      </c>
      <c r="M54" s="45">
        <v>0.94</v>
      </c>
      <c r="N54" s="45">
        <v>0.57999999999999996</v>
      </c>
      <c r="O54" s="45">
        <v>0.22</v>
      </c>
      <c r="P54" s="45">
        <v>0.18</v>
      </c>
      <c r="Q54" s="45">
        <v>1.33</v>
      </c>
      <c r="R54" s="45">
        <v>0.56000000000000005</v>
      </c>
      <c r="S54" s="45">
        <v>1.88</v>
      </c>
      <c r="T54" s="45">
        <v>0.26</v>
      </c>
      <c r="U54" s="45">
        <v>0.09</v>
      </c>
      <c r="V54" s="45">
        <v>1.71</v>
      </c>
      <c r="W54" s="45">
        <v>0.81</v>
      </c>
      <c r="X54" s="45">
        <v>9.61</v>
      </c>
      <c r="Y54" s="45">
        <v>0.62</v>
      </c>
      <c r="Z54" s="45">
        <v>6.44</v>
      </c>
      <c r="AA54" s="45">
        <v>6.46</v>
      </c>
      <c r="AB54" s="45">
        <v>2.0099999999999998</v>
      </c>
      <c r="AC54" s="45">
        <v>2.59</v>
      </c>
      <c r="AD54" s="45">
        <v>0.56000000000000005</v>
      </c>
      <c r="AE54" s="45">
        <v>0</v>
      </c>
      <c r="AF54" s="45">
        <v>0.43</v>
      </c>
      <c r="AG54" s="151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BM55" s="55"/>
    </row>
    <row r="56" spans="1:65" ht="15">
      <c r="B56" s="8" t="s">
        <v>527</v>
      </c>
      <c r="BM56" s="28" t="s">
        <v>337</v>
      </c>
    </row>
    <row r="57" spans="1:65" ht="15">
      <c r="A57" s="25" t="s">
        <v>49</v>
      </c>
      <c r="B57" s="18" t="s">
        <v>111</v>
      </c>
      <c r="C57" s="15" t="s">
        <v>112</v>
      </c>
      <c r="D57" s="16" t="s">
        <v>229</v>
      </c>
      <c r="E57" s="15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230</v>
      </c>
      <c r="C58" s="9" t="s">
        <v>230</v>
      </c>
      <c r="D58" s="149" t="s">
        <v>253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115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2</v>
      </c>
    </row>
    <row r="60" spans="1:65">
      <c r="A60" s="30"/>
      <c r="B60" s="19"/>
      <c r="C60" s="9"/>
      <c r="D60" s="26"/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8">
        <v>1</v>
      </c>
      <c r="C61" s="14">
        <v>1</v>
      </c>
      <c r="D61" s="22">
        <v>7.0880000000000001</v>
      </c>
      <c r="E61" s="1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1</v>
      </c>
    </row>
    <row r="62" spans="1:65">
      <c r="A62" s="30"/>
      <c r="B62" s="19">
        <v>1</v>
      </c>
      <c r="C62" s="9">
        <v>2</v>
      </c>
      <c r="D62" s="11">
        <v>7.1176000000000004</v>
      </c>
      <c r="E62" s="15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3</v>
      </c>
      <c r="D63" s="11">
        <v>7.0349000000000004</v>
      </c>
      <c r="E63" s="15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16</v>
      </c>
    </row>
    <row r="64" spans="1:65">
      <c r="A64" s="30"/>
      <c r="B64" s="19">
        <v>1</v>
      </c>
      <c r="C64" s="9">
        <v>4</v>
      </c>
      <c r="D64" s="11">
        <v>6.9816000000000003</v>
      </c>
      <c r="E64" s="15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6.9520499999999998</v>
      </c>
    </row>
    <row r="65" spans="1:65">
      <c r="A65" s="30"/>
      <c r="B65" s="19">
        <v>1</v>
      </c>
      <c r="C65" s="9">
        <v>5</v>
      </c>
      <c r="D65" s="11">
        <v>6.4545000000000003</v>
      </c>
      <c r="E65" s="15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7</v>
      </c>
    </row>
    <row r="66" spans="1:65">
      <c r="A66" s="30"/>
      <c r="B66" s="19">
        <v>1</v>
      </c>
      <c r="C66" s="9">
        <v>6</v>
      </c>
      <c r="D66" s="11">
        <v>7.0357000000000003</v>
      </c>
      <c r="E66" s="15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20" t="s">
        <v>277</v>
      </c>
      <c r="C67" s="12"/>
      <c r="D67" s="23">
        <v>6.9520499999999998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278</v>
      </c>
      <c r="C68" s="29"/>
      <c r="D68" s="11">
        <v>7.0353000000000003</v>
      </c>
      <c r="E68" s="15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3" t="s">
        <v>279</v>
      </c>
      <c r="C69" s="29"/>
      <c r="D69" s="24">
        <v>0.24826592798851793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86</v>
      </c>
      <c r="C70" s="29"/>
      <c r="D70" s="13">
        <v>3.5711182743006442E-2</v>
      </c>
      <c r="E70" s="15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280</v>
      </c>
      <c r="C71" s="29"/>
      <c r="D71" s="13">
        <v>0</v>
      </c>
      <c r="E71" s="15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281</v>
      </c>
      <c r="C72" s="47"/>
      <c r="D72" s="45" t="s">
        <v>282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BM73" s="55"/>
    </row>
    <row r="74" spans="1:65" ht="15">
      <c r="B74" s="8" t="s">
        <v>528</v>
      </c>
      <c r="BM74" s="28" t="s">
        <v>66</v>
      </c>
    </row>
    <row r="75" spans="1:65" ht="15">
      <c r="A75" s="25" t="s">
        <v>10</v>
      </c>
      <c r="B75" s="18" t="s">
        <v>111</v>
      </c>
      <c r="C75" s="15" t="s">
        <v>112</v>
      </c>
      <c r="D75" s="16" t="s">
        <v>229</v>
      </c>
      <c r="E75" s="17" t="s">
        <v>229</v>
      </c>
      <c r="F75" s="17" t="s">
        <v>229</v>
      </c>
      <c r="G75" s="17" t="s">
        <v>229</v>
      </c>
      <c r="H75" s="17" t="s">
        <v>229</v>
      </c>
      <c r="I75" s="17" t="s">
        <v>229</v>
      </c>
      <c r="J75" s="17" t="s">
        <v>229</v>
      </c>
      <c r="K75" s="17" t="s">
        <v>229</v>
      </c>
      <c r="L75" s="17" t="s">
        <v>229</v>
      </c>
      <c r="M75" s="17" t="s">
        <v>229</v>
      </c>
      <c r="N75" s="17" t="s">
        <v>229</v>
      </c>
      <c r="O75" s="17" t="s">
        <v>229</v>
      </c>
      <c r="P75" s="17" t="s">
        <v>229</v>
      </c>
      <c r="Q75" s="17" t="s">
        <v>229</v>
      </c>
      <c r="R75" s="17" t="s">
        <v>229</v>
      </c>
      <c r="S75" s="17" t="s">
        <v>229</v>
      </c>
      <c r="T75" s="17" t="s">
        <v>229</v>
      </c>
      <c r="U75" s="17" t="s">
        <v>229</v>
      </c>
      <c r="V75" s="17" t="s">
        <v>229</v>
      </c>
      <c r="W75" s="17" t="s">
        <v>229</v>
      </c>
      <c r="X75" s="17" t="s">
        <v>229</v>
      </c>
      <c r="Y75" s="17" t="s">
        <v>229</v>
      </c>
      <c r="Z75" s="17" t="s">
        <v>229</v>
      </c>
      <c r="AA75" s="17" t="s">
        <v>229</v>
      </c>
      <c r="AB75" s="17" t="s">
        <v>229</v>
      </c>
      <c r="AC75" s="17" t="s">
        <v>229</v>
      </c>
      <c r="AD75" s="17" t="s">
        <v>229</v>
      </c>
      <c r="AE75" s="17" t="s">
        <v>229</v>
      </c>
      <c r="AF75" s="17" t="s">
        <v>229</v>
      </c>
      <c r="AG75" s="151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230</v>
      </c>
      <c r="C76" s="9" t="s">
        <v>230</v>
      </c>
      <c r="D76" s="149" t="s">
        <v>232</v>
      </c>
      <c r="E76" s="150" t="s">
        <v>233</v>
      </c>
      <c r="F76" s="150" t="s">
        <v>234</v>
      </c>
      <c r="G76" s="150" t="s">
        <v>235</v>
      </c>
      <c r="H76" s="150" t="s">
        <v>236</v>
      </c>
      <c r="I76" s="150" t="s">
        <v>237</v>
      </c>
      <c r="J76" s="150" t="s">
        <v>238</v>
      </c>
      <c r="K76" s="150" t="s">
        <v>239</v>
      </c>
      <c r="L76" s="150" t="s">
        <v>240</v>
      </c>
      <c r="M76" s="150" t="s">
        <v>241</v>
      </c>
      <c r="N76" s="150" t="s">
        <v>242</v>
      </c>
      <c r="O76" s="150" t="s">
        <v>243</v>
      </c>
      <c r="P76" s="150" t="s">
        <v>244</v>
      </c>
      <c r="Q76" s="150" t="s">
        <v>246</v>
      </c>
      <c r="R76" s="150" t="s">
        <v>247</v>
      </c>
      <c r="S76" s="150" t="s">
        <v>249</v>
      </c>
      <c r="T76" s="150" t="s">
        <v>250</v>
      </c>
      <c r="U76" s="150" t="s">
        <v>306</v>
      </c>
      <c r="V76" s="150" t="s">
        <v>253</v>
      </c>
      <c r="W76" s="150" t="s">
        <v>254</v>
      </c>
      <c r="X76" s="150" t="s">
        <v>257</v>
      </c>
      <c r="Y76" s="150" t="s">
        <v>258</v>
      </c>
      <c r="Z76" s="150" t="s">
        <v>259</v>
      </c>
      <c r="AA76" s="150" t="s">
        <v>307</v>
      </c>
      <c r="AB76" s="150" t="s">
        <v>261</v>
      </c>
      <c r="AC76" s="150" t="s">
        <v>263</v>
      </c>
      <c r="AD76" s="150" t="s">
        <v>267</v>
      </c>
      <c r="AE76" s="150" t="s">
        <v>268</v>
      </c>
      <c r="AF76" s="150" t="s">
        <v>269</v>
      </c>
      <c r="AG76" s="151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309</v>
      </c>
      <c r="E77" s="11" t="s">
        <v>309</v>
      </c>
      <c r="F77" s="11" t="s">
        <v>309</v>
      </c>
      <c r="G77" s="11" t="s">
        <v>308</v>
      </c>
      <c r="H77" s="11" t="s">
        <v>115</v>
      </c>
      <c r="I77" s="11" t="s">
        <v>309</v>
      </c>
      <c r="J77" s="11" t="s">
        <v>308</v>
      </c>
      <c r="K77" s="11" t="s">
        <v>308</v>
      </c>
      <c r="L77" s="11" t="s">
        <v>309</v>
      </c>
      <c r="M77" s="11" t="s">
        <v>309</v>
      </c>
      <c r="N77" s="11" t="s">
        <v>309</v>
      </c>
      <c r="O77" s="11" t="s">
        <v>309</v>
      </c>
      <c r="P77" s="11" t="s">
        <v>309</v>
      </c>
      <c r="Q77" s="11" t="s">
        <v>309</v>
      </c>
      <c r="R77" s="11" t="s">
        <v>308</v>
      </c>
      <c r="S77" s="11" t="s">
        <v>308</v>
      </c>
      <c r="T77" s="11" t="s">
        <v>309</v>
      </c>
      <c r="U77" s="11" t="s">
        <v>309</v>
      </c>
      <c r="V77" s="11" t="s">
        <v>115</v>
      </c>
      <c r="W77" s="11" t="s">
        <v>308</v>
      </c>
      <c r="X77" s="11" t="s">
        <v>115</v>
      </c>
      <c r="Y77" s="11" t="s">
        <v>115</v>
      </c>
      <c r="Z77" s="11" t="s">
        <v>115</v>
      </c>
      <c r="AA77" s="11" t="s">
        <v>308</v>
      </c>
      <c r="AB77" s="11" t="s">
        <v>308</v>
      </c>
      <c r="AC77" s="11" t="s">
        <v>115</v>
      </c>
      <c r="AD77" s="11" t="s">
        <v>308</v>
      </c>
      <c r="AE77" s="11" t="s">
        <v>308</v>
      </c>
      <c r="AF77" s="11" t="s">
        <v>115</v>
      </c>
      <c r="AG77" s="151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151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0</v>
      </c>
    </row>
    <row r="79" spans="1:65">
      <c r="A79" s="30"/>
      <c r="B79" s="18">
        <v>1</v>
      </c>
      <c r="C79" s="14">
        <v>1</v>
      </c>
      <c r="D79" s="212">
        <v>775</v>
      </c>
      <c r="E79" s="212">
        <v>773</v>
      </c>
      <c r="F79" s="212">
        <v>769</v>
      </c>
      <c r="G79" s="212">
        <v>735</v>
      </c>
      <c r="H79" s="212">
        <v>761.7309132636567</v>
      </c>
      <c r="I79" s="213">
        <v>72</v>
      </c>
      <c r="J79" s="212">
        <v>800</v>
      </c>
      <c r="K79" s="212">
        <v>719</v>
      </c>
      <c r="L79" s="212">
        <v>780</v>
      </c>
      <c r="M79" s="212">
        <v>720</v>
      </c>
      <c r="N79" s="213">
        <v>630</v>
      </c>
      <c r="O79" s="212">
        <v>740</v>
      </c>
      <c r="P79" s="212">
        <v>770</v>
      </c>
      <c r="Q79" s="213">
        <v>90</v>
      </c>
      <c r="R79" s="212">
        <v>750</v>
      </c>
      <c r="S79" s="213">
        <v>81</v>
      </c>
      <c r="T79" s="213">
        <v>830</v>
      </c>
      <c r="U79" s="212">
        <v>777</v>
      </c>
      <c r="V79" s="212">
        <v>769.92909999999995</v>
      </c>
      <c r="W79" s="212">
        <v>757.2</v>
      </c>
      <c r="X79" s="212">
        <v>763.06</v>
      </c>
      <c r="Y79" s="212">
        <v>754</v>
      </c>
      <c r="Z79" s="212">
        <v>708</v>
      </c>
      <c r="AA79" s="212">
        <v>736.71333145477809</v>
      </c>
      <c r="AB79" s="213">
        <v>695</v>
      </c>
      <c r="AC79" s="212">
        <v>743</v>
      </c>
      <c r="AD79" s="212">
        <v>778</v>
      </c>
      <c r="AE79" s="212">
        <v>757.8</v>
      </c>
      <c r="AF79" s="212">
        <v>769</v>
      </c>
      <c r="AG79" s="214"/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  <c r="BI79" s="215"/>
      <c r="BJ79" s="215"/>
      <c r="BK79" s="215"/>
      <c r="BL79" s="215"/>
      <c r="BM79" s="216">
        <v>1</v>
      </c>
    </row>
    <row r="80" spans="1:65">
      <c r="A80" s="30"/>
      <c r="B80" s="19">
        <v>1</v>
      </c>
      <c r="C80" s="9">
        <v>2</v>
      </c>
      <c r="D80" s="217">
        <v>772</v>
      </c>
      <c r="E80" s="217">
        <v>744</v>
      </c>
      <c r="F80" s="217">
        <v>760</v>
      </c>
      <c r="G80" s="217">
        <v>741</v>
      </c>
      <c r="H80" s="217">
        <v>758.76561913581975</v>
      </c>
      <c r="I80" s="218">
        <v>73</v>
      </c>
      <c r="J80" s="219">
        <v>660</v>
      </c>
      <c r="K80" s="217">
        <v>728</v>
      </c>
      <c r="L80" s="217">
        <v>790</v>
      </c>
      <c r="M80" s="217">
        <v>720</v>
      </c>
      <c r="N80" s="218">
        <v>750</v>
      </c>
      <c r="O80" s="217">
        <v>730</v>
      </c>
      <c r="P80" s="217">
        <v>770</v>
      </c>
      <c r="Q80" s="218">
        <v>114</v>
      </c>
      <c r="R80" s="217">
        <v>741</v>
      </c>
      <c r="S80" s="218">
        <v>147</v>
      </c>
      <c r="T80" s="218">
        <v>857</v>
      </c>
      <c r="U80" s="217">
        <v>777</v>
      </c>
      <c r="V80" s="217">
        <v>771.43430000000001</v>
      </c>
      <c r="W80" s="217">
        <v>761</v>
      </c>
      <c r="X80" s="217">
        <v>761.96</v>
      </c>
      <c r="Y80" s="217">
        <v>763</v>
      </c>
      <c r="Z80" s="217">
        <v>726</v>
      </c>
      <c r="AA80" s="217">
        <v>731.38762595020864</v>
      </c>
      <c r="AB80" s="218">
        <v>690.5</v>
      </c>
      <c r="AC80" s="217">
        <v>744</v>
      </c>
      <c r="AD80" s="217">
        <v>758</v>
      </c>
      <c r="AE80" s="217">
        <v>754.6</v>
      </c>
      <c r="AF80" s="217">
        <v>752</v>
      </c>
      <c r="AG80" s="214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  <c r="BI80" s="215"/>
      <c r="BJ80" s="215"/>
      <c r="BK80" s="215"/>
      <c r="BL80" s="215"/>
      <c r="BM80" s="216">
        <v>3</v>
      </c>
    </row>
    <row r="81" spans="1:65">
      <c r="A81" s="30"/>
      <c r="B81" s="19">
        <v>1</v>
      </c>
      <c r="C81" s="9">
        <v>3</v>
      </c>
      <c r="D81" s="217">
        <v>763</v>
      </c>
      <c r="E81" s="217">
        <v>782</v>
      </c>
      <c r="F81" s="217">
        <v>767</v>
      </c>
      <c r="G81" s="217">
        <v>738</v>
      </c>
      <c r="H81" s="217">
        <v>767.05666156772884</v>
      </c>
      <c r="I81" s="218">
        <v>82</v>
      </c>
      <c r="J81" s="217">
        <v>790</v>
      </c>
      <c r="K81" s="217">
        <v>704</v>
      </c>
      <c r="L81" s="217">
        <v>790</v>
      </c>
      <c r="M81" s="217">
        <v>740</v>
      </c>
      <c r="N81" s="218">
        <v>560</v>
      </c>
      <c r="O81" s="217">
        <v>760</v>
      </c>
      <c r="P81" s="217">
        <v>780</v>
      </c>
      <c r="Q81" s="218">
        <v>112</v>
      </c>
      <c r="R81" s="217">
        <v>749</v>
      </c>
      <c r="S81" s="218">
        <v>137</v>
      </c>
      <c r="T81" s="218">
        <v>807</v>
      </c>
      <c r="U81" s="217">
        <v>783</v>
      </c>
      <c r="V81" s="217">
        <v>768.87170000000003</v>
      </c>
      <c r="W81" s="217">
        <v>757.7</v>
      </c>
      <c r="X81" s="217">
        <v>762.53</v>
      </c>
      <c r="Y81" s="217">
        <v>754</v>
      </c>
      <c r="Z81" s="217">
        <v>718</v>
      </c>
      <c r="AA81" s="217">
        <v>721.4647399378822</v>
      </c>
      <c r="AB81" s="219">
        <v>719.5</v>
      </c>
      <c r="AC81" s="217">
        <v>746</v>
      </c>
      <c r="AD81" s="217">
        <v>774</v>
      </c>
      <c r="AE81" s="217">
        <v>747</v>
      </c>
      <c r="AF81" s="217">
        <v>756</v>
      </c>
      <c r="AG81" s="214"/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  <c r="BI81" s="215"/>
      <c r="BJ81" s="215"/>
      <c r="BK81" s="215"/>
      <c r="BL81" s="215"/>
      <c r="BM81" s="216">
        <v>16</v>
      </c>
    </row>
    <row r="82" spans="1:65">
      <c r="A82" s="30"/>
      <c r="B82" s="19">
        <v>1</v>
      </c>
      <c r="C82" s="9">
        <v>4</v>
      </c>
      <c r="D82" s="217">
        <v>761</v>
      </c>
      <c r="E82" s="217">
        <v>784</v>
      </c>
      <c r="F82" s="217">
        <v>752</v>
      </c>
      <c r="G82" s="217">
        <v>737</v>
      </c>
      <c r="H82" s="217">
        <v>757.68669045967488</v>
      </c>
      <c r="I82" s="218">
        <v>58</v>
      </c>
      <c r="J82" s="217">
        <v>760</v>
      </c>
      <c r="K82" s="217">
        <v>738</v>
      </c>
      <c r="L82" s="217">
        <v>730</v>
      </c>
      <c r="M82" s="217">
        <v>730</v>
      </c>
      <c r="N82" s="218">
        <v>750</v>
      </c>
      <c r="O82" s="217">
        <v>730</v>
      </c>
      <c r="P82" s="217">
        <v>750</v>
      </c>
      <c r="Q82" s="218">
        <v>57</v>
      </c>
      <c r="R82" s="217">
        <v>742</v>
      </c>
      <c r="S82" s="218">
        <v>90</v>
      </c>
      <c r="T82" s="218">
        <v>816</v>
      </c>
      <c r="U82" s="217">
        <v>794</v>
      </c>
      <c r="V82" s="217">
        <v>773.65509999999995</v>
      </c>
      <c r="W82" s="217">
        <v>759</v>
      </c>
      <c r="X82" s="217">
        <v>760.82</v>
      </c>
      <c r="Y82" s="217">
        <v>767</v>
      </c>
      <c r="Z82" s="217">
        <v>716</v>
      </c>
      <c r="AA82" s="217">
        <v>724.33847886164938</v>
      </c>
      <c r="AB82" s="218">
        <v>689.5</v>
      </c>
      <c r="AC82" s="217">
        <v>745</v>
      </c>
      <c r="AD82" s="217">
        <v>771</v>
      </c>
      <c r="AE82" s="217">
        <v>767.5</v>
      </c>
      <c r="AF82" s="217">
        <v>759</v>
      </c>
      <c r="AG82" s="214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  <c r="BI82" s="215"/>
      <c r="BJ82" s="215"/>
      <c r="BK82" s="215"/>
      <c r="BL82" s="215"/>
      <c r="BM82" s="216">
        <v>753.3257806781811</v>
      </c>
    </row>
    <row r="83" spans="1:65">
      <c r="A83" s="30"/>
      <c r="B83" s="19">
        <v>1</v>
      </c>
      <c r="C83" s="9">
        <v>5</v>
      </c>
      <c r="D83" s="217">
        <v>763</v>
      </c>
      <c r="E83" s="217">
        <v>757</v>
      </c>
      <c r="F83" s="217">
        <v>750</v>
      </c>
      <c r="G83" s="217">
        <v>734</v>
      </c>
      <c r="H83" s="217">
        <v>767.63740972880271</v>
      </c>
      <c r="I83" s="218">
        <v>58</v>
      </c>
      <c r="J83" s="217">
        <v>780</v>
      </c>
      <c r="K83" s="217">
        <v>714</v>
      </c>
      <c r="L83" s="217">
        <v>730</v>
      </c>
      <c r="M83" s="217">
        <v>740</v>
      </c>
      <c r="N83" s="218">
        <v>680</v>
      </c>
      <c r="O83" s="217">
        <v>750</v>
      </c>
      <c r="P83" s="217">
        <v>760</v>
      </c>
      <c r="Q83" s="218">
        <v>121</v>
      </c>
      <c r="R83" s="217">
        <v>743</v>
      </c>
      <c r="S83" s="218">
        <v>146</v>
      </c>
      <c r="T83" s="218">
        <v>856</v>
      </c>
      <c r="U83" s="217">
        <v>772</v>
      </c>
      <c r="V83" s="217">
        <v>771.91430000000003</v>
      </c>
      <c r="W83" s="217">
        <v>756</v>
      </c>
      <c r="X83" s="217">
        <v>759.58</v>
      </c>
      <c r="Y83" s="217">
        <v>756</v>
      </c>
      <c r="Z83" s="217">
        <v>722</v>
      </c>
      <c r="AA83" s="217">
        <v>728.85967457605966</v>
      </c>
      <c r="AB83" s="218">
        <v>684.5</v>
      </c>
      <c r="AC83" s="217">
        <v>729</v>
      </c>
      <c r="AD83" s="217">
        <v>771</v>
      </c>
      <c r="AE83" s="217">
        <v>752.3</v>
      </c>
      <c r="AF83" s="217">
        <v>762</v>
      </c>
      <c r="AG83" s="214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  <c r="BI83" s="215"/>
      <c r="BJ83" s="215"/>
      <c r="BK83" s="215"/>
      <c r="BL83" s="215"/>
      <c r="BM83" s="216">
        <v>19</v>
      </c>
    </row>
    <row r="84" spans="1:65">
      <c r="A84" s="30"/>
      <c r="B84" s="19">
        <v>1</v>
      </c>
      <c r="C84" s="9">
        <v>6</v>
      </c>
      <c r="D84" s="217">
        <v>744</v>
      </c>
      <c r="E84" s="217">
        <v>737</v>
      </c>
      <c r="F84" s="217">
        <v>751</v>
      </c>
      <c r="G84" s="217">
        <v>743</v>
      </c>
      <c r="H84" s="217">
        <v>758.5852671830836</v>
      </c>
      <c r="I84" s="218">
        <v>59</v>
      </c>
      <c r="J84" s="217">
        <v>740</v>
      </c>
      <c r="K84" s="217">
        <v>737</v>
      </c>
      <c r="L84" s="217">
        <v>750</v>
      </c>
      <c r="M84" s="217">
        <v>750</v>
      </c>
      <c r="N84" s="218">
        <v>730</v>
      </c>
      <c r="O84" s="217">
        <v>740</v>
      </c>
      <c r="P84" s="217">
        <v>780</v>
      </c>
      <c r="Q84" s="218">
        <v>97</v>
      </c>
      <c r="R84" s="217">
        <v>741</v>
      </c>
      <c r="S84" s="218">
        <v>109</v>
      </c>
      <c r="T84" s="218">
        <v>794</v>
      </c>
      <c r="U84" s="217">
        <v>778</v>
      </c>
      <c r="V84" s="217">
        <v>767.94749999999999</v>
      </c>
      <c r="W84" s="217">
        <v>757.2</v>
      </c>
      <c r="X84" s="217">
        <v>759.23</v>
      </c>
      <c r="Y84" s="217">
        <v>740</v>
      </c>
      <c r="Z84" s="217">
        <v>709.99999999999989</v>
      </c>
      <c r="AA84" s="217">
        <v>729.69932146966084</v>
      </c>
      <c r="AB84" s="218">
        <v>692.5</v>
      </c>
      <c r="AC84" s="219">
        <v>604</v>
      </c>
      <c r="AD84" s="217">
        <v>760</v>
      </c>
      <c r="AE84" s="217">
        <v>757.4</v>
      </c>
      <c r="AF84" s="217">
        <v>754</v>
      </c>
      <c r="AG84" s="214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  <c r="BI84" s="215"/>
      <c r="BJ84" s="215"/>
      <c r="BK84" s="215"/>
      <c r="BL84" s="215"/>
      <c r="BM84" s="220"/>
    </row>
    <row r="85" spans="1:65">
      <c r="A85" s="30"/>
      <c r="B85" s="20" t="s">
        <v>277</v>
      </c>
      <c r="C85" s="12"/>
      <c r="D85" s="221">
        <v>763</v>
      </c>
      <c r="E85" s="221">
        <v>762.83333333333337</v>
      </c>
      <c r="F85" s="221">
        <v>758.16666666666663</v>
      </c>
      <c r="G85" s="221">
        <v>738</v>
      </c>
      <c r="H85" s="221">
        <v>761.91042688979451</v>
      </c>
      <c r="I85" s="221">
        <v>67</v>
      </c>
      <c r="J85" s="221">
        <v>755</v>
      </c>
      <c r="K85" s="221">
        <v>723.33333333333337</v>
      </c>
      <c r="L85" s="221">
        <v>761.66666666666663</v>
      </c>
      <c r="M85" s="221">
        <v>733.33333333333337</v>
      </c>
      <c r="N85" s="221">
        <v>683.33333333333337</v>
      </c>
      <c r="O85" s="221">
        <v>741.66666666666663</v>
      </c>
      <c r="P85" s="221">
        <v>768.33333333333337</v>
      </c>
      <c r="Q85" s="221">
        <v>98.5</v>
      </c>
      <c r="R85" s="221">
        <v>744.33333333333337</v>
      </c>
      <c r="S85" s="221">
        <v>118.33333333333333</v>
      </c>
      <c r="T85" s="221">
        <v>826.66666666666663</v>
      </c>
      <c r="U85" s="221">
        <v>780.16666666666663</v>
      </c>
      <c r="V85" s="221">
        <v>770.62533333333329</v>
      </c>
      <c r="W85" s="221">
        <v>758.01666666666677</v>
      </c>
      <c r="X85" s="221">
        <v>761.19666666666672</v>
      </c>
      <c r="Y85" s="221">
        <v>755.66666666666663</v>
      </c>
      <c r="Z85" s="221">
        <v>716.66666666666663</v>
      </c>
      <c r="AA85" s="221">
        <v>728.74386204170651</v>
      </c>
      <c r="AB85" s="221">
        <v>695.25</v>
      </c>
      <c r="AC85" s="221">
        <v>718.5</v>
      </c>
      <c r="AD85" s="221">
        <v>768.66666666666663</v>
      </c>
      <c r="AE85" s="221">
        <v>756.09999999999991</v>
      </c>
      <c r="AF85" s="221">
        <v>758.66666666666663</v>
      </c>
      <c r="AG85" s="214"/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  <c r="BI85" s="215"/>
      <c r="BJ85" s="215"/>
      <c r="BK85" s="215"/>
      <c r="BL85" s="215"/>
      <c r="BM85" s="220"/>
    </row>
    <row r="86" spans="1:65">
      <c r="A86" s="30"/>
      <c r="B86" s="3" t="s">
        <v>278</v>
      </c>
      <c r="C86" s="29"/>
      <c r="D86" s="217">
        <v>763</v>
      </c>
      <c r="E86" s="217">
        <v>765</v>
      </c>
      <c r="F86" s="217">
        <v>756</v>
      </c>
      <c r="G86" s="217">
        <v>737.5</v>
      </c>
      <c r="H86" s="217">
        <v>760.24826619973828</v>
      </c>
      <c r="I86" s="217">
        <v>65.5</v>
      </c>
      <c r="J86" s="217">
        <v>770</v>
      </c>
      <c r="K86" s="217">
        <v>723.5</v>
      </c>
      <c r="L86" s="217">
        <v>765</v>
      </c>
      <c r="M86" s="217">
        <v>735</v>
      </c>
      <c r="N86" s="217">
        <v>705</v>
      </c>
      <c r="O86" s="217">
        <v>740</v>
      </c>
      <c r="P86" s="217">
        <v>770</v>
      </c>
      <c r="Q86" s="217">
        <v>104.5</v>
      </c>
      <c r="R86" s="217">
        <v>742.5</v>
      </c>
      <c r="S86" s="217">
        <v>123</v>
      </c>
      <c r="T86" s="217">
        <v>823</v>
      </c>
      <c r="U86" s="217">
        <v>777.5</v>
      </c>
      <c r="V86" s="217">
        <v>770.68169999999998</v>
      </c>
      <c r="W86" s="217">
        <v>757.45</v>
      </c>
      <c r="X86" s="217">
        <v>761.3900000000001</v>
      </c>
      <c r="Y86" s="217">
        <v>755</v>
      </c>
      <c r="Z86" s="217">
        <v>717</v>
      </c>
      <c r="AA86" s="217">
        <v>729.27949802286025</v>
      </c>
      <c r="AB86" s="217">
        <v>691.5</v>
      </c>
      <c r="AC86" s="217">
        <v>743.5</v>
      </c>
      <c r="AD86" s="217">
        <v>771</v>
      </c>
      <c r="AE86" s="217">
        <v>756</v>
      </c>
      <c r="AF86" s="217">
        <v>757.5</v>
      </c>
      <c r="AG86" s="214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  <c r="BI86" s="215"/>
      <c r="BJ86" s="215"/>
      <c r="BK86" s="215"/>
      <c r="BL86" s="215"/>
      <c r="BM86" s="220"/>
    </row>
    <row r="87" spans="1:65">
      <c r="A87" s="30"/>
      <c r="B87" s="3" t="s">
        <v>279</v>
      </c>
      <c r="C87" s="29"/>
      <c r="D87" s="217">
        <v>10.862780491200215</v>
      </c>
      <c r="E87" s="217">
        <v>19.873768305650206</v>
      </c>
      <c r="F87" s="217">
        <v>8.4241715715354868</v>
      </c>
      <c r="G87" s="217">
        <v>3.4641016151377544</v>
      </c>
      <c r="H87" s="217">
        <v>4.4294636527767262</v>
      </c>
      <c r="I87" s="217">
        <v>10.119288512538814</v>
      </c>
      <c r="J87" s="217">
        <v>51.283525619832339</v>
      </c>
      <c r="K87" s="217">
        <v>13.4412301024373</v>
      </c>
      <c r="L87" s="217">
        <v>28.577380332470412</v>
      </c>
      <c r="M87" s="217">
        <v>12.110601416389967</v>
      </c>
      <c r="N87" s="217">
        <v>76.332605527826033</v>
      </c>
      <c r="O87" s="217">
        <v>11.69045194450012</v>
      </c>
      <c r="P87" s="217">
        <v>11.69045194450012</v>
      </c>
      <c r="Q87" s="217">
        <v>23.34737672630482</v>
      </c>
      <c r="R87" s="217">
        <v>4.0824829046386304</v>
      </c>
      <c r="S87" s="217">
        <v>29.0493832407276</v>
      </c>
      <c r="T87" s="217">
        <v>25.920390943553812</v>
      </c>
      <c r="U87" s="217">
        <v>7.626707459098367</v>
      </c>
      <c r="V87" s="217">
        <v>2.1083695251702488</v>
      </c>
      <c r="W87" s="217">
        <v>1.7531875731554314</v>
      </c>
      <c r="X87" s="217">
        <v>1.5783366772227572</v>
      </c>
      <c r="Y87" s="217">
        <v>9.3094933625126277</v>
      </c>
      <c r="Z87" s="217">
        <v>6.8896056974740558</v>
      </c>
      <c r="AA87" s="217">
        <v>5.3632315847234482</v>
      </c>
      <c r="AB87" s="217">
        <v>12.384466076500836</v>
      </c>
      <c r="AC87" s="217">
        <v>56.443777336390234</v>
      </c>
      <c r="AD87" s="217">
        <v>7.9414524280301952</v>
      </c>
      <c r="AE87" s="217">
        <v>6.8416372309557607</v>
      </c>
      <c r="AF87" s="217">
        <v>6.1860057118197584</v>
      </c>
      <c r="AG87" s="214"/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15"/>
      <c r="BB87" s="215"/>
      <c r="BC87" s="215"/>
      <c r="BD87" s="215"/>
      <c r="BE87" s="215"/>
      <c r="BF87" s="215"/>
      <c r="BG87" s="215"/>
      <c r="BH87" s="215"/>
      <c r="BI87" s="215"/>
      <c r="BJ87" s="215"/>
      <c r="BK87" s="215"/>
      <c r="BL87" s="215"/>
      <c r="BM87" s="220"/>
    </row>
    <row r="88" spans="1:65">
      <c r="A88" s="30"/>
      <c r="B88" s="3" t="s">
        <v>86</v>
      </c>
      <c r="C88" s="29"/>
      <c r="D88" s="13">
        <v>1.4236933802359391E-2</v>
      </c>
      <c r="E88" s="13">
        <v>2.6052569332292164E-2</v>
      </c>
      <c r="F88" s="13">
        <v>1.1111239707455029E-2</v>
      </c>
      <c r="G88" s="13">
        <v>4.6939046275579332E-3</v>
      </c>
      <c r="H88" s="13">
        <v>5.8136278182440724E-3</v>
      </c>
      <c r="I88" s="13">
        <v>0.15103415690356439</v>
      </c>
      <c r="J88" s="13">
        <v>6.7925199496466679E-2</v>
      </c>
      <c r="K88" s="13">
        <v>1.8582345763738201E-2</v>
      </c>
      <c r="L88" s="13">
        <v>3.7519536541536648E-2</v>
      </c>
      <c r="M88" s="13">
        <v>1.6514456476895409E-2</v>
      </c>
      <c r="N88" s="13">
        <v>0.11170625199194054</v>
      </c>
      <c r="O88" s="13">
        <v>1.576240711617994E-2</v>
      </c>
      <c r="P88" s="13">
        <v>1.5215338756399289E-2</v>
      </c>
      <c r="Q88" s="13">
        <v>0.23702920534319613</v>
      </c>
      <c r="R88" s="13">
        <v>5.4847508794965919E-3</v>
      </c>
      <c r="S88" s="13">
        <v>0.24548774569628959</v>
      </c>
      <c r="T88" s="13">
        <v>3.135531162526671E-2</v>
      </c>
      <c r="U88" s="13">
        <v>9.7757412421683836E-3</v>
      </c>
      <c r="V88" s="13">
        <v>2.7359203415368068E-3</v>
      </c>
      <c r="W88" s="13">
        <v>2.3128615111656708E-3</v>
      </c>
      <c r="X88" s="13">
        <v>2.073493942287482E-3</v>
      </c>
      <c r="Y88" s="13">
        <v>1.231957657147679E-2</v>
      </c>
      <c r="Z88" s="13">
        <v>9.6134032988010078E-3</v>
      </c>
      <c r="AA88" s="13">
        <v>7.3595564423656265E-3</v>
      </c>
      <c r="AB88" s="13">
        <v>1.78129681071569E-2</v>
      </c>
      <c r="AC88" s="13">
        <v>7.8557797267070614E-2</v>
      </c>
      <c r="AD88" s="13">
        <v>1.033146456378603E-2</v>
      </c>
      <c r="AE88" s="13">
        <v>9.0485877938840907E-3</v>
      </c>
      <c r="AF88" s="13">
        <v>8.1537860876358861E-3</v>
      </c>
      <c r="AG88" s="151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280</v>
      </c>
      <c r="C89" s="29"/>
      <c r="D89" s="13">
        <v>1.2842012805017289E-2</v>
      </c>
      <c r="E89" s="13">
        <v>1.2620771648878204E-2</v>
      </c>
      <c r="F89" s="13">
        <v>6.4260192769820534E-3</v>
      </c>
      <c r="G89" s="13">
        <v>-2.0344160615854756E-2</v>
      </c>
      <c r="H89" s="13">
        <v>1.1395662317417399E-2</v>
      </c>
      <c r="I89" s="13">
        <v>-0.91106105523206271</v>
      </c>
      <c r="J89" s="13">
        <v>2.2224373103383321E-3</v>
      </c>
      <c r="K89" s="13">
        <v>-3.9813382356099658E-2</v>
      </c>
      <c r="L89" s="13">
        <v>1.1072083555904166E-2</v>
      </c>
      <c r="M89" s="13">
        <v>-2.6538912987750907E-2</v>
      </c>
      <c r="N89" s="13">
        <v>-9.2911259829495108E-2</v>
      </c>
      <c r="O89" s="13">
        <v>-1.5476855180793558E-2</v>
      </c>
      <c r="P89" s="13">
        <v>1.9921729801470223E-2</v>
      </c>
      <c r="Q89" s="13">
        <v>-0.86924647672176381</v>
      </c>
      <c r="R89" s="13">
        <v>-1.1936996682567091E-2</v>
      </c>
      <c r="S89" s="13">
        <v>-0.84291877914120528</v>
      </c>
      <c r="T89" s="13">
        <v>9.7356134450171661E-2</v>
      </c>
      <c r="U89" s="13">
        <v>3.5629851887349462E-2</v>
      </c>
      <c r="V89" s="13">
        <v>2.2964238180695595E-2</v>
      </c>
      <c r="W89" s="13">
        <v>6.2269022364569437E-3</v>
      </c>
      <c r="X89" s="13">
        <v>1.0448183495591845E-2</v>
      </c>
      <c r="Y89" s="13">
        <v>3.1074019348948934E-3</v>
      </c>
      <c r="Z89" s="13">
        <v>-4.8663028601665714E-2</v>
      </c>
      <c r="AA89" s="13">
        <v>-3.2631192595512615E-2</v>
      </c>
      <c r="AB89" s="13">
        <v>-7.7092517165546104E-2</v>
      </c>
      <c r="AC89" s="13">
        <v>-4.6229375884135004E-2</v>
      </c>
      <c r="AD89" s="13">
        <v>2.0364212113748392E-2</v>
      </c>
      <c r="AE89" s="13">
        <v>3.6826289408564694E-3</v>
      </c>
      <c r="AF89" s="13">
        <v>7.0897427453995299E-3</v>
      </c>
      <c r="AG89" s="151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281</v>
      </c>
      <c r="C90" s="47"/>
      <c r="D90" s="45">
        <v>0.35</v>
      </c>
      <c r="E90" s="45">
        <v>0.35</v>
      </c>
      <c r="F90" s="45">
        <v>0.12</v>
      </c>
      <c r="G90" s="45">
        <v>0.85</v>
      </c>
      <c r="H90" s="45">
        <v>0.3</v>
      </c>
      <c r="I90" s="45">
        <v>33.17</v>
      </c>
      <c r="J90" s="45">
        <v>0.03</v>
      </c>
      <c r="K90" s="45">
        <v>1.56</v>
      </c>
      <c r="L90" s="45">
        <v>0.28999999999999998</v>
      </c>
      <c r="M90" s="45">
        <v>1.08</v>
      </c>
      <c r="N90" s="45">
        <v>3.48</v>
      </c>
      <c r="O90" s="45">
        <v>0.67</v>
      </c>
      <c r="P90" s="45">
        <v>0.61</v>
      </c>
      <c r="Q90" s="45">
        <v>31.65</v>
      </c>
      <c r="R90" s="45">
        <v>0.55000000000000004</v>
      </c>
      <c r="S90" s="45">
        <v>30.7</v>
      </c>
      <c r="T90" s="45">
        <v>3.42</v>
      </c>
      <c r="U90" s="45">
        <v>1.18</v>
      </c>
      <c r="V90" s="45">
        <v>0.72</v>
      </c>
      <c r="W90" s="45">
        <v>0.11</v>
      </c>
      <c r="X90" s="45">
        <v>0.27</v>
      </c>
      <c r="Y90" s="45">
        <v>0</v>
      </c>
      <c r="Z90" s="45">
        <v>1.88</v>
      </c>
      <c r="AA90" s="45">
        <v>1.3</v>
      </c>
      <c r="AB90" s="45">
        <v>2.91</v>
      </c>
      <c r="AC90" s="45">
        <v>1.79</v>
      </c>
      <c r="AD90" s="45">
        <v>0.63</v>
      </c>
      <c r="AE90" s="45">
        <v>0.02</v>
      </c>
      <c r="AF90" s="45">
        <v>0.14000000000000001</v>
      </c>
      <c r="AG90" s="151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BM91" s="55"/>
    </row>
    <row r="92" spans="1:65" ht="15">
      <c r="B92" s="8" t="s">
        <v>529</v>
      </c>
      <c r="BM92" s="28" t="s">
        <v>66</v>
      </c>
    </row>
    <row r="93" spans="1:65" ht="15">
      <c r="A93" s="25" t="s">
        <v>13</v>
      </c>
      <c r="B93" s="18" t="s">
        <v>111</v>
      </c>
      <c r="C93" s="15" t="s">
        <v>112</v>
      </c>
      <c r="D93" s="16" t="s">
        <v>229</v>
      </c>
      <c r="E93" s="17" t="s">
        <v>229</v>
      </c>
      <c r="F93" s="17" t="s">
        <v>229</v>
      </c>
      <c r="G93" s="17" t="s">
        <v>229</v>
      </c>
      <c r="H93" s="17" t="s">
        <v>229</v>
      </c>
      <c r="I93" s="17" t="s">
        <v>229</v>
      </c>
      <c r="J93" s="17" t="s">
        <v>229</v>
      </c>
      <c r="K93" s="17" t="s">
        <v>229</v>
      </c>
      <c r="L93" s="17" t="s">
        <v>229</v>
      </c>
      <c r="M93" s="17" t="s">
        <v>229</v>
      </c>
      <c r="N93" s="17" t="s">
        <v>229</v>
      </c>
      <c r="O93" s="17" t="s">
        <v>229</v>
      </c>
      <c r="P93" s="17" t="s">
        <v>229</v>
      </c>
      <c r="Q93" s="17" t="s">
        <v>229</v>
      </c>
      <c r="R93" s="17" t="s">
        <v>229</v>
      </c>
      <c r="S93" s="17" t="s">
        <v>229</v>
      </c>
      <c r="T93" s="17" t="s">
        <v>229</v>
      </c>
      <c r="U93" s="17" t="s">
        <v>229</v>
      </c>
      <c r="V93" s="17" t="s">
        <v>229</v>
      </c>
      <c r="W93" s="17" t="s">
        <v>229</v>
      </c>
      <c r="X93" s="17" t="s">
        <v>229</v>
      </c>
      <c r="Y93" s="17" t="s">
        <v>229</v>
      </c>
      <c r="Z93" s="17" t="s">
        <v>229</v>
      </c>
      <c r="AA93" s="17" t="s">
        <v>229</v>
      </c>
      <c r="AB93" s="17" t="s">
        <v>229</v>
      </c>
      <c r="AC93" s="17" t="s">
        <v>229</v>
      </c>
      <c r="AD93" s="17" t="s">
        <v>229</v>
      </c>
      <c r="AE93" s="17" t="s">
        <v>229</v>
      </c>
      <c r="AF93" s="17" t="s">
        <v>229</v>
      </c>
      <c r="AG93" s="17" t="s">
        <v>229</v>
      </c>
      <c r="AH93" s="151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230</v>
      </c>
      <c r="C94" s="9" t="s">
        <v>230</v>
      </c>
      <c r="D94" s="149" t="s">
        <v>232</v>
      </c>
      <c r="E94" s="150" t="s">
        <v>233</v>
      </c>
      <c r="F94" s="150" t="s">
        <v>234</v>
      </c>
      <c r="G94" s="150" t="s">
        <v>235</v>
      </c>
      <c r="H94" s="150" t="s">
        <v>236</v>
      </c>
      <c r="I94" s="150" t="s">
        <v>237</v>
      </c>
      <c r="J94" s="150" t="s">
        <v>238</v>
      </c>
      <c r="K94" s="150" t="s">
        <v>239</v>
      </c>
      <c r="L94" s="150" t="s">
        <v>240</v>
      </c>
      <c r="M94" s="150" t="s">
        <v>241</v>
      </c>
      <c r="N94" s="150" t="s">
        <v>242</v>
      </c>
      <c r="O94" s="150" t="s">
        <v>243</v>
      </c>
      <c r="P94" s="150" t="s">
        <v>244</v>
      </c>
      <c r="Q94" s="150" t="s">
        <v>246</v>
      </c>
      <c r="R94" s="150" t="s">
        <v>247</v>
      </c>
      <c r="S94" s="150" t="s">
        <v>249</v>
      </c>
      <c r="T94" s="150" t="s">
        <v>250</v>
      </c>
      <c r="U94" s="150" t="s">
        <v>306</v>
      </c>
      <c r="V94" s="150" t="s">
        <v>252</v>
      </c>
      <c r="W94" s="150" t="s">
        <v>253</v>
      </c>
      <c r="X94" s="150" t="s">
        <v>254</v>
      </c>
      <c r="Y94" s="150" t="s">
        <v>257</v>
      </c>
      <c r="Z94" s="150" t="s">
        <v>258</v>
      </c>
      <c r="AA94" s="150" t="s">
        <v>259</v>
      </c>
      <c r="AB94" s="150" t="s">
        <v>307</v>
      </c>
      <c r="AC94" s="150" t="s">
        <v>261</v>
      </c>
      <c r="AD94" s="150" t="s">
        <v>263</v>
      </c>
      <c r="AE94" s="150" t="s">
        <v>267</v>
      </c>
      <c r="AF94" s="150" t="s">
        <v>268</v>
      </c>
      <c r="AG94" s="150" t="s">
        <v>269</v>
      </c>
      <c r="AH94" s="151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308</v>
      </c>
      <c r="E95" s="11" t="s">
        <v>309</v>
      </c>
      <c r="F95" s="11" t="s">
        <v>309</v>
      </c>
      <c r="G95" s="11" t="s">
        <v>308</v>
      </c>
      <c r="H95" s="11" t="s">
        <v>115</v>
      </c>
      <c r="I95" s="11" t="s">
        <v>309</v>
      </c>
      <c r="J95" s="11" t="s">
        <v>308</v>
      </c>
      <c r="K95" s="11" t="s">
        <v>308</v>
      </c>
      <c r="L95" s="11" t="s">
        <v>309</v>
      </c>
      <c r="M95" s="11" t="s">
        <v>309</v>
      </c>
      <c r="N95" s="11" t="s">
        <v>309</v>
      </c>
      <c r="O95" s="11" t="s">
        <v>309</v>
      </c>
      <c r="P95" s="11" t="s">
        <v>309</v>
      </c>
      <c r="Q95" s="11" t="s">
        <v>309</v>
      </c>
      <c r="R95" s="11" t="s">
        <v>308</v>
      </c>
      <c r="S95" s="11" t="s">
        <v>308</v>
      </c>
      <c r="T95" s="11" t="s">
        <v>309</v>
      </c>
      <c r="U95" s="11" t="s">
        <v>309</v>
      </c>
      <c r="V95" s="11" t="s">
        <v>115</v>
      </c>
      <c r="W95" s="11" t="s">
        <v>115</v>
      </c>
      <c r="X95" s="11" t="s">
        <v>308</v>
      </c>
      <c r="Y95" s="11" t="s">
        <v>308</v>
      </c>
      <c r="Z95" s="11" t="s">
        <v>308</v>
      </c>
      <c r="AA95" s="11" t="s">
        <v>115</v>
      </c>
      <c r="AB95" s="11" t="s">
        <v>308</v>
      </c>
      <c r="AC95" s="11" t="s">
        <v>308</v>
      </c>
      <c r="AD95" s="11" t="s">
        <v>115</v>
      </c>
      <c r="AE95" s="11" t="s">
        <v>308</v>
      </c>
      <c r="AF95" s="11" t="s">
        <v>308</v>
      </c>
      <c r="AG95" s="11" t="s">
        <v>308</v>
      </c>
      <c r="AH95" s="151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151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3</v>
      </c>
    </row>
    <row r="97" spans="1:65">
      <c r="A97" s="30"/>
      <c r="B97" s="18">
        <v>1</v>
      </c>
      <c r="C97" s="14">
        <v>1</v>
      </c>
      <c r="D97" s="22">
        <v>0.68</v>
      </c>
      <c r="E97" s="22">
        <v>0.69</v>
      </c>
      <c r="F97" s="145">
        <v>0.8</v>
      </c>
      <c r="G97" s="22">
        <v>0.65</v>
      </c>
      <c r="H97" s="22">
        <v>0.72435812985337744</v>
      </c>
      <c r="I97" s="145">
        <v>0.7</v>
      </c>
      <c r="J97" s="22">
        <v>0.66</v>
      </c>
      <c r="K97" s="22">
        <v>0.66</v>
      </c>
      <c r="L97" s="22">
        <v>0.71</v>
      </c>
      <c r="M97" s="22">
        <v>0.63</v>
      </c>
      <c r="N97" s="22">
        <v>0.68</v>
      </c>
      <c r="O97" s="22">
        <v>0.65</v>
      </c>
      <c r="P97" s="22">
        <v>0.68</v>
      </c>
      <c r="Q97" s="145" t="s">
        <v>103</v>
      </c>
      <c r="R97" s="145">
        <v>0.7</v>
      </c>
      <c r="S97" s="145" t="s">
        <v>103</v>
      </c>
      <c r="T97" s="145">
        <v>0.7</v>
      </c>
      <c r="U97" s="22">
        <v>0.5</v>
      </c>
      <c r="V97" s="145">
        <v>0.7</v>
      </c>
      <c r="W97" s="22">
        <v>0.61960000000000004</v>
      </c>
      <c r="X97" s="145">
        <v>0.51</v>
      </c>
      <c r="Y97" s="22">
        <v>0.60403118395107203</v>
      </c>
      <c r="Z97" s="145">
        <v>0.5</v>
      </c>
      <c r="AA97" s="145" t="s">
        <v>102</v>
      </c>
      <c r="AB97" s="22">
        <v>0.70615892497139188</v>
      </c>
      <c r="AC97" s="145">
        <v>0.45</v>
      </c>
      <c r="AD97" s="145" t="s">
        <v>103</v>
      </c>
      <c r="AE97" s="145">
        <v>0.7</v>
      </c>
      <c r="AF97" s="22">
        <v>0.78</v>
      </c>
      <c r="AG97" s="22">
        <v>0.7</v>
      </c>
      <c r="AH97" s="151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1">
        <v>0.68</v>
      </c>
      <c r="E98" s="11">
        <v>0.62</v>
      </c>
      <c r="F98" s="146">
        <v>0.8</v>
      </c>
      <c r="G98" s="11">
        <v>0.65</v>
      </c>
      <c r="H98" s="11">
        <v>0.67824794366804386</v>
      </c>
      <c r="I98" s="146">
        <v>0.7</v>
      </c>
      <c r="J98" s="147">
        <v>0.45</v>
      </c>
      <c r="K98" s="11">
        <v>0.69</v>
      </c>
      <c r="L98" s="11">
        <v>0.72</v>
      </c>
      <c r="M98" s="11">
        <v>0.63</v>
      </c>
      <c r="N98" s="11">
        <v>0.68</v>
      </c>
      <c r="O98" s="11">
        <v>0.65</v>
      </c>
      <c r="P98" s="11">
        <v>0.69</v>
      </c>
      <c r="Q98" s="146" t="s">
        <v>103</v>
      </c>
      <c r="R98" s="146">
        <v>0.7</v>
      </c>
      <c r="S98" s="146" t="s">
        <v>103</v>
      </c>
      <c r="T98" s="146">
        <v>0.7</v>
      </c>
      <c r="U98" s="11">
        <v>0.78</v>
      </c>
      <c r="V98" s="146">
        <v>0.7</v>
      </c>
      <c r="W98" s="11">
        <v>0.62050000000000005</v>
      </c>
      <c r="X98" s="146">
        <v>0.51</v>
      </c>
      <c r="Y98" s="11">
        <v>0.59470068352160432</v>
      </c>
      <c r="Z98" s="146">
        <v>0.5</v>
      </c>
      <c r="AA98" s="146" t="s">
        <v>102</v>
      </c>
      <c r="AB98" s="11">
        <v>0.6929273709767646</v>
      </c>
      <c r="AC98" s="146">
        <v>0.5</v>
      </c>
      <c r="AD98" s="146" t="s">
        <v>103</v>
      </c>
      <c r="AE98" s="146">
        <v>0.7</v>
      </c>
      <c r="AF98" s="11">
        <v>0.75</v>
      </c>
      <c r="AG98" s="11">
        <v>0.72</v>
      </c>
      <c r="AH98" s="151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19</v>
      </c>
    </row>
    <row r="99" spans="1:65">
      <c r="A99" s="30"/>
      <c r="B99" s="19">
        <v>1</v>
      </c>
      <c r="C99" s="9">
        <v>3</v>
      </c>
      <c r="D99" s="11">
        <v>0.66</v>
      </c>
      <c r="E99" s="11">
        <v>0.69</v>
      </c>
      <c r="F99" s="146">
        <v>0.8</v>
      </c>
      <c r="G99" s="11">
        <v>0.64</v>
      </c>
      <c r="H99" s="11">
        <v>0.69419465674548375</v>
      </c>
      <c r="I99" s="146">
        <v>0.8</v>
      </c>
      <c r="J99" s="11">
        <v>0.67</v>
      </c>
      <c r="K99" s="11">
        <v>0.6</v>
      </c>
      <c r="L99" s="11">
        <v>0.72</v>
      </c>
      <c r="M99" s="11">
        <v>0.63</v>
      </c>
      <c r="N99" s="11">
        <v>0.7</v>
      </c>
      <c r="O99" s="11">
        <v>0.67</v>
      </c>
      <c r="P99" s="11">
        <v>0.69</v>
      </c>
      <c r="Q99" s="146" t="s">
        <v>103</v>
      </c>
      <c r="R99" s="146">
        <v>0.7</v>
      </c>
      <c r="S99" s="146" t="s">
        <v>103</v>
      </c>
      <c r="T99" s="146">
        <v>0.8</v>
      </c>
      <c r="U99" s="11">
        <v>0.7</v>
      </c>
      <c r="V99" s="146">
        <v>0.8</v>
      </c>
      <c r="W99" s="11">
        <v>0.6331</v>
      </c>
      <c r="X99" s="146">
        <v>0.52</v>
      </c>
      <c r="Y99" s="11">
        <v>0.60702716081256802</v>
      </c>
      <c r="Z99" s="146">
        <v>0.6</v>
      </c>
      <c r="AA99" s="146" t="s">
        <v>102</v>
      </c>
      <c r="AB99" s="11">
        <v>0.68268294753874892</v>
      </c>
      <c r="AC99" s="146">
        <v>0.55000000000000004</v>
      </c>
      <c r="AD99" s="146" t="s">
        <v>103</v>
      </c>
      <c r="AE99" s="146">
        <v>0.7</v>
      </c>
      <c r="AF99" s="11">
        <v>0.77</v>
      </c>
      <c r="AG99" s="11">
        <v>0.63</v>
      </c>
      <c r="AH99" s="151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1">
        <v>0.65</v>
      </c>
      <c r="E100" s="11">
        <v>0.69</v>
      </c>
      <c r="F100" s="146">
        <v>0.8</v>
      </c>
      <c r="G100" s="11">
        <v>0.65</v>
      </c>
      <c r="H100" s="11">
        <v>0.7343103933219276</v>
      </c>
      <c r="I100" s="146">
        <v>0.7</v>
      </c>
      <c r="J100" s="11">
        <v>0.55000000000000004</v>
      </c>
      <c r="K100" s="11">
        <v>0.64</v>
      </c>
      <c r="L100" s="11">
        <v>0.65</v>
      </c>
      <c r="M100" s="11">
        <v>0.62</v>
      </c>
      <c r="N100" s="11">
        <v>0.7</v>
      </c>
      <c r="O100" s="11">
        <v>0.67</v>
      </c>
      <c r="P100" s="11">
        <v>0.67</v>
      </c>
      <c r="Q100" s="146" t="s">
        <v>103</v>
      </c>
      <c r="R100" s="146">
        <v>0.7</v>
      </c>
      <c r="S100" s="146" t="s">
        <v>103</v>
      </c>
      <c r="T100" s="146">
        <v>0.8</v>
      </c>
      <c r="U100" s="147">
        <v>0.48</v>
      </c>
      <c r="V100" s="146">
        <v>0.7</v>
      </c>
      <c r="W100" s="11">
        <v>0.62150000000000005</v>
      </c>
      <c r="X100" s="146">
        <v>0.5</v>
      </c>
      <c r="Y100" s="147">
        <v>0.62403100880309303</v>
      </c>
      <c r="Z100" s="146">
        <v>0.6</v>
      </c>
      <c r="AA100" s="146" t="s">
        <v>102</v>
      </c>
      <c r="AB100" s="11">
        <v>0.77243954361243117</v>
      </c>
      <c r="AC100" s="146">
        <v>0.55000000000000004</v>
      </c>
      <c r="AD100" s="146" t="s">
        <v>103</v>
      </c>
      <c r="AE100" s="146">
        <v>0.7</v>
      </c>
      <c r="AF100" s="11">
        <v>0.76</v>
      </c>
      <c r="AG100" s="11">
        <v>0.72</v>
      </c>
      <c r="AH100" s="151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0.66984955581635752</v>
      </c>
    </row>
    <row r="101" spans="1:65">
      <c r="A101" s="30"/>
      <c r="B101" s="19">
        <v>1</v>
      </c>
      <c r="C101" s="9">
        <v>5</v>
      </c>
      <c r="D101" s="11">
        <v>0.67</v>
      </c>
      <c r="E101" s="11">
        <v>0.68</v>
      </c>
      <c r="F101" s="146">
        <v>0.8</v>
      </c>
      <c r="G101" s="11">
        <v>0.64</v>
      </c>
      <c r="H101" s="11">
        <v>0.71946081497951875</v>
      </c>
      <c r="I101" s="146">
        <v>0.7</v>
      </c>
      <c r="J101" s="147">
        <v>1.1299999999999999</v>
      </c>
      <c r="K101" s="11">
        <v>0.69</v>
      </c>
      <c r="L101" s="11">
        <v>0.64</v>
      </c>
      <c r="M101" s="11">
        <v>0.65</v>
      </c>
      <c r="N101" s="11">
        <v>0.69</v>
      </c>
      <c r="O101" s="11">
        <v>0.66</v>
      </c>
      <c r="P101" s="11">
        <v>0.67</v>
      </c>
      <c r="Q101" s="146" t="s">
        <v>103</v>
      </c>
      <c r="R101" s="146">
        <v>0.7</v>
      </c>
      <c r="S101" s="146" t="s">
        <v>103</v>
      </c>
      <c r="T101" s="146">
        <v>0.7</v>
      </c>
      <c r="U101" s="11">
        <v>0.66</v>
      </c>
      <c r="V101" s="146">
        <v>0.7</v>
      </c>
      <c r="W101" s="11">
        <v>0.62849999999999995</v>
      </c>
      <c r="X101" s="146">
        <v>0.52</v>
      </c>
      <c r="Y101" s="11">
        <v>0.60393264667084201</v>
      </c>
      <c r="Z101" s="146">
        <v>0.5</v>
      </c>
      <c r="AA101" s="146" t="s">
        <v>102</v>
      </c>
      <c r="AB101" s="11">
        <v>0.77749149434713327</v>
      </c>
      <c r="AC101" s="146">
        <v>0.60000000000000009</v>
      </c>
      <c r="AD101" s="146" t="s">
        <v>103</v>
      </c>
      <c r="AE101" s="146">
        <v>0.7</v>
      </c>
      <c r="AF101" s="11">
        <v>0.77</v>
      </c>
      <c r="AG101" s="11">
        <v>0.67</v>
      </c>
      <c r="AH101" s="151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20</v>
      </c>
    </row>
    <row r="102" spans="1:65">
      <c r="A102" s="30"/>
      <c r="B102" s="19">
        <v>1</v>
      </c>
      <c r="C102" s="9">
        <v>6</v>
      </c>
      <c r="D102" s="11">
        <v>0.69</v>
      </c>
      <c r="E102" s="11">
        <v>0.62</v>
      </c>
      <c r="F102" s="146">
        <v>0.7</v>
      </c>
      <c r="G102" s="11">
        <v>0.63</v>
      </c>
      <c r="H102" s="11">
        <v>0.69753319250663082</v>
      </c>
      <c r="I102" s="146">
        <v>0.8</v>
      </c>
      <c r="J102" s="11">
        <v>0.6</v>
      </c>
      <c r="K102" s="11">
        <v>0.66</v>
      </c>
      <c r="L102" s="11">
        <v>0.66</v>
      </c>
      <c r="M102" s="11">
        <v>0.64</v>
      </c>
      <c r="N102" s="11">
        <v>0.7</v>
      </c>
      <c r="O102" s="11">
        <v>0.66</v>
      </c>
      <c r="P102" s="11">
        <v>0.69</v>
      </c>
      <c r="Q102" s="146" t="s">
        <v>103</v>
      </c>
      <c r="R102" s="146">
        <v>0.7</v>
      </c>
      <c r="S102" s="146" t="s">
        <v>103</v>
      </c>
      <c r="T102" s="146">
        <v>0.8</v>
      </c>
      <c r="U102" s="11">
        <v>0.62</v>
      </c>
      <c r="V102" s="146">
        <v>0.7</v>
      </c>
      <c r="W102" s="11">
        <v>0.62409999999999999</v>
      </c>
      <c r="X102" s="146">
        <v>0.5</v>
      </c>
      <c r="Y102" s="11">
        <v>0.60777334100063596</v>
      </c>
      <c r="Z102" s="146">
        <v>0.5</v>
      </c>
      <c r="AA102" s="146" t="s">
        <v>102</v>
      </c>
      <c r="AB102" s="11">
        <v>0.74859126159894707</v>
      </c>
      <c r="AC102" s="146">
        <v>0.5</v>
      </c>
      <c r="AD102" s="146" t="s">
        <v>103</v>
      </c>
      <c r="AE102" s="146">
        <v>0.7</v>
      </c>
      <c r="AF102" s="147">
        <v>0.69</v>
      </c>
      <c r="AG102" s="11">
        <v>0.74</v>
      </c>
      <c r="AH102" s="151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277</v>
      </c>
      <c r="C103" s="12"/>
      <c r="D103" s="23">
        <v>0.67166666666666652</v>
      </c>
      <c r="E103" s="23">
        <v>0.66500000000000004</v>
      </c>
      <c r="F103" s="23">
        <v>0.78333333333333333</v>
      </c>
      <c r="G103" s="23">
        <v>0.64333333333333331</v>
      </c>
      <c r="H103" s="23">
        <v>0.70801752184583044</v>
      </c>
      <c r="I103" s="23">
        <v>0.73333333333333339</v>
      </c>
      <c r="J103" s="23">
        <v>0.67666666666666664</v>
      </c>
      <c r="K103" s="23">
        <v>0.65666666666666673</v>
      </c>
      <c r="L103" s="23">
        <v>0.68333333333333324</v>
      </c>
      <c r="M103" s="23">
        <v>0.63333333333333341</v>
      </c>
      <c r="N103" s="23">
        <v>0.69166666666666654</v>
      </c>
      <c r="O103" s="23">
        <v>0.66</v>
      </c>
      <c r="P103" s="23">
        <v>0.68166666666666664</v>
      </c>
      <c r="Q103" s="23" t="s">
        <v>711</v>
      </c>
      <c r="R103" s="23">
        <v>0.70000000000000007</v>
      </c>
      <c r="S103" s="23" t="s">
        <v>711</v>
      </c>
      <c r="T103" s="23">
        <v>0.75</v>
      </c>
      <c r="U103" s="23">
        <v>0.62333333333333341</v>
      </c>
      <c r="V103" s="23">
        <v>0.71666666666666679</v>
      </c>
      <c r="W103" s="23">
        <v>0.62454999999999994</v>
      </c>
      <c r="X103" s="23">
        <v>0.51</v>
      </c>
      <c r="Y103" s="23">
        <v>0.60691600412663593</v>
      </c>
      <c r="Z103" s="23">
        <v>0.53333333333333333</v>
      </c>
      <c r="AA103" s="23" t="s">
        <v>711</v>
      </c>
      <c r="AB103" s="23">
        <v>0.73004859050756954</v>
      </c>
      <c r="AC103" s="23">
        <v>0.52500000000000002</v>
      </c>
      <c r="AD103" s="23" t="s">
        <v>711</v>
      </c>
      <c r="AE103" s="23">
        <v>0.70000000000000007</v>
      </c>
      <c r="AF103" s="23">
        <v>0.7533333333333333</v>
      </c>
      <c r="AG103" s="23">
        <v>0.69666666666666666</v>
      </c>
      <c r="AH103" s="151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278</v>
      </c>
      <c r="C104" s="29"/>
      <c r="D104" s="11">
        <v>0.67500000000000004</v>
      </c>
      <c r="E104" s="11">
        <v>0.68500000000000005</v>
      </c>
      <c r="F104" s="11">
        <v>0.8</v>
      </c>
      <c r="G104" s="11">
        <v>0.64500000000000002</v>
      </c>
      <c r="H104" s="11">
        <v>0.70849700374307478</v>
      </c>
      <c r="I104" s="11">
        <v>0.7</v>
      </c>
      <c r="J104" s="11">
        <v>0.63</v>
      </c>
      <c r="K104" s="11">
        <v>0.66</v>
      </c>
      <c r="L104" s="11">
        <v>0.68500000000000005</v>
      </c>
      <c r="M104" s="11">
        <v>0.63</v>
      </c>
      <c r="N104" s="11">
        <v>0.69499999999999995</v>
      </c>
      <c r="O104" s="11">
        <v>0.66</v>
      </c>
      <c r="P104" s="11">
        <v>0.68500000000000005</v>
      </c>
      <c r="Q104" s="11" t="s">
        <v>711</v>
      </c>
      <c r="R104" s="11">
        <v>0.7</v>
      </c>
      <c r="S104" s="11" t="s">
        <v>711</v>
      </c>
      <c r="T104" s="11">
        <v>0.75</v>
      </c>
      <c r="U104" s="11">
        <v>0.64</v>
      </c>
      <c r="V104" s="11">
        <v>0.7</v>
      </c>
      <c r="W104" s="11">
        <v>0.62280000000000002</v>
      </c>
      <c r="X104" s="11">
        <v>0.51</v>
      </c>
      <c r="Y104" s="11">
        <v>0.60552917238182002</v>
      </c>
      <c r="Z104" s="11">
        <v>0.5</v>
      </c>
      <c r="AA104" s="11" t="s">
        <v>711</v>
      </c>
      <c r="AB104" s="11">
        <v>0.72737509328516947</v>
      </c>
      <c r="AC104" s="11">
        <v>0.52500000000000002</v>
      </c>
      <c r="AD104" s="11" t="s">
        <v>711</v>
      </c>
      <c r="AE104" s="11">
        <v>0.7</v>
      </c>
      <c r="AF104" s="11">
        <v>0.76500000000000001</v>
      </c>
      <c r="AG104" s="11">
        <v>0.71</v>
      </c>
      <c r="AH104" s="151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279</v>
      </c>
      <c r="C105" s="29"/>
      <c r="D105" s="24">
        <v>1.4719601443879732E-2</v>
      </c>
      <c r="E105" s="24">
        <v>3.5071355833500351E-2</v>
      </c>
      <c r="F105" s="24">
        <v>4.0824829046386339E-2</v>
      </c>
      <c r="G105" s="24">
        <v>8.1649658092772665E-3</v>
      </c>
      <c r="H105" s="24">
        <v>2.1337760259300516E-2</v>
      </c>
      <c r="I105" s="24">
        <v>5.1639777949432274E-2</v>
      </c>
      <c r="J105" s="24">
        <v>0.23627667397918639</v>
      </c>
      <c r="K105" s="24">
        <v>3.386246693120077E-2</v>
      </c>
      <c r="L105" s="24">
        <v>3.7237973450050484E-2</v>
      </c>
      <c r="M105" s="24">
        <v>1.0327955589886454E-2</v>
      </c>
      <c r="N105" s="24">
        <v>9.8319208025017066E-3</v>
      </c>
      <c r="O105" s="24">
        <v>8.9442719099991665E-3</v>
      </c>
      <c r="P105" s="24">
        <v>9.8319208025017032E-3</v>
      </c>
      <c r="Q105" s="24" t="s">
        <v>711</v>
      </c>
      <c r="R105" s="24">
        <v>1.2161883888976234E-16</v>
      </c>
      <c r="S105" s="24" t="s">
        <v>711</v>
      </c>
      <c r="T105" s="24">
        <v>5.4772255750516662E-2</v>
      </c>
      <c r="U105" s="24">
        <v>0.11621818561080104</v>
      </c>
      <c r="V105" s="24">
        <v>4.0824829046386332E-2</v>
      </c>
      <c r="W105" s="24">
        <v>5.2747511789656663E-3</v>
      </c>
      <c r="X105" s="24">
        <v>8.9442719099991665E-3</v>
      </c>
      <c r="Y105" s="24">
        <v>9.5927830585037996E-3</v>
      </c>
      <c r="Z105" s="24">
        <v>5.1639777949432218E-2</v>
      </c>
      <c r="AA105" s="24" t="s">
        <v>711</v>
      </c>
      <c r="AB105" s="24">
        <v>4.1433942302914195E-2</v>
      </c>
      <c r="AC105" s="24">
        <v>5.2440442408507607E-2</v>
      </c>
      <c r="AD105" s="24" t="s">
        <v>711</v>
      </c>
      <c r="AE105" s="24">
        <v>1.2161883888976234E-16</v>
      </c>
      <c r="AF105" s="24">
        <v>3.2659863237109066E-2</v>
      </c>
      <c r="AG105" s="24">
        <v>4.0331955899344449E-2</v>
      </c>
      <c r="AH105" s="203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4"/>
      <c r="AW105" s="204"/>
      <c r="AX105" s="204"/>
      <c r="AY105" s="204"/>
      <c r="AZ105" s="204"/>
      <c r="BA105" s="204"/>
      <c r="BB105" s="204"/>
      <c r="BC105" s="204"/>
      <c r="BD105" s="204"/>
      <c r="BE105" s="204"/>
      <c r="BF105" s="204"/>
      <c r="BG105" s="204"/>
      <c r="BH105" s="204"/>
      <c r="BI105" s="204"/>
      <c r="BJ105" s="204"/>
      <c r="BK105" s="204"/>
      <c r="BL105" s="204"/>
      <c r="BM105" s="56"/>
    </row>
    <row r="106" spans="1:65">
      <c r="A106" s="30"/>
      <c r="B106" s="3" t="s">
        <v>86</v>
      </c>
      <c r="C106" s="29"/>
      <c r="D106" s="13">
        <v>2.191503937054055E-2</v>
      </c>
      <c r="E106" s="13">
        <v>5.27388809526321E-2</v>
      </c>
      <c r="F106" s="13">
        <v>5.2116803037940009E-2</v>
      </c>
      <c r="G106" s="13">
        <v>1.2691656698358447E-2</v>
      </c>
      <c r="H106" s="13">
        <v>3.0137333612411325E-2</v>
      </c>
      <c r="I106" s="13">
        <v>7.0417879021953095E-2</v>
      </c>
      <c r="J106" s="13">
        <v>0.34917735070815725</v>
      </c>
      <c r="K106" s="13">
        <v>5.1567208524671219E-2</v>
      </c>
      <c r="L106" s="13">
        <v>5.4494595292756812E-2</v>
      </c>
      <c r="M106" s="13">
        <v>1.6307298299820715E-2</v>
      </c>
      <c r="N106" s="13">
        <v>1.4214825256628975E-2</v>
      </c>
      <c r="O106" s="13">
        <v>1.3551927136362373E-2</v>
      </c>
      <c r="P106" s="13">
        <v>1.4423355700491497E-2</v>
      </c>
      <c r="Q106" s="13" t="s">
        <v>711</v>
      </c>
      <c r="R106" s="13">
        <v>1.7374119841394619E-16</v>
      </c>
      <c r="S106" s="13" t="s">
        <v>711</v>
      </c>
      <c r="T106" s="13">
        <v>7.3029674334022215E-2</v>
      </c>
      <c r="U106" s="13">
        <v>0.18644628707615138</v>
      </c>
      <c r="V106" s="13">
        <v>5.6964877739143709E-2</v>
      </c>
      <c r="W106" s="13">
        <v>8.4456827779451869E-3</v>
      </c>
      <c r="X106" s="13">
        <v>1.7537788058821894E-2</v>
      </c>
      <c r="Y106" s="13">
        <v>1.5805783655858611E-2</v>
      </c>
      <c r="Z106" s="13">
        <v>9.6824583655185412E-2</v>
      </c>
      <c r="AA106" s="13" t="s">
        <v>711</v>
      </c>
      <c r="AB106" s="13">
        <v>5.6755047323777535E-2</v>
      </c>
      <c r="AC106" s="13">
        <v>9.9886556968585907E-2</v>
      </c>
      <c r="AD106" s="13" t="s">
        <v>711</v>
      </c>
      <c r="AE106" s="13">
        <v>1.7374119841394619E-16</v>
      </c>
      <c r="AF106" s="13">
        <v>4.3353800757224427E-2</v>
      </c>
      <c r="AG106" s="13">
        <v>5.7892759664130787E-2</v>
      </c>
      <c r="AH106" s="151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280</v>
      </c>
      <c r="C107" s="29"/>
      <c r="D107" s="13">
        <v>2.7127148693775194E-3</v>
      </c>
      <c r="E107" s="13">
        <v>-7.2397686528988814E-3</v>
      </c>
      <c r="F107" s="13">
        <v>0.16941681386751251</v>
      </c>
      <c r="G107" s="13">
        <v>-3.9585340100298239E-2</v>
      </c>
      <c r="H107" s="13">
        <v>5.6979907948071951E-2</v>
      </c>
      <c r="I107" s="13">
        <v>9.4773187450437391E-2</v>
      </c>
      <c r="J107" s="13">
        <v>1.0177077511085209E-2</v>
      </c>
      <c r="K107" s="13">
        <v>-1.968037305574466E-2</v>
      </c>
      <c r="L107" s="13">
        <v>2.0129561033361831E-2</v>
      </c>
      <c r="M107" s="13">
        <v>-5.4514065383713173E-2</v>
      </c>
      <c r="N107" s="13">
        <v>3.257016543620761E-2</v>
      </c>
      <c r="O107" s="13">
        <v>-1.4704131294606348E-2</v>
      </c>
      <c r="P107" s="13">
        <v>1.7641440152792898E-2</v>
      </c>
      <c r="Q107" s="13" t="s">
        <v>711</v>
      </c>
      <c r="R107" s="13">
        <v>4.5010769839053832E-2</v>
      </c>
      <c r="S107" s="13" t="s">
        <v>711</v>
      </c>
      <c r="T107" s="13">
        <v>0.11965439625612895</v>
      </c>
      <c r="U107" s="13">
        <v>-6.9442790667128218E-2</v>
      </c>
      <c r="V107" s="13">
        <v>6.9891978644745612E-2</v>
      </c>
      <c r="W107" s="13">
        <v>-6.7626462424312916E-2</v>
      </c>
      <c r="X107" s="13">
        <v>-0.23863501054583225</v>
      </c>
      <c r="Y107" s="13">
        <v>-9.3951770428545522E-2</v>
      </c>
      <c r="Z107" s="13">
        <v>-0.20380131821786385</v>
      </c>
      <c r="AA107" s="13" t="s">
        <v>711</v>
      </c>
      <c r="AB107" s="13">
        <v>8.9869485123187598E-2</v>
      </c>
      <c r="AC107" s="13">
        <v>-0.21624192262070963</v>
      </c>
      <c r="AD107" s="13" t="s">
        <v>711</v>
      </c>
      <c r="AE107" s="13">
        <v>4.5010769839053832E-2</v>
      </c>
      <c r="AF107" s="13">
        <v>0.12463063801726726</v>
      </c>
      <c r="AG107" s="13">
        <v>4.0034528077915521E-2</v>
      </c>
      <c r="AH107" s="151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281</v>
      </c>
      <c r="C108" s="47"/>
      <c r="D108" s="45">
        <v>0.21</v>
      </c>
      <c r="E108" s="45">
        <v>0.09</v>
      </c>
      <c r="F108" s="45" t="s">
        <v>282</v>
      </c>
      <c r="G108" s="45">
        <v>0.31</v>
      </c>
      <c r="H108" s="45">
        <v>0.88</v>
      </c>
      <c r="I108" s="45" t="s">
        <v>282</v>
      </c>
      <c r="J108" s="45">
        <v>0.31</v>
      </c>
      <c r="K108" s="45">
        <v>0.06</v>
      </c>
      <c r="L108" s="45">
        <v>0.43</v>
      </c>
      <c r="M108" s="45">
        <v>0.49</v>
      </c>
      <c r="N108" s="45">
        <v>0.57999999999999996</v>
      </c>
      <c r="O108" s="45">
        <v>0</v>
      </c>
      <c r="P108" s="45">
        <v>0.4</v>
      </c>
      <c r="Q108" s="45">
        <v>2.94</v>
      </c>
      <c r="R108" s="45" t="s">
        <v>282</v>
      </c>
      <c r="S108" s="45">
        <v>2.94</v>
      </c>
      <c r="T108" s="45" t="s">
        <v>282</v>
      </c>
      <c r="U108" s="45">
        <v>0.67</v>
      </c>
      <c r="V108" s="45" t="s">
        <v>282</v>
      </c>
      <c r="W108" s="45">
        <v>0.65</v>
      </c>
      <c r="X108" s="45">
        <v>2.76</v>
      </c>
      <c r="Y108" s="45">
        <v>0.98</v>
      </c>
      <c r="Z108" s="45" t="s">
        <v>282</v>
      </c>
      <c r="AA108" s="45">
        <v>70.62</v>
      </c>
      <c r="AB108" s="45">
        <v>1.29</v>
      </c>
      <c r="AC108" s="45">
        <v>2.48</v>
      </c>
      <c r="AD108" s="45">
        <v>2.94</v>
      </c>
      <c r="AE108" s="45" t="s">
        <v>282</v>
      </c>
      <c r="AF108" s="45">
        <v>1.72</v>
      </c>
      <c r="AG108" s="45">
        <v>0.67</v>
      </c>
      <c r="AH108" s="151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 t="s">
        <v>312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BM109" s="55"/>
    </row>
    <row r="110" spans="1:65">
      <c r="BM110" s="55"/>
    </row>
    <row r="111" spans="1:65" ht="15">
      <c r="B111" s="8" t="s">
        <v>530</v>
      </c>
      <c r="BM111" s="28" t="s">
        <v>66</v>
      </c>
    </row>
    <row r="112" spans="1:65" ht="15">
      <c r="A112" s="25" t="s">
        <v>16</v>
      </c>
      <c r="B112" s="18" t="s">
        <v>111</v>
      </c>
      <c r="C112" s="15" t="s">
        <v>112</v>
      </c>
      <c r="D112" s="16" t="s">
        <v>229</v>
      </c>
      <c r="E112" s="17" t="s">
        <v>229</v>
      </c>
      <c r="F112" s="17" t="s">
        <v>229</v>
      </c>
      <c r="G112" s="17" t="s">
        <v>229</v>
      </c>
      <c r="H112" s="17" t="s">
        <v>229</v>
      </c>
      <c r="I112" s="17" t="s">
        <v>229</v>
      </c>
      <c r="J112" s="17" t="s">
        <v>229</v>
      </c>
      <c r="K112" s="17" t="s">
        <v>229</v>
      </c>
      <c r="L112" s="17" t="s">
        <v>229</v>
      </c>
      <c r="M112" s="17" t="s">
        <v>229</v>
      </c>
      <c r="N112" s="17" t="s">
        <v>229</v>
      </c>
      <c r="O112" s="17" t="s">
        <v>229</v>
      </c>
      <c r="P112" s="17" t="s">
        <v>229</v>
      </c>
      <c r="Q112" s="17" t="s">
        <v>229</v>
      </c>
      <c r="R112" s="17" t="s">
        <v>229</v>
      </c>
      <c r="S112" s="17" t="s">
        <v>229</v>
      </c>
      <c r="T112" s="17" t="s">
        <v>229</v>
      </c>
      <c r="U112" s="17" t="s">
        <v>229</v>
      </c>
      <c r="V112" s="17" t="s">
        <v>229</v>
      </c>
      <c r="W112" s="17" t="s">
        <v>229</v>
      </c>
      <c r="X112" s="17" t="s">
        <v>229</v>
      </c>
      <c r="Y112" s="17" t="s">
        <v>229</v>
      </c>
      <c r="Z112" s="17" t="s">
        <v>229</v>
      </c>
      <c r="AA112" s="17" t="s">
        <v>229</v>
      </c>
      <c r="AB112" s="17" t="s">
        <v>229</v>
      </c>
      <c r="AC112" s="17" t="s">
        <v>229</v>
      </c>
      <c r="AD112" s="17" t="s">
        <v>229</v>
      </c>
      <c r="AE112" s="17" t="s">
        <v>229</v>
      </c>
      <c r="AF112" s="17" t="s">
        <v>229</v>
      </c>
      <c r="AG112" s="151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230</v>
      </c>
      <c r="C113" s="9" t="s">
        <v>230</v>
      </c>
      <c r="D113" s="149" t="s">
        <v>232</v>
      </c>
      <c r="E113" s="150" t="s">
        <v>233</v>
      </c>
      <c r="F113" s="150" t="s">
        <v>234</v>
      </c>
      <c r="G113" s="150" t="s">
        <v>235</v>
      </c>
      <c r="H113" s="150" t="s">
        <v>236</v>
      </c>
      <c r="I113" s="150" t="s">
        <v>237</v>
      </c>
      <c r="J113" s="150" t="s">
        <v>238</v>
      </c>
      <c r="K113" s="150" t="s">
        <v>239</v>
      </c>
      <c r="L113" s="150" t="s">
        <v>240</v>
      </c>
      <c r="M113" s="150" t="s">
        <v>241</v>
      </c>
      <c r="N113" s="150" t="s">
        <v>242</v>
      </c>
      <c r="O113" s="150" t="s">
        <v>243</v>
      </c>
      <c r="P113" s="150" t="s">
        <v>244</v>
      </c>
      <c r="Q113" s="150" t="s">
        <v>246</v>
      </c>
      <c r="R113" s="150" t="s">
        <v>247</v>
      </c>
      <c r="S113" s="150" t="s">
        <v>249</v>
      </c>
      <c r="T113" s="150" t="s">
        <v>250</v>
      </c>
      <c r="U113" s="150" t="s">
        <v>306</v>
      </c>
      <c r="V113" s="150" t="s">
        <v>252</v>
      </c>
      <c r="W113" s="150" t="s">
        <v>254</v>
      </c>
      <c r="X113" s="150" t="s">
        <v>258</v>
      </c>
      <c r="Y113" s="150" t="s">
        <v>259</v>
      </c>
      <c r="Z113" s="150" t="s">
        <v>307</v>
      </c>
      <c r="AA113" s="150" t="s">
        <v>261</v>
      </c>
      <c r="AB113" s="150" t="s">
        <v>262</v>
      </c>
      <c r="AC113" s="150" t="s">
        <v>263</v>
      </c>
      <c r="AD113" s="150" t="s">
        <v>267</v>
      </c>
      <c r="AE113" s="150" t="s">
        <v>268</v>
      </c>
      <c r="AF113" s="150" t="s">
        <v>269</v>
      </c>
      <c r="AG113" s="151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308</v>
      </c>
      <c r="E114" s="11" t="s">
        <v>309</v>
      </c>
      <c r="F114" s="11" t="s">
        <v>309</v>
      </c>
      <c r="G114" s="11" t="s">
        <v>308</v>
      </c>
      <c r="H114" s="11" t="s">
        <v>115</v>
      </c>
      <c r="I114" s="11" t="s">
        <v>309</v>
      </c>
      <c r="J114" s="11" t="s">
        <v>308</v>
      </c>
      <c r="K114" s="11" t="s">
        <v>308</v>
      </c>
      <c r="L114" s="11" t="s">
        <v>309</v>
      </c>
      <c r="M114" s="11" t="s">
        <v>309</v>
      </c>
      <c r="N114" s="11" t="s">
        <v>309</v>
      </c>
      <c r="O114" s="11" t="s">
        <v>309</v>
      </c>
      <c r="P114" s="11" t="s">
        <v>309</v>
      </c>
      <c r="Q114" s="11" t="s">
        <v>309</v>
      </c>
      <c r="R114" s="11" t="s">
        <v>308</v>
      </c>
      <c r="S114" s="11" t="s">
        <v>308</v>
      </c>
      <c r="T114" s="11" t="s">
        <v>309</v>
      </c>
      <c r="U114" s="11" t="s">
        <v>309</v>
      </c>
      <c r="V114" s="11" t="s">
        <v>115</v>
      </c>
      <c r="W114" s="11" t="s">
        <v>308</v>
      </c>
      <c r="X114" s="11" t="s">
        <v>308</v>
      </c>
      <c r="Y114" s="11" t="s">
        <v>115</v>
      </c>
      <c r="Z114" s="11" t="s">
        <v>308</v>
      </c>
      <c r="AA114" s="11" t="s">
        <v>308</v>
      </c>
      <c r="AB114" s="11" t="s">
        <v>308</v>
      </c>
      <c r="AC114" s="11" t="s">
        <v>115</v>
      </c>
      <c r="AD114" s="11" t="s">
        <v>308</v>
      </c>
      <c r="AE114" s="11" t="s">
        <v>308</v>
      </c>
      <c r="AF114" s="11" t="s">
        <v>308</v>
      </c>
      <c r="AG114" s="151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2</v>
      </c>
    </row>
    <row r="115" spans="1:65">
      <c r="A115" s="30"/>
      <c r="B115" s="19"/>
      <c r="C115" s="9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151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2">
        <v>0.34</v>
      </c>
      <c r="E116" s="22">
        <v>0.36</v>
      </c>
      <c r="F116" s="152">
        <v>0.47</v>
      </c>
      <c r="G116" s="145">
        <v>0.3</v>
      </c>
      <c r="H116" s="22">
        <v>0.37135737531632707</v>
      </c>
      <c r="I116" s="22">
        <v>0.38</v>
      </c>
      <c r="J116" s="145">
        <v>0.38</v>
      </c>
      <c r="K116" s="145">
        <v>1.78</v>
      </c>
      <c r="L116" s="22">
        <v>0.36</v>
      </c>
      <c r="M116" s="22">
        <v>0.33</v>
      </c>
      <c r="N116" s="22">
        <v>0.36</v>
      </c>
      <c r="O116" s="22">
        <v>0.33</v>
      </c>
      <c r="P116" s="22">
        <v>0.36</v>
      </c>
      <c r="Q116" s="22">
        <v>0.36</v>
      </c>
      <c r="R116" s="145">
        <v>0.4</v>
      </c>
      <c r="S116" s="145">
        <v>0.3</v>
      </c>
      <c r="T116" s="22">
        <v>0.4</v>
      </c>
      <c r="U116" s="22">
        <v>0.37</v>
      </c>
      <c r="V116" s="22">
        <v>0.36</v>
      </c>
      <c r="W116" s="145" t="s">
        <v>313</v>
      </c>
      <c r="X116" s="145">
        <v>0.9</v>
      </c>
      <c r="Y116" s="145" t="s">
        <v>314</v>
      </c>
      <c r="Z116" s="22">
        <v>0.3597073104235734</v>
      </c>
      <c r="AA116" s="145">
        <v>0.3</v>
      </c>
      <c r="AB116" s="152">
        <v>0.45</v>
      </c>
      <c r="AC116" s="145" t="s">
        <v>315</v>
      </c>
      <c r="AD116" s="22">
        <v>0.34</v>
      </c>
      <c r="AE116" s="22">
        <v>0.36</v>
      </c>
      <c r="AF116" s="22">
        <v>0.33</v>
      </c>
      <c r="AG116" s="151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</v>
      </c>
    </row>
    <row r="117" spans="1:65">
      <c r="A117" s="30"/>
      <c r="B117" s="19">
        <v>1</v>
      </c>
      <c r="C117" s="9">
        <v>2</v>
      </c>
      <c r="D117" s="11">
        <v>0.35</v>
      </c>
      <c r="E117" s="11">
        <v>0.36</v>
      </c>
      <c r="F117" s="11">
        <v>0.37</v>
      </c>
      <c r="G117" s="146">
        <v>0.26</v>
      </c>
      <c r="H117" s="11">
        <v>0.36568626394835613</v>
      </c>
      <c r="I117" s="11">
        <v>0.39</v>
      </c>
      <c r="J117" s="146">
        <v>0.59</v>
      </c>
      <c r="K117" s="146">
        <v>1.75</v>
      </c>
      <c r="L117" s="11">
        <v>0.38</v>
      </c>
      <c r="M117" s="11">
        <v>0.33</v>
      </c>
      <c r="N117" s="11">
        <v>0.36</v>
      </c>
      <c r="O117" s="11">
        <v>0.35</v>
      </c>
      <c r="P117" s="11">
        <v>0.31</v>
      </c>
      <c r="Q117" s="11">
        <v>0.36</v>
      </c>
      <c r="R117" s="146">
        <v>0.4</v>
      </c>
      <c r="S117" s="146">
        <v>0.3</v>
      </c>
      <c r="T117" s="11">
        <v>0.37</v>
      </c>
      <c r="U117" s="11">
        <v>0.36</v>
      </c>
      <c r="V117" s="11">
        <v>0.34</v>
      </c>
      <c r="W117" s="146" t="s">
        <v>313</v>
      </c>
      <c r="X117" s="146">
        <v>0.9</v>
      </c>
      <c r="Y117" s="146" t="s">
        <v>314</v>
      </c>
      <c r="Z117" s="11">
        <v>0.3490710524456504</v>
      </c>
      <c r="AA117" s="146">
        <v>0.3</v>
      </c>
      <c r="AB117" s="11">
        <v>0.42</v>
      </c>
      <c r="AC117" s="146" t="s">
        <v>315</v>
      </c>
      <c r="AD117" s="11">
        <v>0.32</v>
      </c>
      <c r="AE117" s="11">
        <v>0.35</v>
      </c>
      <c r="AF117" s="11">
        <v>0.35</v>
      </c>
      <c r="AG117" s="151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20</v>
      </c>
    </row>
    <row r="118" spans="1:65">
      <c r="A118" s="30"/>
      <c r="B118" s="19">
        <v>1</v>
      </c>
      <c r="C118" s="9">
        <v>3</v>
      </c>
      <c r="D118" s="11">
        <v>0.34</v>
      </c>
      <c r="E118" s="11">
        <v>0.37</v>
      </c>
      <c r="F118" s="147">
        <v>0.45</v>
      </c>
      <c r="G118" s="146">
        <v>0.25</v>
      </c>
      <c r="H118" s="11">
        <v>0.37856315398572415</v>
      </c>
      <c r="I118" s="11">
        <v>0.35</v>
      </c>
      <c r="J118" s="146">
        <v>0.51</v>
      </c>
      <c r="K118" s="146">
        <v>1.88</v>
      </c>
      <c r="L118" s="11">
        <v>0.37</v>
      </c>
      <c r="M118" s="11">
        <v>0.33</v>
      </c>
      <c r="N118" s="11">
        <v>0.36</v>
      </c>
      <c r="O118" s="11">
        <v>0.35</v>
      </c>
      <c r="P118" s="11">
        <v>0.37</v>
      </c>
      <c r="Q118" s="11">
        <v>0.36</v>
      </c>
      <c r="R118" s="146">
        <v>0.5</v>
      </c>
      <c r="S118" s="146">
        <v>0.4</v>
      </c>
      <c r="T118" s="11">
        <v>0.35</v>
      </c>
      <c r="U118" s="11">
        <v>0.39</v>
      </c>
      <c r="V118" s="11">
        <v>0.33</v>
      </c>
      <c r="W118" s="146" t="s">
        <v>313</v>
      </c>
      <c r="X118" s="146">
        <v>1</v>
      </c>
      <c r="Y118" s="146" t="s">
        <v>314</v>
      </c>
      <c r="Z118" s="11">
        <v>0.35804979158736056</v>
      </c>
      <c r="AA118" s="146">
        <v>0.3</v>
      </c>
      <c r="AB118" s="11">
        <v>0.42</v>
      </c>
      <c r="AC118" s="146" t="s">
        <v>315</v>
      </c>
      <c r="AD118" s="11">
        <v>0.35</v>
      </c>
      <c r="AE118" s="11">
        <v>0.35</v>
      </c>
      <c r="AF118" s="11">
        <v>0.33</v>
      </c>
      <c r="AG118" s="151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16</v>
      </c>
    </row>
    <row r="119" spans="1:65">
      <c r="A119" s="30"/>
      <c r="B119" s="19">
        <v>1</v>
      </c>
      <c r="C119" s="9">
        <v>4</v>
      </c>
      <c r="D119" s="11">
        <v>0.36</v>
      </c>
      <c r="E119" s="11">
        <v>0.37</v>
      </c>
      <c r="F119" s="11">
        <v>0.35</v>
      </c>
      <c r="G119" s="146">
        <v>0.27</v>
      </c>
      <c r="H119" s="11">
        <v>0.36395381033909913</v>
      </c>
      <c r="I119" s="11">
        <v>0.37</v>
      </c>
      <c r="J119" s="146">
        <v>0.75</v>
      </c>
      <c r="K119" s="146">
        <v>1.71</v>
      </c>
      <c r="L119" s="11">
        <v>0.33</v>
      </c>
      <c r="M119" s="11">
        <v>0.33</v>
      </c>
      <c r="N119" s="11">
        <v>0.37</v>
      </c>
      <c r="O119" s="11">
        <v>0.36</v>
      </c>
      <c r="P119" s="11">
        <v>0.34</v>
      </c>
      <c r="Q119" s="11">
        <v>0.35</v>
      </c>
      <c r="R119" s="146">
        <v>0.4</v>
      </c>
      <c r="S119" s="146">
        <v>0.3</v>
      </c>
      <c r="T119" s="11">
        <v>0.4</v>
      </c>
      <c r="U119" s="11">
        <v>0.37</v>
      </c>
      <c r="V119" s="11">
        <v>0.34</v>
      </c>
      <c r="W119" s="146" t="s">
        <v>313</v>
      </c>
      <c r="X119" s="146">
        <v>0.9</v>
      </c>
      <c r="Y119" s="146" t="s">
        <v>314</v>
      </c>
      <c r="Z119" s="11">
        <v>0.35951036806772962</v>
      </c>
      <c r="AA119" s="146">
        <v>0.3</v>
      </c>
      <c r="AB119" s="11">
        <v>0.34</v>
      </c>
      <c r="AC119" s="146" t="s">
        <v>315</v>
      </c>
      <c r="AD119" s="11">
        <v>0.35</v>
      </c>
      <c r="AE119" s="11">
        <v>0.34</v>
      </c>
      <c r="AF119" s="11">
        <v>0.33</v>
      </c>
      <c r="AG119" s="151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0.35803920038016579</v>
      </c>
    </row>
    <row r="120" spans="1:65">
      <c r="A120" s="30"/>
      <c r="B120" s="19">
        <v>1</v>
      </c>
      <c r="C120" s="9">
        <v>5</v>
      </c>
      <c r="D120" s="11">
        <v>0.36</v>
      </c>
      <c r="E120" s="11">
        <v>0.41</v>
      </c>
      <c r="F120" s="11">
        <v>0.35</v>
      </c>
      <c r="G120" s="146">
        <v>0.28000000000000003</v>
      </c>
      <c r="H120" s="11">
        <v>0.3655023550220291</v>
      </c>
      <c r="I120" s="11">
        <v>0.37</v>
      </c>
      <c r="J120" s="146">
        <v>0.57999999999999996</v>
      </c>
      <c r="K120" s="146">
        <v>1.89</v>
      </c>
      <c r="L120" s="11">
        <v>0.31</v>
      </c>
      <c r="M120" s="11">
        <v>0.32</v>
      </c>
      <c r="N120" s="11">
        <v>0.37</v>
      </c>
      <c r="O120" s="11">
        <v>0.35</v>
      </c>
      <c r="P120" s="11">
        <v>0.35</v>
      </c>
      <c r="Q120" s="11">
        <v>0.37</v>
      </c>
      <c r="R120" s="146">
        <v>0.4</v>
      </c>
      <c r="S120" s="146">
        <v>0.4</v>
      </c>
      <c r="T120" s="11">
        <v>0.38</v>
      </c>
      <c r="U120" s="11">
        <v>0.36</v>
      </c>
      <c r="V120" s="11">
        <v>0.34</v>
      </c>
      <c r="W120" s="146" t="s">
        <v>313</v>
      </c>
      <c r="X120" s="146">
        <v>0.9</v>
      </c>
      <c r="Y120" s="146" t="s">
        <v>314</v>
      </c>
      <c r="Z120" s="11">
        <v>0.35168890084467608</v>
      </c>
      <c r="AA120" s="146">
        <v>0.3</v>
      </c>
      <c r="AB120" s="11">
        <v>0.37</v>
      </c>
      <c r="AC120" s="146" t="s">
        <v>315</v>
      </c>
      <c r="AD120" s="11">
        <v>0.36</v>
      </c>
      <c r="AE120" s="11">
        <v>0.36</v>
      </c>
      <c r="AF120" s="11">
        <v>0.36</v>
      </c>
      <c r="AG120" s="151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21</v>
      </c>
    </row>
    <row r="121" spans="1:65">
      <c r="A121" s="30"/>
      <c r="B121" s="19">
        <v>1</v>
      </c>
      <c r="C121" s="9">
        <v>6</v>
      </c>
      <c r="D121" s="11">
        <v>0.35</v>
      </c>
      <c r="E121" s="11">
        <v>0.39</v>
      </c>
      <c r="F121" s="11">
        <v>0.41</v>
      </c>
      <c r="G121" s="146">
        <v>0.28000000000000003</v>
      </c>
      <c r="H121" s="11">
        <v>0.3777729766845751</v>
      </c>
      <c r="I121" s="11">
        <v>0.37</v>
      </c>
      <c r="J121" s="146">
        <v>0.52</v>
      </c>
      <c r="K121" s="146">
        <v>1.64</v>
      </c>
      <c r="L121" s="11">
        <v>0.3</v>
      </c>
      <c r="M121" s="11">
        <v>0.36</v>
      </c>
      <c r="N121" s="11">
        <v>0.36</v>
      </c>
      <c r="O121" s="11">
        <v>0.35</v>
      </c>
      <c r="P121" s="11">
        <v>0.33</v>
      </c>
      <c r="Q121" s="11">
        <v>0.33</v>
      </c>
      <c r="R121" s="146">
        <v>0.4</v>
      </c>
      <c r="S121" s="146">
        <v>0.4</v>
      </c>
      <c r="T121" s="11">
        <v>0.36</v>
      </c>
      <c r="U121" s="11">
        <v>0.36</v>
      </c>
      <c r="V121" s="11">
        <v>0.35</v>
      </c>
      <c r="W121" s="146" t="s">
        <v>313</v>
      </c>
      <c r="X121" s="146">
        <v>0.9</v>
      </c>
      <c r="Y121" s="146" t="s">
        <v>314</v>
      </c>
      <c r="Z121" s="147">
        <v>0.48417867863746428</v>
      </c>
      <c r="AA121" s="146">
        <v>0.3</v>
      </c>
      <c r="AB121" s="11">
        <v>0.4</v>
      </c>
      <c r="AC121" s="146" t="s">
        <v>315</v>
      </c>
      <c r="AD121" s="11">
        <v>0.36</v>
      </c>
      <c r="AE121" s="11">
        <v>0.37</v>
      </c>
      <c r="AF121" s="11">
        <v>0.36</v>
      </c>
      <c r="AG121" s="151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20" t="s">
        <v>277</v>
      </c>
      <c r="C122" s="12"/>
      <c r="D122" s="23">
        <v>0.35000000000000003</v>
      </c>
      <c r="E122" s="23">
        <v>0.37666666666666665</v>
      </c>
      <c r="F122" s="23">
        <v>0.40000000000000008</v>
      </c>
      <c r="G122" s="23">
        <v>0.27333333333333337</v>
      </c>
      <c r="H122" s="23">
        <v>0.37047265588268513</v>
      </c>
      <c r="I122" s="23">
        <v>0.37166666666666676</v>
      </c>
      <c r="J122" s="23">
        <v>0.55500000000000005</v>
      </c>
      <c r="K122" s="23">
        <v>1.7750000000000001</v>
      </c>
      <c r="L122" s="23">
        <v>0.34166666666666662</v>
      </c>
      <c r="M122" s="23">
        <v>0.33333333333333331</v>
      </c>
      <c r="N122" s="23">
        <v>0.36333333333333334</v>
      </c>
      <c r="O122" s="23">
        <v>0.34833333333333333</v>
      </c>
      <c r="P122" s="23">
        <v>0.34333333333333332</v>
      </c>
      <c r="Q122" s="23">
        <v>0.35500000000000004</v>
      </c>
      <c r="R122" s="23">
        <v>0.41666666666666669</v>
      </c>
      <c r="S122" s="23">
        <v>0.35000000000000003</v>
      </c>
      <c r="T122" s="23">
        <v>0.37666666666666665</v>
      </c>
      <c r="U122" s="23">
        <v>0.36833333333333335</v>
      </c>
      <c r="V122" s="23">
        <v>0.34333333333333332</v>
      </c>
      <c r="W122" s="23" t="s">
        <v>711</v>
      </c>
      <c r="X122" s="23">
        <v>0.91666666666666663</v>
      </c>
      <c r="Y122" s="23" t="s">
        <v>711</v>
      </c>
      <c r="Z122" s="23">
        <v>0.37703435033440907</v>
      </c>
      <c r="AA122" s="23">
        <v>0.3</v>
      </c>
      <c r="AB122" s="23">
        <v>0.39999999999999997</v>
      </c>
      <c r="AC122" s="23" t="s">
        <v>711</v>
      </c>
      <c r="AD122" s="23">
        <v>0.34666666666666662</v>
      </c>
      <c r="AE122" s="23">
        <v>0.35500000000000004</v>
      </c>
      <c r="AF122" s="23">
        <v>0.34333333333333332</v>
      </c>
      <c r="AG122" s="151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278</v>
      </c>
      <c r="C123" s="29"/>
      <c r="D123" s="11">
        <v>0.35</v>
      </c>
      <c r="E123" s="11">
        <v>0.37</v>
      </c>
      <c r="F123" s="11">
        <v>0.39</v>
      </c>
      <c r="G123" s="11">
        <v>0.27500000000000002</v>
      </c>
      <c r="H123" s="11">
        <v>0.3685218196323416</v>
      </c>
      <c r="I123" s="11">
        <v>0.37</v>
      </c>
      <c r="J123" s="11">
        <v>0.55000000000000004</v>
      </c>
      <c r="K123" s="11">
        <v>1.7650000000000001</v>
      </c>
      <c r="L123" s="11">
        <v>0.34499999999999997</v>
      </c>
      <c r="M123" s="11">
        <v>0.33</v>
      </c>
      <c r="N123" s="11">
        <v>0.36</v>
      </c>
      <c r="O123" s="11">
        <v>0.35</v>
      </c>
      <c r="P123" s="11">
        <v>0.34499999999999997</v>
      </c>
      <c r="Q123" s="11">
        <v>0.36</v>
      </c>
      <c r="R123" s="11">
        <v>0.4</v>
      </c>
      <c r="S123" s="11">
        <v>0.35</v>
      </c>
      <c r="T123" s="11">
        <v>0.375</v>
      </c>
      <c r="U123" s="11">
        <v>0.36499999999999999</v>
      </c>
      <c r="V123" s="11">
        <v>0.34</v>
      </c>
      <c r="W123" s="11" t="s">
        <v>711</v>
      </c>
      <c r="X123" s="11">
        <v>0.9</v>
      </c>
      <c r="Y123" s="11" t="s">
        <v>711</v>
      </c>
      <c r="Z123" s="11">
        <v>0.35878007982754512</v>
      </c>
      <c r="AA123" s="11">
        <v>0.3</v>
      </c>
      <c r="AB123" s="11">
        <v>0.41000000000000003</v>
      </c>
      <c r="AC123" s="11" t="s">
        <v>711</v>
      </c>
      <c r="AD123" s="11">
        <v>0.35</v>
      </c>
      <c r="AE123" s="11">
        <v>0.35499999999999998</v>
      </c>
      <c r="AF123" s="11">
        <v>0.33999999999999997</v>
      </c>
      <c r="AG123" s="151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279</v>
      </c>
      <c r="C124" s="29"/>
      <c r="D124" s="24">
        <v>8.9442719099991422E-3</v>
      </c>
      <c r="E124" s="24">
        <v>1.96638416050035E-2</v>
      </c>
      <c r="F124" s="24">
        <v>5.1768716422178215E-2</v>
      </c>
      <c r="G124" s="24">
        <v>1.751190071541826E-2</v>
      </c>
      <c r="H124" s="24">
        <v>6.4752198025646683E-3</v>
      </c>
      <c r="I124" s="24">
        <v>1.3291601358251269E-2</v>
      </c>
      <c r="J124" s="24">
        <v>0.12144957801491099</v>
      </c>
      <c r="K124" s="24">
        <v>9.73139250056229E-2</v>
      </c>
      <c r="L124" s="24">
        <v>3.3115957885386113E-2</v>
      </c>
      <c r="M124" s="24">
        <v>1.3662601021279456E-2</v>
      </c>
      <c r="N124" s="24">
        <v>5.1639777949432277E-3</v>
      </c>
      <c r="O124" s="24">
        <v>9.8319208025017379E-3</v>
      </c>
      <c r="P124" s="24">
        <v>2.1602468994692859E-2</v>
      </c>
      <c r="Q124" s="24">
        <v>1.3784048752090215E-2</v>
      </c>
      <c r="R124" s="24">
        <v>4.0824829046386291E-2</v>
      </c>
      <c r="S124" s="24">
        <v>5.4772255750516835E-2</v>
      </c>
      <c r="T124" s="24">
        <v>2.0655911179772907E-2</v>
      </c>
      <c r="U124" s="24">
        <v>1.1690451944500132E-2</v>
      </c>
      <c r="V124" s="24">
        <v>1.0327955589886429E-2</v>
      </c>
      <c r="W124" s="24" t="s">
        <v>711</v>
      </c>
      <c r="X124" s="24">
        <v>4.0824829046386291E-2</v>
      </c>
      <c r="Y124" s="24" t="s">
        <v>711</v>
      </c>
      <c r="Z124" s="24">
        <v>5.2672525406590731E-2</v>
      </c>
      <c r="AA124" s="24">
        <v>0</v>
      </c>
      <c r="AB124" s="24">
        <v>3.9496835316262989E-2</v>
      </c>
      <c r="AC124" s="24" t="s">
        <v>711</v>
      </c>
      <c r="AD124" s="24">
        <v>1.5055453054181609E-2</v>
      </c>
      <c r="AE124" s="24">
        <v>1.0488088481701508E-2</v>
      </c>
      <c r="AF124" s="24">
        <v>1.5055453054181604E-2</v>
      </c>
      <c r="AG124" s="203"/>
      <c r="AH124" s="204"/>
      <c r="AI124" s="204"/>
      <c r="AJ124" s="204"/>
      <c r="AK124" s="204"/>
      <c r="AL124" s="204"/>
      <c r="AM124" s="204"/>
      <c r="AN124" s="204"/>
      <c r="AO124" s="204"/>
      <c r="AP124" s="204"/>
      <c r="AQ124" s="204"/>
      <c r="AR124" s="204"/>
      <c r="AS124" s="204"/>
      <c r="AT124" s="204"/>
      <c r="AU124" s="204"/>
      <c r="AV124" s="204"/>
      <c r="AW124" s="204"/>
      <c r="AX124" s="204"/>
      <c r="AY124" s="204"/>
      <c r="AZ124" s="204"/>
      <c r="BA124" s="204"/>
      <c r="BB124" s="204"/>
      <c r="BC124" s="204"/>
      <c r="BD124" s="204"/>
      <c r="BE124" s="204"/>
      <c r="BF124" s="204"/>
      <c r="BG124" s="204"/>
      <c r="BH124" s="204"/>
      <c r="BI124" s="204"/>
      <c r="BJ124" s="204"/>
      <c r="BK124" s="204"/>
      <c r="BL124" s="204"/>
      <c r="BM124" s="56"/>
    </row>
    <row r="125" spans="1:65">
      <c r="A125" s="30"/>
      <c r="B125" s="3" t="s">
        <v>86</v>
      </c>
      <c r="C125" s="29"/>
      <c r="D125" s="13">
        <v>2.5555062599997548E-2</v>
      </c>
      <c r="E125" s="13">
        <v>5.2204889216823452E-2</v>
      </c>
      <c r="F125" s="13">
        <v>0.12942179105544552</v>
      </c>
      <c r="G125" s="13">
        <v>6.4067929446652155E-2</v>
      </c>
      <c r="H125" s="13">
        <v>1.7478266478633524E-2</v>
      </c>
      <c r="I125" s="13">
        <v>3.5762156120855426E-2</v>
      </c>
      <c r="J125" s="13">
        <v>0.21882806849533509</v>
      </c>
      <c r="K125" s="13">
        <v>5.4824746482041067E-2</v>
      </c>
      <c r="L125" s="13">
        <v>9.6924754786495954E-2</v>
      </c>
      <c r="M125" s="13">
        <v>4.0987803063838368E-2</v>
      </c>
      <c r="N125" s="13">
        <v>1.4212782921862094E-2</v>
      </c>
      <c r="O125" s="13">
        <v>2.8225609959335134E-2</v>
      </c>
      <c r="P125" s="13">
        <v>6.2919812605901529E-2</v>
      </c>
      <c r="Q125" s="13">
        <v>3.8828306343916097E-2</v>
      </c>
      <c r="R125" s="13">
        <v>9.7979589711327086E-2</v>
      </c>
      <c r="S125" s="13">
        <v>0.15649215928719093</v>
      </c>
      <c r="T125" s="13">
        <v>5.4838702247184713E-2</v>
      </c>
      <c r="U125" s="13">
        <v>3.1738783559728867E-2</v>
      </c>
      <c r="V125" s="13">
        <v>3.0081424048212901E-2</v>
      </c>
      <c r="W125" s="13" t="s">
        <v>711</v>
      </c>
      <c r="X125" s="13">
        <v>4.4536177141512319E-2</v>
      </c>
      <c r="Y125" s="13" t="s">
        <v>711</v>
      </c>
      <c r="Z125" s="13">
        <v>0.13970219254524965</v>
      </c>
      <c r="AA125" s="13">
        <v>0</v>
      </c>
      <c r="AB125" s="13">
        <v>9.8742088290657476E-2</v>
      </c>
      <c r="AC125" s="13" t="s">
        <v>711</v>
      </c>
      <c r="AD125" s="13">
        <v>4.3429191502446951E-2</v>
      </c>
      <c r="AE125" s="13">
        <v>2.9543911216060582E-2</v>
      </c>
      <c r="AF125" s="13">
        <v>4.3850834138393024E-2</v>
      </c>
      <c r="AG125" s="151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280</v>
      </c>
      <c r="C126" s="29"/>
      <c r="D126" s="13">
        <v>-2.2453408374361605E-2</v>
      </c>
      <c r="E126" s="13">
        <v>5.2026331939972525E-2</v>
      </c>
      <c r="F126" s="13">
        <v>0.1171961047150154</v>
      </c>
      <c r="G126" s="13">
        <v>-0.23658266177807286</v>
      </c>
      <c r="H126" s="13">
        <v>3.4726520138905093E-2</v>
      </c>
      <c r="I126" s="13">
        <v>3.8061380631035258E-2</v>
      </c>
      <c r="J126" s="13">
        <v>0.55010959529208359</v>
      </c>
      <c r="K126" s="13">
        <v>3.9575577146728804</v>
      </c>
      <c r="L126" s="13">
        <v>-4.5728327222591347E-2</v>
      </c>
      <c r="M126" s="13">
        <v>-6.9003246070820756E-2</v>
      </c>
      <c r="N126" s="13">
        <v>1.4786461782805516E-2</v>
      </c>
      <c r="O126" s="13">
        <v>-2.710839214400762E-2</v>
      </c>
      <c r="P126" s="13">
        <v>-4.1073343452945332E-2</v>
      </c>
      <c r="Q126" s="13">
        <v>-8.4884570654238933E-3</v>
      </c>
      <c r="R126" s="13">
        <v>0.16374594241147422</v>
      </c>
      <c r="S126" s="13">
        <v>-2.2453408374361605E-2</v>
      </c>
      <c r="T126" s="13">
        <v>5.2026331939972525E-2</v>
      </c>
      <c r="U126" s="13">
        <v>2.8751413091743228E-2</v>
      </c>
      <c r="V126" s="13">
        <v>-4.1073343452945332E-2</v>
      </c>
      <c r="W126" s="13" t="s">
        <v>711</v>
      </c>
      <c r="X126" s="13">
        <v>1.5602410733052432</v>
      </c>
      <c r="Y126" s="13" t="s">
        <v>711</v>
      </c>
      <c r="Z126" s="13">
        <v>5.3053268843395562E-2</v>
      </c>
      <c r="AA126" s="13">
        <v>-0.16210292146373861</v>
      </c>
      <c r="AB126" s="13">
        <v>0.11719610471501518</v>
      </c>
      <c r="AC126" s="13" t="s">
        <v>711</v>
      </c>
      <c r="AD126" s="13">
        <v>-3.1763375913653635E-2</v>
      </c>
      <c r="AE126" s="13">
        <v>-8.4884570654238933E-3</v>
      </c>
      <c r="AF126" s="13">
        <v>-4.1073343452945332E-2</v>
      </c>
      <c r="AG126" s="151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281</v>
      </c>
      <c r="C127" s="47"/>
      <c r="D127" s="45">
        <v>0.2</v>
      </c>
      <c r="E127" s="45">
        <v>0.88</v>
      </c>
      <c r="F127" s="45">
        <v>1.82</v>
      </c>
      <c r="G127" s="45">
        <v>3.3</v>
      </c>
      <c r="H127" s="45">
        <v>0.63</v>
      </c>
      <c r="I127" s="45">
        <v>0.67</v>
      </c>
      <c r="J127" s="45">
        <v>8.09</v>
      </c>
      <c r="K127" s="45">
        <v>57.45</v>
      </c>
      <c r="L127" s="45">
        <v>0.54</v>
      </c>
      <c r="M127" s="45">
        <v>0.88</v>
      </c>
      <c r="N127" s="45">
        <v>0.34</v>
      </c>
      <c r="O127" s="45">
        <v>0.27</v>
      </c>
      <c r="P127" s="45">
        <v>0.47</v>
      </c>
      <c r="Q127" s="45">
        <v>0</v>
      </c>
      <c r="R127" s="45" t="s">
        <v>282</v>
      </c>
      <c r="S127" s="45" t="s">
        <v>282</v>
      </c>
      <c r="T127" s="45">
        <v>0.88</v>
      </c>
      <c r="U127" s="45">
        <v>0.54</v>
      </c>
      <c r="V127" s="45">
        <v>0.47</v>
      </c>
      <c r="W127" s="45">
        <v>4.25</v>
      </c>
      <c r="X127" s="45" t="s">
        <v>282</v>
      </c>
      <c r="Y127" s="45" t="s">
        <v>282</v>
      </c>
      <c r="Z127" s="45">
        <v>0.89</v>
      </c>
      <c r="AA127" s="45">
        <v>2.23</v>
      </c>
      <c r="AB127" s="45">
        <v>1.82</v>
      </c>
      <c r="AC127" s="45">
        <v>228.39</v>
      </c>
      <c r="AD127" s="45">
        <v>0.34</v>
      </c>
      <c r="AE127" s="45">
        <v>0</v>
      </c>
      <c r="AF127" s="45">
        <v>0.47</v>
      </c>
      <c r="AG127" s="151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1" t="s">
        <v>316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BM128" s="55"/>
    </row>
    <row r="129" spans="1:65">
      <c r="BM129" s="55"/>
    </row>
    <row r="130" spans="1:65" ht="15">
      <c r="B130" s="8" t="s">
        <v>531</v>
      </c>
      <c r="BM130" s="28" t="s">
        <v>66</v>
      </c>
    </row>
    <row r="131" spans="1:65" ht="15">
      <c r="A131" s="25" t="s">
        <v>50</v>
      </c>
      <c r="B131" s="18" t="s">
        <v>111</v>
      </c>
      <c r="C131" s="15" t="s">
        <v>112</v>
      </c>
      <c r="D131" s="16" t="s">
        <v>229</v>
      </c>
      <c r="E131" s="17" t="s">
        <v>229</v>
      </c>
      <c r="F131" s="17" t="s">
        <v>229</v>
      </c>
      <c r="G131" s="17" t="s">
        <v>229</v>
      </c>
      <c r="H131" s="17" t="s">
        <v>229</v>
      </c>
      <c r="I131" s="17" t="s">
        <v>229</v>
      </c>
      <c r="J131" s="17" t="s">
        <v>229</v>
      </c>
      <c r="K131" s="17" t="s">
        <v>229</v>
      </c>
      <c r="L131" s="17" t="s">
        <v>229</v>
      </c>
      <c r="M131" s="17" t="s">
        <v>229</v>
      </c>
      <c r="N131" s="17" t="s">
        <v>229</v>
      </c>
      <c r="O131" s="17" t="s">
        <v>229</v>
      </c>
      <c r="P131" s="17" t="s">
        <v>229</v>
      </c>
      <c r="Q131" s="17" t="s">
        <v>229</v>
      </c>
      <c r="R131" s="17" t="s">
        <v>229</v>
      </c>
      <c r="S131" s="17" t="s">
        <v>229</v>
      </c>
      <c r="T131" s="17" t="s">
        <v>229</v>
      </c>
      <c r="U131" s="17" t="s">
        <v>229</v>
      </c>
      <c r="V131" s="17" t="s">
        <v>229</v>
      </c>
      <c r="W131" s="17" t="s">
        <v>229</v>
      </c>
      <c r="X131" s="17" t="s">
        <v>229</v>
      </c>
      <c r="Y131" s="17" t="s">
        <v>229</v>
      </c>
      <c r="Z131" s="17" t="s">
        <v>229</v>
      </c>
      <c r="AA131" s="17" t="s">
        <v>229</v>
      </c>
      <c r="AB131" s="17" t="s">
        <v>229</v>
      </c>
      <c r="AC131" s="17" t="s">
        <v>229</v>
      </c>
      <c r="AD131" s="17" t="s">
        <v>229</v>
      </c>
      <c r="AE131" s="17" t="s">
        <v>229</v>
      </c>
      <c r="AF131" s="17" t="s">
        <v>229</v>
      </c>
      <c r="AG131" s="17" t="s">
        <v>229</v>
      </c>
      <c r="AH131" s="17" t="s">
        <v>229</v>
      </c>
      <c r="AI131" s="151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230</v>
      </c>
      <c r="C132" s="9" t="s">
        <v>230</v>
      </c>
      <c r="D132" s="149" t="s">
        <v>232</v>
      </c>
      <c r="E132" s="150" t="s">
        <v>233</v>
      </c>
      <c r="F132" s="150" t="s">
        <v>234</v>
      </c>
      <c r="G132" s="150" t="s">
        <v>235</v>
      </c>
      <c r="H132" s="150" t="s">
        <v>236</v>
      </c>
      <c r="I132" s="150" t="s">
        <v>237</v>
      </c>
      <c r="J132" s="150" t="s">
        <v>238</v>
      </c>
      <c r="K132" s="150" t="s">
        <v>239</v>
      </c>
      <c r="L132" s="150" t="s">
        <v>240</v>
      </c>
      <c r="M132" s="150" t="s">
        <v>241</v>
      </c>
      <c r="N132" s="150" t="s">
        <v>242</v>
      </c>
      <c r="O132" s="150" t="s">
        <v>243</v>
      </c>
      <c r="P132" s="150" t="s">
        <v>244</v>
      </c>
      <c r="Q132" s="150" t="s">
        <v>246</v>
      </c>
      <c r="R132" s="150" t="s">
        <v>247</v>
      </c>
      <c r="S132" s="150" t="s">
        <v>249</v>
      </c>
      <c r="T132" s="150" t="s">
        <v>250</v>
      </c>
      <c r="U132" s="150" t="s">
        <v>306</v>
      </c>
      <c r="V132" s="150" t="s">
        <v>252</v>
      </c>
      <c r="W132" s="150" t="s">
        <v>253</v>
      </c>
      <c r="X132" s="150" t="s">
        <v>254</v>
      </c>
      <c r="Y132" s="150" t="s">
        <v>257</v>
      </c>
      <c r="Z132" s="150" t="s">
        <v>258</v>
      </c>
      <c r="AA132" s="150" t="s">
        <v>259</v>
      </c>
      <c r="AB132" s="150" t="s">
        <v>307</v>
      </c>
      <c r="AC132" s="150" t="s">
        <v>261</v>
      </c>
      <c r="AD132" s="150" t="s">
        <v>262</v>
      </c>
      <c r="AE132" s="150" t="s">
        <v>263</v>
      </c>
      <c r="AF132" s="150" t="s">
        <v>267</v>
      </c>
      <c r="AG132" s="150" t="s">
        <v>268</v>
      </c>
      <c r="AH132" s="150" t="s">
        <v>269</v>
      </c>
      <c r="AI132" s="151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1</v>
      </c>
    </row>
    <row r="133" spans="1:65">
      <c r="A133" s="30"/>
      <c r="B133" s="19"/>
      <c r="C133" s="9"/>
      <c r="D133" s="10" t="s">
        <v>309</v>
      </c>
      <c r="E133" s="11" t="s">
        <v>309</v>
      </c>
      <c r="F133" s="11" t="s">
        <v>309</v>
      </c>
      <c r="G133" s="11" t="s">
        <v>115</v>
      </c>
      <c r="H133" s="11" t="s">
        <v>115</v>
      </c>
      <c r="I133" s="11" t="s">
        <v>309</v>
      </c>
      <c r="J133" s="11" t="s">
        <v>115</v>
      </c>
      <c r="K133" s="11" t="s">
        <v>308</v>
      </c>
      <c r="L133" s="11" t="s">
        <v>309</v>
      </c>
      <c r="M133" s="11" t="s">
        <v>309</v>
      </c>
      <c r="N133" s="11" t="s">
        <v>309</v>
      </c>
      <c r="O133" s="11" t="s">
        <v>309</v>
      </c>
      <c r="P133" s="11" t="s">
        <v>309</v>
      </c>
      <c r="Q133" s="11" t="s">
        <v>309</v>
      </c>
      <c r="R133" s="11" t="s">
        <v>115</v>
      </c>
      <c r="S133" s="11" t="s">
        <v>308</v>
      </c>
      <c r="T133" s="11" t="s">
        <v>309</v>
      </c>
      <c r="U133" s="11" t="s">
        <v>309</v>
      </c>
      <c r="V133" s="11" t="s">
        <v>115</v>
      </c>
      <c r="W133" s="11" t="s">
        <v>115</v>
      </c>
      <c r="X133" s="11" t="s">
        <v>308</v>
      </c>
      <c r="Y133" s="11" t="s">
        <v>115</v>
      </c>
      <c r="Z133" s="11" t="s">
        <v>115</v>
      </c>
      <c r="AA133" s="11" t="s">
        <v>115</v>
      </c>
      <c r="AB133" s="11" t="s">
        <v>115</v>
      </c>
      <c r="AC133" s="11" t="s">
        <v>308</v>
      </c>
      <c r="AD133" s="11" t="s">
        <v>308</v>
      </c>
      <c r="AE133" s="11" t="s">
        <v>115</v>
      </c>
      <c r="AF133" s="11" t="s">
        <v>115</v>
      </c>
      <c r="AG133" s="11" t="s">
        <v>308</v>
      </c>
      <c r="AH133" s="11" t="s">
        <v>115</v>
      </c>
      <c r="AI133" s="151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9"/>
      <c r="C134" s="9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151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3</v>
      </c>
    </row>
    <row r="135" spans="1:65">
      <c r="A135" s="30"/>
      <c r="B135" s="18">
        <v>1</v>
      </c>
      <c r="C135" s="14">
        <v>1</v>
      </c>
      <c r="D135" s="22">
        <v>5.1269999999999998</v>
      </c>
      <c r="E135" s="22">
        <v>4.99</v>
      </c>
      <c r="F135" s="22">
        <v>4.96</v>
      </c>
      <c r="G135" s="22">
        <v>4.9400000000000004</v>
      </c>
      <c r="H135" s="22">
        <v>5.1289298956650162</v>
      </c>
      <c r="I135" s="22">
        <v>5</v>
      </c>
      <c r="J135" s="152">
        <v>4.47</v>
      </c>
      <c r="K135" s="22">
        <v>5.09</v>
      </c>
      <c r="L135" s="22">
        <v>4.95</v>
      </c>
      <c r="M135" s="22">
        <v>4.99</v>
      </c>
      <c r="N135" s="22">
        <v>5.09</v>
      </c>
      <c r="O135" s="22">
        <v>4.76</v>
      </c>
      <c r="P135" s="22">
        <v>5.17</v>
      </c>
      <c r="Q135" s="22">
        <v>4.96</v>
      </c>
      <c r="R135" s="22">
        <v>4.96</v>
      </c>
      <c r="S135" s="145">
        <v>4.74</v>
      </c>
      <c r="T135" s="22">
        <v>4.68</v>
      </c>
      <c r="U135" s="22">
        <v>4.91</v>
      </c>
      <c r="V135" s="22">
        <v>4.9000000000000004</v>
      </c>
      <c r="W135" s="22">
        <v>4.8993000000000002</v>
      </c>
      <c r="X135" s="22">
        <v>4.87</v>
      </c>
      <c r="Y135" s="22">
        <v>4.8391300000000008</v>
      </c>
      <c r="Z135" s="22">
        <v>5.3029999999999999</v>
      </c>
      <c r="AA135" s="22">
        <v>4.9930000000000003</v>
      </c>
      <c r="AB135" s="22">
        <v>4.8787200000000004</v>
      </c>
      <c r="AC135" s="22">
        <v>4.6848000000000001</v>
      </c>
      <c r="AD135" s="22">
        <v>5.2193999999999994</v>
      </c>
      <c r="AE135" s="145">
        <v>5.59</v>
      </c>
      <c r="AF135" s="22">
        <v>5.09</v>
      </c>
      <c r="AG135" s="22">
        <v>5.0442999999999998</v>
      </c>
      <c r="AH135" s="22">
        <v>4.9529999999999994</v>
      </c>
      <c r="AI135" s="151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</v>
      </c>
    </row>
    <row r="136" spans="1:65">
      <c r="A136" s="30"/>
      <c r="B136" s="19">
        <v>1</v>
      </c>
      <c r="C136" s="9">
        <v>2</v>
      </c>
      <c r="D136" s="11">
        <v>5.1150000000000002</v>
      </c>
      <c r="E136" s="11">
        <v>4.6900000000000004</v>
      </c>
      <c r="F136" s="11">
        <v>4.84</v>
      </c>
      <c r="G136" s="11">
        <v>4.96</v>
      </c>
      <c r="H136" s="11">
        <v>5.1934249233434615</v>
      </c>
      <c r="I136" s="11">
        <v>5.0199999999999996</v>
      </c>
      <c r="J136" s="11">
        <v>5.08</v>
      </c>
      <c r="K136" s="11">
        <v>4.96</v>
      </c>
      <c r="L136" s="11">
        <v>5.08</v>
      </c>
      <c r="M136" s="11">
        <v>4.97</v>
      </c>
      <c r="N136" s="11">
        <v>5.0599999999999996</v>
      </c>
      <c r="O136" s="11">
        <v>4.8</v>
      </c>
      <c r="P136" s="11">
        <v>5.17</v>
      </c>
      <c r="Q136" s="11">
        <v>5.0199999999999996</v>
      </c>
      <c r="R136" s="11">
        <v>4.97</v>
      </c>
      <c r="S136" s="146">
        <v>4.4800000000000004</v>
      </c>
      <c r="T136" s="11">
        <v>4.95</v>
      </c>
      <c r="U136" s="11">
        <v>5.07</v>
      </c>
      <c r="V136" s="11">
        <v>4.95</v>
      </c>
      <c r="W136" s="11">
        <v>4.9229000000000003</v>
      </c>
      <c r="X136" s="11">
        <v>4.88</v>
      </c>
      <c r="Y136" s="11">
        <v>4.8592499999999994</v>
      </c>
      <c r="Z136" s="11">
        <v>5.2889999999999997</v>
      </c>
      <c r="AA136" s="11">
        <v>5.1159999999999997</v>
      </c>
      <c r="AB136" s="11">
        <v>4.9369600000000009</v>
      </c>
      <c r="AC136" s="11">
        <v>4.7558499999999997</v>
      </c>
      <c r="AD136" s="11">
        <v>5.2561</v>
      </c>
      <c r="AE136" s="146">
        <v>5.48</v>
      </c>
      <c r="AF136" s="11">
        <v>5.0999999999999996</v>
      </c>
      <c r="AG136" s="11">
        <v>5.0655999999999999</v>
      </c>
      <c r="AH136" s="11">
        <v>4.9381000000000004</v>
      </c>
      <c r="AI136" s="151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 t="e">
        <v>#N/A</v>
      </c>
    </row>
    <row r="137" spans="1:65">
      <c r="A137" s="30"/>
      <c r="B137" s="19">
        <v>1</v>
      </c>
      <c r="C137" s="9">
        <v>3</v>
      </c>
      <c r="D137" s="11">
        <v>5.0110000000000001</v>
      </c>
      <c r="E137" s="11">
        <v>5.08</v>
      </c>
      <c r="F137" s="11">
        <v>4.93</v>
      </c>
      <c r="G137" s="11">
        <v>5.01</v>
      </c>
      <c r="H137" s="11">
        <v>5.1287634141831484</v>
      </c>
      <c r="I137" s="11">
        <v>4.88</v>
      </c>
      <c r="J137" s="11">
        <v>4.93</v>
      </c>
      <c r="K137" s="11">
        <v>4.99</v>
      </c>
      <c r="L137" s="11">
        <v>5.0599999999999996</v>
      </c>
      <c r="M137" s="11">
        <v>5.0199999999999996</v>
      </c>
      <c r="N137" s="11">
        <v>5.15</v>
      </c>
      <c r="O137" s="11">
        <v>4.87</v>
      </c>
      <c r="P137" s="11">
        <v>5.18</v>
      </c>
      <c r="Q137" s="11">
        <v>4.97</v>
      </c>
      <c r="R137" s="11">
        <v>5.0999999999999996</v>
      </c>
      <c r="S137" s="146">
        <v>4.6500000000000004</v>
      </c>
      <c r="T137" s="11">
        <v>4.72</v>
      </c>
      <c r="U137" s="11">
        <v>4.93</v>
      </c>
      <c r="V137" s="11">
        <v>4.9000000000000004</v>
      </c>
      <c r="W137" s="11">
        <v>4.9649999999999999</v>
      </c>
      <c r="X137" s="11">
        <v>4.83</v>
      </c>
      <c r="Y137" s="11">
        <v>4.8746</v>
      </c>
      <c r="Z137" s="11">
        <v>5.3529999999999998</v>
      </c>
      <c r="AA137" s="11">
        <v>5.0709999999999997</v>
      </c>
      <c r="AB137" s="11">
        <v>4.9078400000000002</v>
      </c>
      <c r="AC137" s="11">
        <v>4.8560499999999998</v>
      </c>
      <c r="AD137" s="11">
        <v>5.2770999999999999</v>
      </c>
      <c r="AE137" s="146">
        <v>5.53</v>
      </c>
      <c r="AF137" s="11">
        <v>4.9799999999999995</v>
      </c>
      <c r="AG137" s="11">
        <v>4.9699</v>
      </c>
      <c r="AH137" s="11">
        <v>4.9585999999999997</v>
      </c>
      <c r="AI137" s="151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16</v>
      </c>
    </row>
    <row r="138" spans="1:65">
      <c r="A138" s="30"/>
      <c r="B138" s="19">
        <v>1</v>
      </c>
      <c r="C138" s="9">
        <v>4</v>
      </c>
      <c r="D138" s="11">
        <v>5.032</v>
      </c>
      <c r="E138" s="11">
        <v>5.03</v>
      </c>
      <c r="F138" s="11">
        <v>4.8600000000000003</v>
      </c>
      <c r="G138" s="11">
        <v>4.9800000000000004</v>
      </c>
      <c r="H138" s="11">
        <v>5.0380435234268468</v>
      </c>
      <c r="I138" s="11">
        <v>4.84</v>
      </c>
      <c r="J138" s="11">
        <v>4.99</v>
      </c>
      <c r="K138" s="11">
        <v>5.07</v>
      </c>
      <c r="L138" s="11">
        <v>4.78</v>
      </c>
      <c r="M138" s="11">
        <v>5.0599999999999996</v>
      </c>
      <c r="N138" s="11">
        <v>5.12</v>
      </c>
      <c r="O138" s="11">
        <v>4.96</v>
      </c>
      <c r="P138" s="11">
        <v>5.0599999999999996</v>
      </c>
      <c r="Q138" s="11">
        <v>4.68</v>
      </c>
      <c r="R138" s="11">
        <v>4.9399999999999995</v>
      </c>
      <c r="S138" s="146">
        <v>4.3600000000000003</v>
      </c>
      <c r="T138" s="11">
        <v>4.91</v>
      </c>
      <c r="U138" s="11">
        <v>4.9800000000000004</v>
      </c>
      <c r="V138" s="11">
        <v>4.91</v>
      </c>
      <c r="W138" s="11">
        <v>5.0053999999999998</v>
      </c>
      <c r="X138" s="11">
        <v>4.8600000000000003</v>
      </c>
      <c r="Y138" s="11">
        <v>4.8794499999999994</v>
      </c>
      <c r="Z138" s="11">
        <v>5.367</v>
      </c>
      <c r="AA138" s="11">
        <v>5.0670000000000002</v>
      </c>
      <c r="AB138" s="11">
        <v>4.8070400000000006</v>
      </c>
      <c r="AC138" s="11">
        <v>4.6212999999999997</v>
      </c>
      <c r="AD138" s="11">
        <v>5.2911000000000001</v>
      </c>
      <c r="AE138" s="146">
        <v>5.56</v>
      </c>
      <c r="AF138" s="11">
        <v>5.0299999999999994</v>
      </c>
      <c r="AG138" s="11">
        <v>5.0582000000000003</v>
      </c>
      <c r="AH138" s="11">
        <v>4.9634999999999998</v>
      </c>
      <c r="AI138" s="151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4.9796171765586621</v>
      </c>
    </row>
    <row r="139" spans="1:65">
      <c r="A139" s="30"/>
      <c r="B139" s="19">
        <v>1</v>
      </c>
      <c r="C139" s="9">
        <v>5</v>
      </c>
      <c r="D139" s="11">
        <v>5.1040000000000001</v>
      </c>
      <c r="E139" s="11">
        <v>4.8</v>
      </c>
      <c r="F139" s="11">
        <v>4.8499999999999996</v>
      </c>
      <c r="G139" s="11">
        <v>4.9400000000000004</v>
      </c>
      <c r="H139" s="11">
        <v>5.1882621430994451</v>
      </c>
      <c r="I139" s="11">
        <v>4.92</v>
      </c>
      <c r="J139" s="11">
        <v>5.0199999999999996</v>
      </c>
      <c r="K139" s="11">
        <v>5.0599999999999996</v>
      </c>
      <c r="L139" s="11">
        <v>4.82</v>
      </c>
      <c r="M139" s="11">
        <v>5.12</v>
      </c>
      <c r="N139" s="11">
        <v>5.09</v>
      </c>
      <c r="O139" s="11">
        <v>4.78</v>
      </c>
      <c r="P139" s="11">
        <v>5.09</v>
      </c>
      <c r="Q139" s="11">
        <v>4.82</v>
      </c>
      <c r="R139" s="11">
        <v>5.09</v>
      </c>
      <c r="S139" s="146">
        <v>4.37</v>
      </c>
      <c r="T139" s="11">
        <v>5.0599999999999996</v>
      </c>
      <c r="U139" s="11">
        <v>5.04</v>
      </c>
      <c r="V139" s="11">
        <v>4.93</v>
      </c>
      <c r="W139" s="11">
        <v>4.9177</v>
      </c>
      <c r="X139" s="11">
        <v>4.9000000000000004</v>
      </c>
      <c r="Y139" s="11">
        <v>4.8151000000000002</v>
      </c>
      <c r="Z139" s="11">
        <v>5.282</v>
      </c>
      <c r="AA139" s="11">
        <v>5.0629999999999997</v>
      </c>
      <c r="AB139" s="11">
        <v>4.9952000000000005</v>
      </c>
      <c r="AC139" s="11">
        <v>4.71455</v>
      </c>
      <c r="AD139" s="11">
        <v>5.1418999999999997</v>
      </c>
      <c r="AE139" s="146">
        <v>5.43</v>
      </c>
      <c r="AF139" s="11">
        <v>4.99</v>
      </c>
      <c r="AG139" s="11">
        <v>5.0934999999999997</v>
      </c>
      <c r="AH139" s="11">
        <v>4.9348000000000001</v>
      </c>
      <c r="AI139" s="151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22</v>
      </c>
    </row>
    <row r="140" spans="1:65">
      <c r="A140" s="30"/>
      <c r="B140" s="19">
        <v>1</v>
      </c>
      <c r="C140" s="9">
        <v>6</v>
      </c>
      <c r="D140" s="11">
        <v>4.9989999999999997</v>
      </c>
      <c r="E140" s="11">
        <v>4.63</v>
      </c>
      <c r="F140" s="11">
        <v>4.79</v>
      </c>
      <c r="G140" s="11">
        <v>4.96</v>
      </c>
      <c r="H140" s="11">
        <v>5.0376666511062878</v>
      </c>
      <c r="I140" s="11">
        <v>4.99</v>
      </c>
      <c r="J140" s="11">
        <v>4.8099999999999996</v>
      </c>
      <c r="K140" s="11">
        <v>5.23</v>
      </c>
      <c r="L140" s="11">
        <v>4.91</v>
      </c>
      <c r="M140" s="11">
        <v>5.16</v>
      </c>
      <c r="N140" s="11">
        <v>5.0999999999999996</v>
      </c>
      <c r="O140" s="11">
        <v>4.72</v>
      </c>
      <c r="P140" s="11">
        <v>5.16</v>
      </c>
      <c r="Q140" s="11">
        <v>4.58</v>
      </c>
      <c r="R140" s="11">
        <v>5.12</v>
      </c>
      <c r="S140" s="146">
        <v>4.46</v>
      </c>
      <c r="T140" s="11">
        <v>4.67</v>
      </c>
      <c r="U140" s="11">
        <v>4.95</v>
      </c>
      <c r="V140" s="11">
        <v>4.87</v>
      </c>
      <c r="W140" s="11">
        <v>4.9019000000000004</v>
      </c>
      <c r="X140" s="11">
        <v>4.87</v>
      </c>
      <c r="Y140" s="11">
        <v>4.8704600000000005</v>
      </c>
      <c r="Z140" s="11">
        <v>5.3029999999999999</v>
      </c>
      <c r="AA140" s="11">
        <v>4.9550000000000001</v>
      </c>
      <c r="AB140" s="11">
        <v>4.9728000000000012</v>
      </c>
      <c r="AC140" s="11">
        <v>4.7042999999999999</v>
      </c>
      <c r="AD140" s="11">
        <v>5.1875999999999998</v>
      </c>
      <c r="AE140" s="147">
        <v>3.81</v>
      </c>
      <c r="AF140" s="11">
        <v>5.01</v>
      </c>
      <c r="AG140" s="11">
        <v>4.9620999999999995</v>
      </c>
      <c r="AH140" s="11">
        <v>5.0021000000000004</v>
      </c>
      <c r="AI140" s="151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20" t="s">
        <v>277</v>
      </c>
      <c r="C141" s="12"/>
      <c r="D141" s="23">
        <v>5.0646666666666667</v>
      </c>
      <c r="E141" s="23">
        <v>4.87</v>
      </c>
      <c r="F141" s="23">
        <v>4.8716666666666661</v>
      </c>
      <c r="G141" s="23">
        <v>4.9650000000000007</v>
      </c>
      <c r="H141" s="23">
        <v>5.1191817584707007</v>
      </c>
      <c r="I141" s="23">
        <v>4.9416666666666664</v>
      </c>
      <c r="J141" s="23">
        <v>4.8833333333333329</v>
      </c>
      <c r="K141" s="23">
        <v>5.0666666666666664</v>
      </c>
      <c r="L141" s="23">
        <v>4.9333333333333336</v>
      </c>
      <c r="M141" s="23">
        <v>5.0533333333333337</v>
      </c>
      <c r="N141" s="23">
        <v>5.1016666666666666</v>
      </c>
      <c r="O141" s="23">
        <v>4.8150000000000004</v>
      </c>
      <c r="P141" s="23">
        <v>5.1383333333333328</v>
      </c>
      <c r="Q141" s="23">
        <v>4.8383333333333338</v>
      </c>
      <c r="R141" s="23">
        <v>5.03</v>
      </c>
      <c r="S141" s="23">
        <v>4.5100000000000007</v>
      </c>
      <c r="T141" s="23">
        <v>4.8316666666666661</v>
      </c>
      <c r="U141" s="23">
        <v>4.9799999999999995</v>
      </c>
      <c r="V141" s="23">
        <v>4.910000000000001</v>
      </c>
      <c r="W141" s="23">
        <v>4.9353666666666669</v>
      </c>
      <c r="X141" s="23">
        <v>4.8683333333333341</v>
      </c>
      <c r="Y141" s="23">
        <v>4.8563316666666667</v>
      </c>
      <c r="Z141" s="23">
        <v>5.3161666666666667</v>
      </c>
      <c r="AA141" s="23">
        <v>5.0441666666666665</v>
      </c>
      <c r="AB141" s="23">
        <v>4.9164266666666672</v>
      </c>
      <c r="AC141" s="23">
        <v>4.7228083333333331</v>
      </c>
      <c r="AD141" s="23">
        <v>5.2288666666666668</v>
      </c>
      <c r="AE141" s="23">
        <v>5.2333333333333334</v>
      </c>
      <c r="AF141" s="23">
        <v>5.0333333333333323</v>
      </c>
      <c r="AG141" s="23">
        <v>5.0322666666666658</v>
      </c>
      <c r="AH141" s="23">
        <v>4.9583499999999994</v>
      </c>
      <c r="AI141" s="151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278</v>
      </c>
      <c r="C142" s="29"/>
      <c r="D142" s="11">
        <v>5.0679999999999996</v>
      </c>
      <c r="E142" s="11">
        <v>4.8949999999999996</v>
      </c>
      <c r="F142" s="11">
        <v>4.8550000000000004</v>
      </c>
      <c r="G142" s="11">
        <v>4.96</v>
      </c>
      <c r="H142" s="11">
        <v>5.1288466549240823</v>
      </c>
      <c r="I142" s="11">
        <v>4.9550000000000001</v>
      </c>
      <c r="J142" s="11">
        <v>4.96</v>
      </c>
      <c r="K142" s="11">
        <v>5.0649999999999995</v>
      </c>
      <c r="L142" s="11">
        <v>4.93</v>
      </c>
      <c r="M142" s="11">
        <v>5.0399999999999991</v>
      </c>
      <c r="N142" s="11">
        <v>5.0949999999999998</v>
      </c>
      <c r="O142" s="11">
        <v>4.79</v>
      </c>
      <c r="P142" s="11">
        <v>5.165</v>
      </c>
      <c r="Q142" s="11">
        <v>4.8900000000000006</v>
      </c>
      <c r="R142" s="11">
        <v>5.0299999999999994</v>
      </c>
      <c r="S142" s="11">
        <v>4.4700000000000006</v>
      </c>
      <c r="T142" s="11">
        <v>4.8149999999999995</v>
      </c>
      <c r="U142" s="11">
        <v>4.9649999999999999</v>
      </c>
      <c r="V142" s="11">
        <v>4.9050000000000002</v>
      </c>
      <c r="W142" s="11">
        <v>4.9203000000000001</v>
      </c>
      <c r="X142" s="11">
        <v>4.87</v>
      </c>
      <c r="Y142" s="11">
        <v>4.8648550000000004</v>
      </c>
      <c r="Z142" s="11">
        <v>5.3029999999999999</v>
      </c>
      <c r="AA142" s="11">
        <v>5.0649999999999995</v>
      </c>
      <c r="AB142" s="11">
        <v>4.9224000000000006</v>
      </c>
      <c r="AC142" s="11">
        <v>4.7094249999999995</v>
      </c>
      <c r="AD142" s="11">
        <v>5.2377500000000001</v>
      </c>
      <c r="AE142" s="11">
        <v>5.5050000000000008</v>
      </c>
      <c r="AF142" s="11">
        <v>5.0199999999999996</v>
      </c>
      <c r="AG142" s="11">
        <v>5.0512499999999996</v>
      </c>
      <c r="AH142" s="11">
        <v>4.9558</v>
      </c>
      <c r="AI142" s="151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279</v>
      </c>
      <c r="C143" s="29"/>
      <c r="D143" s="24">
        <v>5.6965486627138309E-2</v>
      </c>
      <c r="E143" s="24">
        <v>0.18920887928424507</v>
      </c>
      <c r="F143" s="24">
        <v>6.2423286253341877E-2</v>
      </c>
      <c r="G143" s="24">
        <v>2.6645825188948286E-2</v>
      </c>
      <c r="H143" s="24">
        <v>6.8846361255179997E-2</v>
      </c>
      <c r="I143" s="24">
        <v>7.2778201864752506E-2</v>
      </c>
      <c r="J143" s="24">
        <v>0.22232108911811924</v>
      </c>
      <c r="K143" s="24">
        <v>9.4375137968994202E-2</v>
      </c>
      <c r="L143" s="24">
        <v>0.12225656083281021</v>
      </c>
      <c r="M143" s="24">
        <v>7.4744007563594575E-2</v>
      </c>
      <c r="N143" s="24">
        <v>3.0605010483035003E-2</v>
      </c>
      <c r="O143" s="24">
        <v>8.6660256173173245E-2</v>
      </c>
      <c r="P143" s="24">
        <v>5.036533199202281E-2</v>
      </c>
      <c r="Q143" s="24">
        <v>0.17736027364285001</v>
      </c>
      <c r="R143" s="24">
        <v>8.1486195149853544E-2</v>
      </c>
      <c r="S143" s="24">
        <v>0.15362291495737221</v>
      </c>
      <c r="T143" s="24">
        <v>0.16363577440971358</v>
      </c>
      <c r="U143" s="24">
        <v>6.3245553203367666E-2</v>
      </c>
      <c r="V143" s="24">
        <v>2.7568097504180371E-2</v>
      </c>
      <c r="W143" s="24">
        <v>4.1644095219690529E-2</v>
      </c>
      <c r="X143" s="24">
        <v>2.3166067138525447E-2</v>
      </c>
      <c r="Y143" s="24">
        <v>2.4788156378937404E-2</v>
      </c>
      <c r="Z143" s="24">
        <v>3.5193275872908825E-2</v>
      </c>
      <c r="AA143" s="24">
        <v>5.886396747303603E-2</v>
      </c>
      <c r="AB143" s="24">
        <v>6.821403804692025E-2</v>
      </c>
      <c r="AC143" s="24">
        <v>7.8745700940855562E-2</v>
      </c>
      <c r="AD143" s="24">
        <v>5.7090898282184048E-2</v>
      </c>
      <c r="AE143" s="24">
        <v>0.69961894390208546</v>
      </c>
      <c r="AF143" s="24">
        <v>5.0859282994028372E-2</v>
      </c>
      <c r="AG143" s="24">
        <v>5.3834809061300413E-2</v>
      </c>
      <c r="AH143" s="24">
        <v>2.4223686754910052E-2</v>
      </c>
      <c r="AI143" s="203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204"/>
      <c r="AV143" s="204"/>
      <c r="AW143" s="204"/>
      <c r="AX143" s="204"/>
      <c r="AY143" s="204"/>
      <c r="AZ143" s="204"/>
      <c r="BA143" s="204"/>
      <c r="BB143" s="204"/>
      <c r="BC143" s="204"/>
      <c r="BD143" s="204"/>
      <c r="BE143" s="204"/>
      <c r="BF143" s="204"/>
      <c r="BG143" s="204"/>
      <c r="BH143" s="204"/>
      <c r="BI143" s="204"/>
      <c r="BJ143" s="204"/>
      <c r="BK143" s="204"/>
      <c r="BL143" s="204"/>
      <c r="BM143" s="56"/>
    </row>
    <row r="144" spans="1:65">
      <c r="A144" s="30"/>
      <c r="B144" s="3" t="s">
        <v>86</v>
      </c>
      <c r="C144" s="29"/>
      <c r="D144" s="13">
        <v>1.1247628003252266E-2</v>
      </c>
      <c r="E144" s="13">
        <v>3.8851925931056484E-2</v>
      </c>
      <c r="F144" s="13">
        <v>1.2813538060898095E-2</v>
      </c>
      <c r="G144" s="13">
        <v>5.3667321629301675E-3</v>
      </c>
      <c r="H144" s="13">
        <v>1.3448704207710549E-2</v>
      </c>
      <c r="I144" s="13">
        <v>1.4727460748347894E-2</v>
      </c>
      <c r="J144" s="13">
        <v>4.552650289108244E-2</v>
      </c>
      <c r="K144" s="13">
        <v>1.8626671967564647E-2</v>
      </c>
      <c r="L144" s="13">
        <v>2.4781735303948015E-2</v>
      </c>
      <c r="M144" s="13">
        <v>1.4791030520500245E-2</v>
      </c>
      <c r="N144" s="13">
        <v>5.9990219829536102E-3</v>
      </c>
      <c r="O144" s="13">
        <v>1.7997976359952907E-2</v>
      </c>
      <c r="P144" s="13">
        <v>9.8018810234231889E-3</v>
      </c>
      <c r="Q144" s="13">
        <v>3.6657307676786079E-2</v>
      </c>
      <c r="R144" s="13">
        <v>1.6200038797187583E-2</v>
      </c>
      <c r="S144" s="13">
        <v>3.4062730589217778E-2</v>
      </c>
      <c r="T144" s="13">
        <v>3.3867355862652007E-2</v>
      </c>
      <c r="U144" s="13">
        <v>1.2699910281800737E-2</v>
      </c>
      <c r="V144" s="13">
        <v>5.6146838094053696E-3</v>
      </c>
      <c r="W144" s="13">
        <v>8.4378928724695625E-3</v>
      </c>
      <c r="X144" s="13">
        <v>4.7585211513575029E-3</v>
      </c>
      <c r="Y144" s="13">
        <v>5.1042964279150492E-3</v>
      </c>
      <c r="Z144" s="13">
        <v>6.6200475040741431E-3</v>
      </c>
      <c r="AA144" s="13">
        <v>1.166971104702515E-2</v>
      </c>
      <c r="AB144" s="13">
        <v>1.3874718911076387E-2</v>
      </c>
      <c r="AC144" s="13">
        <v>1.6673490724802984E-2</v>
      </c>
      <c r="AD144" s="13">
        <v>1.0918407739507105E-2</v>
      </c>
      <c r="AE144" s="13">
        <v>0.13368514851632207</v>
      </c>
      <c r="AF144" s="13">
        <v>1.0104493310071865E-2</v>
      </c>
      <c r="AG144" s="13">
        <v>1.0697924539233563E-2</v>
      </c>
      <c r="AH144" s="13">
        <v>4.885433007938136E-3</v>
      </c>
      <c r="AI144" s="151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280</v>
      </c>
      <c r="C145" s="29"/>
      <c r="D145" s="13">
        <v>1.7079523805237695E-2</v>
      </c>
      <c r="E145" s="13">
        <v>-2.2013173437243405E-2</v>
      </c>
      <c r="F145" s="13">
        <v>-2.167847568687975E-2</v>
      </c>
      <c r="G145" s="13">
        <v>-2.9354016665118499E-3</v>
      </c>
      <c r="H145" s="13">
        <v>2.802717095784657E-2</v>
      </c>
      <c r="I145" s="13">
        <v>-7.6211701716040192E-3</v>
      </c>
      <c r="J145" s="13">
        <v>-1.9335591434333832E-2</v>
      </c>
      <c r="K145" s="13">
        <v>1.7481161105674214E-2</v>
      </c>
      <c r="L145" s="13">
        <v>-9.2946589234224053E-3</v>
      </c>
      <c r="M145" s="13">
        <v>1.480357910276453E-2</v>
      </c>
      <c r="N145" s="13">
        <v>2.4509813863312191E-2</v>
      </c>
      <c r="O145" s="13">
        <v>-3.3058199199245686E-2</v>
      </c>
      <c r="P145" s="13">
        <v>3.1873164371313489E-2</v>
      </c>
      <c r="Q145" s="13">
        <v>-2.8372430694153739E-2</v>
      </c>
      <c r="R145" s="13">
        <v>1.0117810597672694E-2</v>
      </c>
      <c r="S145" s="13">
        <v>-9.4307887515804323E-2</v>
      </c>
      <c r="T145" s="13">
        <v>-2.9711221695608803E-2</v>
      </c>
      <c r="U145" s="13">
        <v>7.6878086761267284E-5</v>
      </c>
      <c r="V145" s="13">
        <v>-1.3980427428514131E-2</v>
      </c>
      <c r="W145" s="13">
        <v>-8.8863276679786996E-3</v>
      </c>
      <c r="X145" s="13">
        <v>-2.2347871187606949E-2</v>
      </c>
      <c r="Y145" s="13">
        <v>-2.4758029687976135E-2</v>
      </c>
      <c r="Z145" s="13">
        <v>6.758541433512133E-2</v>
      </c>
      <c r="AA145" s="13">
        <v>1.2962741475764039E-2</v>
      </c>
      <c r="AB145" s="13">
        <v>-1.2689832903111875E-2</v>
      </c>
      <c r="AC145" s="13">
        <v>-5.157200526061434E-2</v>
      </c>
      <c r="AD145" s="13">
        <v>5.0053946171070285E-2</v>
      </c>
      <c r="AE145" s="13">
        <v>5.0950936142045045E-2</v>
      </c>
      <c r="AF145" s="13">
        <v>1.0787206098399782E-2</v>
      </c>
      <c r="AG145" s="13">
        <v>1.0572999538167149E-2</v>
      </c>
      <c r="AH145" s="13">
        <v>-4.2708456904633207E-3</v>
      </c>
      <c r="AI145" s="151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281</v>
      </c>
      <c r="C146" s="47"/>
      <c r="D146" s="45">
        <v>0.8</v>
      </c>
      <c r="E146" s="45">
        <v>0.66</v>
      </c>
      <c r="F146" s="45">
        <v>0.65</v>
      </c>
      <c r="G146" s="45">
        <v>0.05</v>
      </c>
      <c r="H146" s="45">
        <v>1.2</v>
      </c>
      <c r="I146" s="45">
        <v>0.12</v>
      </c>
      <c r="J146" s="45">
        <v>0.56000000000000005</v>
      </c>
      <c r="K146" s="45">
        <v>0.81</v>
      </c>
      <c r="L146" s="45">
        <v>0.19</v>
      </c>
      <c r="M146" s="45">
        <v>0.71</v>
      </c>
      <c r="N146" s="45">
        <v>1.07</v>
      </c>
      <c r="O146" s="45">
        <v>1.07</v>
      </c>
      <c r="P146" s="45">
        <v>1.35</v>
      </c>
      <c r="Q146" s="45">
        <v>0.9</v>
      </c>
      <c r="R146" s="45">
        <v>0.54</v>
      </c>
      <c r="S146" s="45">
        <v>3.36</v>
      </c>
      <c r="T146" s="45">
        <v>0.95</v>
      </c>
      <c r="U146" s="45">
        <v>0.16</v>
      </c>
      <c r="V146" s="45">
        <v>0.36</v>
      </c>
      <c r="W146" s="45">
        <v>0.17</v>
      </c>
      <c r="X146" s="45">
        <v>0.67</v>
      </c>
      <c r="Y146" s="45">
        <v>0.76</v>
      </c>
      <c r="Z146" s="45">
        <v>2.68</v>
      </c>
      <c r="AA146" s="45">
        <v>0.64</v>
      </c>
      <c r="AB146" s="45">
        <v>0.31</v>
      </c>
      <c r="AC146" s="45">
        <v>1.76</v>
      </c>
      <c r="AD146" s="45">
        <v>2.0299999999999998</v>
      </c>
      <c r="AE146" s="45">
        <v>2.06</v>
      </c>
      <c r="AF146" s="45">
        <v>0.56000000000000005</v>
      </c>
      <c r="AG146" s="45">
        <v>0.55000000000000004</v>
      </c>
      <c r="AH146" s="45">
        <v>0</v>
      </c>
      <c r="AI146" s="151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BM147" s="55"/>
    </row>
    <row r="148" spans="1:65" ht="15">
      <c r="B148" s="8" t="s">
        <v>532</v>
      </c>
      <c r="BM148" s="28" t="s">
        <v>66</v>
      </c>
    </row>
    <row r="149" spans="1:65" ht="15">
      <c r="A149" s="25" t="s">
        <v>19</v>
      </c>
      <c r="B149" s="18" t="s">
        <v>111</v>
      </c>
      <c r="C149" s="15" t="s">
        <v>112</v>
      </c>
      <c r="D149" s="16" t="s">
        <v>229</v>
      </c>
      <c r="E149" s="17" t="s">
        <v>229</v>
      </c>
      <c r="F149" s="17" t="s">
        <v>229</v>
      </c>
      <c r="G149" s="17" t="s">
        <v>229</v>
      </c>
      <c r="H149" s="17" t="s">
        <v>229</v>
      </c>
      <c r="I149" s="17" t="s">
        <v>229</v>
      </c>
      <c r="J149" s="17" t="s">
        <v>229</v>
      </c>
      <c r="K149" s="17" t="s">
        <v>229</v>
      </c>
      <c r="L149" s="17" t="s">
        <v>229</v>
      </c>
      <c r="M149" s="17" t="s">
        <v>229</v>
      </c>
      <c r="N149" s="17" t="s">
        <v>229</v>
      </c>
      <c r="O149" s="17" t="s">
        <v>229</v>
      </c>
      <c r="P149" s="17" t="s">
        <v>229</v>
      </c>
      <c r="Q149" s="17" t="s">
        <v>229</v>
      </c>
      <c r="R149" s="17" t="s">
        <v>229</v>
      </c>
      <c r="S149" s="17" t="s">
        <v>229</v>
      </c>
      <c r="T149" s="17" t="s">
        <v>229</v>
      </c>
      <c r="U149" s="17" t="s">
        <v>229</v>
      </c>
      <c r="V149" s="17" t="s">
        <v>229</v>
      </c>
      <c r="W149" s="17" t="s">
        <v>229</v>
      </c>
      <c r="X149" s="17" t="s">
        <v>229</v>
      </c>
      <c r="Y149" s="17" t="s">
        <v>229</v>
      </c>
      <c r="Z149" s="17" t="s">
        <v>229</v>
      </c>
      <c r="AA149" s="17" t="s">
        <v>229</v>
      </c>
      <c r="AB149" s="17" t="s">
        <v>229</v>
      </c>
      <c r="AC149" s="17" t="s">
        <v>229</v>
      </c>
      <c r="AD149" s="17" t="s">
        <v>229</v>
      </c>
      <c r="AE149" s="17" t="s">
        <v>229</v>
      </c>
      <c r="AF149" s="17" t="s">
        <v>229</v>
      </c>
      <c r="AG149" s="17" t="s">
        <v>229</v>
      </c>
      <c r="AH149" s="17" t="s">
        <v>229</v>
      </c>
      <c r="AI149" s="151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230</v>
      </c>
      <c r="C150" s="9" t="s">
        <v>230</v>
      </c>
      <c r="D150" s="149" t="s">
        <v>232</v>
      </c>
      <c r="E150" s="150" t="s">
        <v>233</v>
      </c>
      <c r="F150" s="150" t="s">
        <v>234</v>
      </c>
      <c r="G150" s="150" t="s">
        <v>235</v>
      </c>
      <c r="H150" s="150" t="s">
        <v>236</v>
      </c>
      <c r="I150" s="150" t="s">
        <v>237</v>
      </c>
      <c r="J150" s="150" t="s">
        <v>238</v>
      </c>
      <c r="K150" s="150" t="s">
        <v>239</v>
      </c>
      <c r="L150" s="150" t="s">
        <v>240</v>
      </c>
      <c r="M150" s="150" t="s">
        <v>241</v>
      </c>
      <c r="N150" s="150" t="s">
        <v>242</v>
      </c>
      <c r="O150" s="150" t="s">
        <v>243</v>
      </c>
      <c r="P150" s="150" t="s">
        <v>244</v>
      </c>
      <c r="Q150" s="150" t="s">
        <v>246</v>
      </c>
      <c r="R150" s="150" t="s">
        <v>247</v>
      </c>
      <c r="S150" s="150" t="s">
        <v>249</v>
      </c>
      <c r="T150" s="150" t="s">
        <v>250</v>
      </c>
      <c r="U150" s="150" t="s">
        <v>306</v>
      </c>
      <c r="V150" s="150" t="s">
        <v>252</v>
      </c>
      <c r="W150" s="150" t="s">
        <v>253</v>
      </c>
      <c r="X150" s="150" t="s">
        <v>254</v>
      </c>
      <c r="Y150" s="150" t="s">
        <v>257</v>
      </c>
      <c r="Z150" s="150" t="s">
        <v>258</v>
      </c>
      <c r="AA150" s="150" t="s">
        <v>259</v>
      </c>
      <c r="AB150" s="150" t="s">
        <v>307</v>
      </c>
      <c r="AC150" s="150" t="s">
        <v>261</v>
      </c>
      <c r="AD150" s="150" t="s">
        <v>262</v>
      </c>
      <c r="AE150" s="150" t="s">
        <v>263</v>
      </c>
      <c r="AF150" s="150" t="s">
        <v>267</v>
      </c>
      <c r="AG150" s="150" t="s">
        <v>268</v>
      </c>
      <c r="AH150" s="150" t="s">
        <v>269</v>
      </c>
      <c r="AI150" s="151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3</v>
      </c>
    </row>
    <row r="151" spans="1:65">
      <c r="A151" s="30"/>
      <c r="B151" s="19"/>
      <c r="C151" s="9"/>
      <c r="D151" s="10" t="s">
        <v>308</v>
      </c>
      <c r="E151" s="11" t="s">
        <v>309</v>
      </c>
      <c r="F151" s="11" t="s">
        <v>309</v>
      </c>
      <c r="G151" s="11" t="s">
        <v>308</v>
      </c>
      <c r="H151" s="11" t="s">
        <v>115</v>
      </c>
      <c r="I151" s="11" t="s">
        <v>309</v>
      </c>
      <c r="J151" s="11" t="s">
        <v>308</v>
      </c>
      <c r="K151" s="11" t="s">
        <v>308</v>
      </c>
      <c r="L151" s="11" t="s">
        <v>309</v>
      </c>
      <c r="M151" s="11" t="s">
        <v>309</v>
      </c>
      <c r="N151" s="11" t="s">
        <v>309</v>
      </c>
      <c r="O151" s="11" t="s">
        <v>309</v>
      </c>
      <c r="P151" s="11" t="s">
        <v>309</v>
      </c>
      <c r="Q151" s="11" t="s">
        <v>309</v>
      </c>
      <c r="R151" s="11" t="s">
        <v>308</v>
      </c>
      <c r="S151" s="11" t="s">
        <v>308</v>
      </c>
      <c r="T151" s="11" t="s">
        <v>309</v>
      </c>
      <c r="U151" s="11" t="s">
        <v>309</v>
      </c>
      <c r="V151" s="11" t="s">
        <v>115</v>
      </c>
      <c r="W151" s="11" t="s">
        <v>115</v>
      </c>
      <c r="X151" s="11" t="s">
        <v>308</v>
      </c>
      <c r="Y151" s="11" t="s">
        <v>308</v>
      </c>
      <c r="Z151" s="11" t="s">
        <v>308</v>
      </c>
      <c r="AA151" s="11" t="s">
        <v>115</v>
      </c>
      <c r="AB151" s="11" t="s">
        <v>308</v>
      </c>
      <c r="AC151" s="11" t="s">
        <v>308</v>
      </c>
      <c r="AD151" s="11" t="s">
        <v>308</v>
      </c>
      <c r="AE151" s="11" t="s">
        <v>115</v>
      </c>
      <c r="AF151" s="11" t="s">
        <v>308</v>
      </c>
      <c r="AG151" s="11" t="s">
        <v>308</v>
      </c>
      <c r="AH151" s="11" t="s">
        <v>308</v>
      </c>
      <c r="AI151" s="151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2</v>
      </c>
    </row>
    <row r="152" spans="1:65">
      <c r="A152" s="30"/>
      <c r="B152" s="19"/>
      <c r="C152" s="9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151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3</v>
      </c>
    </row>
    <row r="153" spans="1:65">
      <c r="A153" s="30"/>
      <c r="B153" s="18">
        <v>1</v>
      </c>
      <c r="C153" s="14">
        <v>1</v>
      </c>
      <c r="D153" s="22">
        <v>0.27</v>
      </c>
      <c r="E153" s="22">
        <v>0.32</v>
      </c>
      <c r="F153" s="22">
        <v>0.32</v>
      </c>
      <c r="G153" s="22">
        <v>0.32</v>
      </c>
      <c r="H153" s="22">
        <v>0.29853007933392101</v>
      </c>
      <c r="I153" s="145">
        <v>0.4</v>
      </c>
      <c r="J153" s="145">
        <v>1.96</v>
      </c>
      <c r="K153" s="22">
        <v>0.28999999999999998</v>
      </c>
      <c r="L153" s="22">
        <v>0.28999999999999998</v>
      </c>
      <c r="M153" s="22">
        <v>0.26</v>
      </c>
      <c r="N153" s="22">
        <v>0.27</v>
      </c>
      <c r="O153" s="22">
        <v>0.27</v>
      </c>
      <c r="P153" s="22">
        <v>0.31</v>
      </c>
      <c r="Q153" s="22">
        <v>0.28000000000000003</v>
      </c>
      <c r="R153" s="145" t="s">
        <v>313</v>
      </c>
      <c r="S153" s="145">
        <v>0.3</v>
      </c>
      <c r="T153" s="22">
        <v>0.33</v>
      </c>
      <c r="U153" s="22">
        <v>0.32</v>
      </c>
      <c r="V153" s="22">
        <v>0.36</v>
      </c>
      <c r="W153" s="145" t="s">
        <v>106</v>
      </c>
      <c r="X153" s="145" t="s">
        <v>97</v>
      </c>
      <c r="Y153" s="22">
        <v>0.31680449521897946</v>
      </c>
      <c r="Z153" s="145">
        <v>0.2</v>
      </c>
      <c r="AA153" s="145" t="s">
        <v>317</v>
      </c>
      <c r="AB153" s="22">
        <v>0.30865618440678516</v>
      </c>
      <c r="AC153" s="22">
        <v>0.3</v>
      </c>
      <c r="AD153" s="22">
        <v>0.34</v>
      </c>
      <c r="AE153" s="145">
        <v>7</v>
      </c>
      <c r="AF153" s="22">
        <v>0.31</v>
      </c>
      <c r="AG153" s="22">
        <v>0.27</v>
      </c>
      <c r="AH153" s="22">
        <v>0.27</v>
      </c>
      <c r="AI153" s="151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</v>
      </c>
    </row>
    <row r="154" spans="1:65">
      <c r="A154" s="30"/>
      <c r="B154" s="19">
        <v>1</v>
      </c>
      <c r="C154" s="9">
        <v>2</v>
      </c>
      <c r="D154" s="11">
        <v>0.33</v>
      </c>
      <c r="E154" s="11">
        <v>0.32</v>
      </c>
      <c r="F154" s="11">
        <v>0.3</v>
      </c>
      <c r="G154" s="11">
        <v>0.3</v>
      </c>
      <c r="H154" s="11">
        <v>0.2742769183332292</v>
      </c>
      <c r="I154" s="146" t="s">
        <v>318</v>
      </c>
      <c r="J154" s="146">
        <v>2.12</v>
      </c>
      <c r="K154" s="11">
        <v>0.31</v>
      </c>
      <c r="L154" s="11">
        <v>0.27</v>
      </c>
      <c r="M154" s="11">
        <v>0.26</v>
      </c>
      <c r="N154" s="11">
        <v>0.28000000000000003</v>
      </c>
      <c r="O154" s="11">
        <v>0.28999999999999998</v>
      </c>
      <c r="P154" s="11">
        <v>0.27</v>
      </c>
      <c r="Q154" s="11">
        <v>0.26</v>
      </c>
      <c r="R154" s="146" t="s">
        <v>313</v>
      </c>
      <c r="S154" s="146">
        <v>0.3</v>
      </c>
      <c r="T154" s="11">
        <v>0.28999999999999998</v>
      </c>
      <c r="U154" s="11">
        <v>0.27</v>
      </c>
      <c r="V154" s="11">
        <v>0.32</v>
      </c>
      <c r="W154" s="146" t="s">
        <v>106</v>
      </c>
      <c r="X154" s="146" t="s">
        <v>97</v>
      </c>
      <c r="Y154" s="11">
        <v>0.354563700424951</v>
      </c>
      <c r="Z154" s="146">
        <v>0.3</v>
      </c>
      <c r="AA154" s="146" t="s">
        <v>317</v>
      </c>
      <c r="AB154" s="11">
        <v>0.3107980174589437</v>
      </c>
      <c r="AC154" s="11">
        <v>0.3</v>
      </c>
      <c r="AD154" s="11">
        <v>0.33</v>
      </c>
      <c r="AE154" s="146">
        <v>7</v>
      </c>
      <c r="AF154" s="11">
        <v>0.28999999999999998</v>
      </c>
      <c r="AG154" s="11">
        <v>0.25</v>
      </c>
      <c r="AH154" s="11">
        <v>0.26</v>
      </c>
      <c r="AI154" s="151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21</v>
      </c>
    </row>
    <row r="155" spans="1:65">
      <c r="A155" s="30"/>
      <c r="B155" s="19">
        <v>1</v>
      </c>
      <c r="C155" s="9">
        <v>3</v>
      </c>
      <c r="D155" s="11">
        <v>0.3</v>
      </c>
      <c r="E155" s="11">
        <v>0.28999999999999998</v>
      </c>
      <c r="F155" s="11">
        <v>0.26</v>
      </c>
      <c r="G155" s="11">
        <v>0.33</v>
      </c>
      <c r="H155" s="11">
        <v>0.25793817912609518</v>
      </c>
      <c r="I155" s="146">
        <v>0.4</v>
      </c>
      <c r="J155" s="146">
        <v>1.9</v>
      </c>
      <c r="K155" s="11">
        <v>0.28999999999999998</v>
      </c>
      <c r="L155" s="11">
        <v>0.3</v>
      </c>
      <c r="M155" s="11">
        <v>0.28999999999999998</v>
      </c>
      <c r="N155" s="11">
        <v>0.27</v>
      </c>
      <c r="O155" s="11">
        <v>0.28999999999999998</v>
      </c>
      <c r="P155" s="147">
        <v>0.42</v>
      </c>
      <c r="Q155" s="11">
        <v>0.28000000000000003</v>
      </c>
      <c r="R155" s="146" t="s">
        <v>313</v>
      </c>
      <c r="S155" s="146">
        <v>0.3</v>
      </c>
      <c r="T155" s="11">
        <v>0.33</v>
      </c>
      <c r="U155" s="11">
        <v>0.28999999999999998</v>
      </c>
      <c r="V155" s="11">
        <v>0.35</v>
      </c>
      <c r="W155" s="146" t="s">
        <v>106</v>
      </c>
      <c r="X155" s="146" t="s">
        <v>97</v>
      </c>
      <c r="Y155" s="11">
        <v>0.33942539910082298</v>
      </c>
      <c r="Z155" s="146">
        <v>0.4</v>
      </c>
      <c r="AA155" s="146" t="s">
        <v>317</v>
      </c>
      <c r="AB155" s="11">
        <v>0.28204237095611612</v>
      </c>
      <c r="AC155" s="147">
        <v>0.35</v>
      </c>
      <c r="AD155" s="11">
        <v>0.32</v>
      </c>
      <c r="AE155" s="146">
        <v>7</v>
      </c>
      <c r="AF155" s="11">
        <v>0.28999999999999998</v>
      </c>
      <c r="AG155" s="11">
        <v>0.28000000000000003</v>
      </c>
      <c r="AH155" s="11">
        <v>0.31</v>
      </c>
      <c r="AI155" s="151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16</v>
      </c>
    </row>
    <row r="156" spans="1:65">
      <c r="A156" s="30"/>
      <c r="B156" s="19">
        <v>1</v>
      </c>
      <c r="C156" s="9">
        <v>4</v>
      </c>
      <c r="D156" s="11">
        <v>0.28999999999999998</v>
      </c>
      <c r="E156" s="11">
        <v>0.28999999999999998</v>
      </c>
      <c r="F156" s="11">
        <v>0.25</v>
      </c>
      <c r="G156" s="11">
        <v>0.35</v>
      </c>
      <c r="H156" s="11">
        <v>0.27926671408669351</v>
      </c>
      <c r="I156" s="146">
        <v>0.4</v>
      </c>
      <c r="J156" s="146">
        <v>1.9400000000000002</v>
      </c>
      <c r="K156" s="11">
        <v>0.27</v>
      </c>
      <c r="L156" s="11">
        <v>0.26</v>
      </c>
      <c r="M156" s="11">
        <v>0.27</v>
      </c>
      <c r="N156" s="11">
        <v>0.28999999999999998</v>
      </c>
      <c r="O156" s="11">
        <v>0.28999999999999998</v>
      </c>
      <c r="P156" s="11">
        <v>0.28000000000000003</v>
      </c>
      <c r="Q156" s="11">
        <v>0.27</v>
      </c>
      <c r="R156" s="146" t="s">
        <v>313</v>
      </c>
      <c r="S156" s="146">
        <v>0.3</v>
      </c>
      <c r="T156" s="11">
        <v>0.31</v>
      </c>
      <c r="U156" s="11">
        <v>0.3</v>
      </c>
      <c r="V156" s="11">
        <v>0.35</v>
      </c>
      <c r="W156" s="146" t="s">
        <v>106</v>
      </c>
      <c r="X156" s="146" t="s">
        <v>97</v>
      </c>
      <c r="Y156" s="11">
        <v>0.32747201213081201</v>
      </c>
      <c r="Z156" s="146">
        <v>0.3</v>
      </c>
      <c r="AA156" s="146" t="s">
        <v>317</v>
      </c>
      <c r="AB156" s="11">
        <v>0.31681714315724668</v>
      </c>
      <c r="AC156" s="11">
        <v>0.3</v>
      </c>
      <c r="AD156" s="11">
        <v>0.27</v>
      </c>
      <c r="AE156" s="146">
        <v>6</v>
      </c>
      <c r="AF156" s="11">
        <v>0.31</v>
      </c>
      <c r="AG156" s="11">
        <v>0.3</v>
      </c>
      <c r="AH156" s="11">
        <v>0.28000000000000003</v>
      </c>
      <c r="AI156" s="151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0.29594629543586781</v>
      </c>
    </row>
    <row r="157" spans="1:65">
      <c r="A157" s="30"/>
      <c r="B157" s="19">
        <v>1</v>
      </c>
      <c r="C157" s="9">
        <v>5</v>
      </c>
      <c r="D157" s="11">
        <v>0.28999999999999998</v>
      </c>
      <c r="E157" s="11">
        <v>0.31</v>
      </c>
      <c r="F157" s="11">
        <v>0.27</v>
      </c>
      <c r="G157" s="11">
        <v>0.32</v>
      </c>
      <c r="H157" s="11">
        <v>0.29943909241930039</v>
      </c>
      <c r="I157" s="146">
        <v>0.5</v>
      </c>
      <c r="J157" s="146">
        <v>1.91</v>
      </c>
      <c r="K157" s="11">
        <v>0.27</v>
      </c>
      <c r="L157" s="11">
        <v>0.25</v>
      </c>
      <c r="M157" s="11">
        <v>0.28000000000000003</v>
      </c>
      <c r="N157" s="11">
        <v>0.26</v>
      </c>
      <c r="O157" s="11">
        <v>0.34</v>
      </c>
      <c r="P157" s="11">
        <v>0.3</v>
      </c>
      <c r="Q157" s="11">
        <v>0.28000000000000003</v>
      </c>
      <c r="R157" s="146" t="s">
        <v>313</v>
      </c>
      <c r="S157" s="146">
        <v>0.3</v>
      </c>
      <c r="T157" s="11">
        <v>0.33</v>
      </c>
      <c r="U157" s="11">
        <v>0.33</v>
      </c>
      <c r="V157" s="11">
        <v>0.3</v>
      </c>
      <c r="W157" s="146" t="s">
        <v>106</v>
      </c>
      <c r="X157" s="146" t="s">
        <v>97</v>
      </c>
      <c r="Y157" s="11">
        <v>0.33781612246665499</v>
      </c>
      <c r="Z157" s="146">
        <v>0.3</v>
      </c>
      <c r="AA157" s="146" t="s">
        <v>317</v>
      </c>
      <c r="AB157" s="11">
        <v>0.31243857514852791</v>
      </c>
      <c r="AC157" s="11">
        <v>0.3</v>
      </c>
      <c r="AD157" s="11">
        <v>0.3</v>
      </c>
      <c r="AE157" s="146">
        <v>6</v>
      </c>
      <c r="AF157" s="11">
        <v>0.31</v>
      </c>
      <c r="AG157" s="11">
        <v>0.3</v>
      </c>
      <c r="AH157" s="11">
        <v>0.27</v>
      </c>
      <c r="AI157" s="151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23</v>
      </c>
    </row>
    <row r="158" spans="1:65">
      <c r="A158" s="30"/>
      <c r="B158" s="19">
        <v>1</v>
      </c>
      <c r="C158" s="9">
        <v>6</v>
      </c>
      <c r="D158" s="11">
        <v>0.28999999999999998</v>
      </c>
      <c r="E158" s="11">
        <v>0.31</v>
      </c>
      <c r="F158" s="11">
        <v>0.3</v>
      </c>
      <c r="G158" s="11">
        <v>0.3</v>
      </c>
      <c r="H158" s="11">
        <v>0.26504416171437933</v>
      </c>
      <c r="I158" s="146">
        <v>0.3</v>
      </c>
      <c r="J158" s="146">
        <v>1.77</v>
      </c>
      <c r="K158" s="11">
        <v>0.28999999999999998</v>
      </c>
      <c r="L158" s="11">
        <v>0.27</v>
      </c>
      <c r="M158" s="11">
        <v>0.28000000000000003</v>
      </c>
      <c r="N158" s="11">
        <v>0.28000000000000003</v>
      </c>
      <c r="O158" s="11">
        <v>0.32</v>
      </c>
      <c r="P158" s="11">
        <v>0.26</v>
      </c>
      <c r="Q158" s="11">
        <v>0.25</v>
      </c>
      <c r="R158" s="146" t="s">
        <v>313</v>
      </c>
      <c r="S158" s="146">
        <v>0.3</v>
      </c>
      <c r="T158" s="11">
        <v>0.3</v>
      </c>
      <c r="U158" s="11">
        <v>0.28999999999999998</v>
      </c>
      <c r="V158" s="11">
        <v>0.36</v>
      </c>
      <c r="W158" s="146" t="s">
        <v>106</v>
      </c>
      <c r="X158" s="146" t="s">
        <v>97</v>
      </c>
      <c r="Y158" s="11">
        <v>0.33033810549452902</v>
      </c>
      <c r="Z158" s="146">
        <v>0.2</v>
      </c>
      <c r="AA158" s="146" t="s">
        <v>317</v>
      </c>
      <c r="AB158" s="11">
        <v>0.26924372655655721</v>
      </c>
      <c r="AC158" s="11">
        <v>0.3</v>
      </c>
      <c r="AD158" s="11">
        <v>0.35</v>
      </c>
      <c r="AE158" s="146">
        <v>7</v>
      </c>
      <c r="AF158" s="11">
        <v>0.31</v>
      </c>
      <c r="AG158" s="11">
        <v>0.27</v>
      </c>
      <c r="AH158" s="11">
        <v>0.26</v>
      </c>
      <c r="AI158" s="151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20" t="s">
        <v>277</v>
      </c>
      <c r="C159" s="12"/>
      <c r="D159" s="23">
        <v>0.29500000000000004</v>
      </c>
      <c r="E159" s="23">
        <v>0.3066666666666667</v>
      </c>
      <c r="F159" s="23">
        <v>0.28333333333333333</v>
      </c>
      <c r="G159" s="23">
        <v>0.32</v>
      </c>
      <c r="H159" s="23">
        <v>0.27908252416893642</v>
      </c>
      <c r="I159" s="23">
        <v>0.4</v>
      </c>
      <c r="J159" s="23">
        <v>1.9333333333333333</v>
      </c>
      <c r="K159" s="23">
        <v>0.28666666666666668</v>
      </c>
      <c r="L159" s="23">
        <v>0.27333333333333337</v>
      </c>
      <c r="M159" s="23">
        <v>0.27333333333333337</v>
      </c>
      <c r="N159" s="23">
        <v>0.27500000000000002</v>
      </c>
      <c r="O159" s="23">
        <v>0.30000000000000004</v>
      </c>
      <c r="P159" s="23">
        <v>0.3066666666666667</v>
      </c>
      <c r="Q159" s="23">
        <v>0.27</v>
      </c>
      <c r="R159" s="23" t="s">
        <v>711</v>
      </c>
      <c r="S159" s="23">
        <v>0.3</v>
      </c>
      <c r="T159" s="23">
        <v>0.315</v>
      </c>
      <c r="U159" s="23">
        <v>0.30000000000000004</v>
      </c>
      <c r="V159" s="23">
        <v>0.34</v>
      </c>
      <c r="W159" s="23" t="s">
        <v>711</v>
      </c>
      <c r="X159" s="23" t="s">
        <v>711</v>
      </c>
      <c r="Y159" s="23">
        <v>0.33440330580612493</v>
      </c>
      <c r="Z159" s="23">
        <v>0.28333333333333333</v>
      </c>
      <c r="AA159" s="23" t="s">
        <v>711</v>
      </c>
      <c r="AB159" s="23">
        <v>0.29999933628069614</v>
      </c>
      <c r="AC159" s="23">
        <v>0.30833333333333335</v>
      </c>
      <c r="AD159" s="23">
        <v>0.31833333333333336</v>
      </c>
      <c r="AE159" s="23">
        <v>6.666666666666667</v>
      </c>
      <c r="AF159" s="23">
        <v>0.30333333333333334</v>
      </c>
      <c r="AG159" s="23">
        <v>0.27833333333333338</v>
      </c>
      <c r="AH159" s="23">
        <v>0.27500000000000002</v>
      </c>
      <c r="AI159" s="151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278</v>
      </c>
      <c r="C160" s="29"/>
      <c r="D160" s="11">
        <v>0.28999999999999998</v>
      </c>
      <c r="E160" s="11">
        <v>0.31</v>
      </c>
      <c r="F160" s="11">
        <v>0.28500000000000003</v>
      </c>
      <c r="G160" s="11">
        <v>0.32</v>
      </c>
      <c r="H160" s="11">
        <v>0.27677181620996139</v>
      </c>
      <c r="I160" s="11">
        <v>0.4</v>
      </c>
      <c r="J160" s="11">
        <v>1.925</v>
      </c>
      <c r="K160" s="11">
        <v>0.28999999999999998</v>
      </c>
      <c r="L160" s="11">
        <v>0.27</v>
      </c>
      <c r="M160" s="11">
        <v>0.27500000000000002</v>
      </c>
      <c r="N160" s="11">
        <v>0.27500000000000002</v>
      </c>
      <c r="O160" s="11">
        <v>0.28999999999999998</v>
      </c>
      <c r="P160" s="11">
        <v>0.29000000000000004</v>
      </c>
      <c r="Q160" s="11">
        <v>0.27500000000000002</v>
      </c>
      <c r="R160" s="11" t="s">
        <v>711</v>
      </c>
      <c r="S160" s="11">
        <v>0.3</v>
      </c>
      <c r="T160" s="11">
        <v>0.32</v>
      </c>
      <c r="U160" s="11">
        <v>0.29499999999999998</v>
      </c>
      <c r="V160" s="11">
        <v>0.35</v>
      </c>
      <c r="W160" s="11" t="s">
        <v>711</v>
      </c>
      <c r="X160" s="11" t="s">
        <v>711</v>
      </c>
      <c r="Y160" s="11">
        <v>0.33407711398059203</v>
      </c>
      <c r="Z160" s="11">
        <v>0.3</v>
      </c>
      <c r="AA160" s="11" t="s">
        <v>711</v>
      </c>
      <c r="AB160" s="11">
        <v>0.30972710093286443</v>
      </c>
      <c r="AC160" s="11">
        <v>0.3</v>
      </c>
      <c r="AD160" s="11">
        <v>0.32500000000000001</v>
      </c>
      <c r="AE160" s="11">
        <v>7</v>
      </c>
      <c r="AF160" s="11">
        <v>0.31</v>
      </c>
      <c r="AG160" s="11">
        <v>0.27500000000000002</v>
      </c>
      <c r="AH160" s="11">
        <v>0.27</v>
      </c>
      <c r="AI160" s="151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279</v>
      </c>
      <c r="C161" s="29"/>
      <c r="D161" s="24">
        <v>1.9748417658131501E-2</v>
      </c>
      <c r="E161" s="24">
        <v>1.3662601021279476E-2</v>
      </c>
      <c r="F161" s="24">
        <v>2.7325202042558925E-2</v>
      </c>
      <c r="G161" s="24">
        <v>1.8973665961010275E-2</v>
      </c>
      <c r="H161" s="24">
        <v>1.7087328602780918E-2</v>
      </c>
      <c r="I161" s="24">
        <v>7.0710678118654779E-2</v>
      </c>
      <c r="J161" s="24">
        <v>0.11307814407155201</v>
      </c>
      <c r="K161" s="24">
        <v>1.5055453054181609E-2</v>
      </c>
      <c r="L161" s="24">
        <v>1.8618986725025245E-2</v>
      </c>
      <c r="M161" s="24">
        <v>1.2110601416389963E-2</v>
      </c>
      <c r="N161" s="24">
        <v>1.048808848170151E-2</v>
      </c>
      <c r="O161" s="24">
        <v>2.5298221281347046E-2</v>
      </c>
      <c r="P161" s="24">
        <v>5.853773711604051E-2</v>
      </c>
      <c r="Q161" s="24">
        <v>1.2649110640673528E-2</v>
      </c>
      <c r="R161" s="24" t="s">
        <v>711</v>
      </c>
      <c r="S161" s="24">
        <v>0</v>
      </c>
      <c r="T161" s="24">
        <v>1.7606816861659026E-2</v>
      </c>
      <c r="U161" s="24">
        <v>2.1908902300206649E-2</v>
      </c>
      <c r="V161" s="24">
        <v>2.4494897427831775E-2</v>
      </c>
      <c r="W161" s="24" t="s">
        <v>711</v>
      </c>
      <c r="X161" s="24" t="s">
        <v>711</v>
      </c>
      <c r="Y161" s="24">
        <v>1.2787470973377726E-2</v>
      </c>
      <c r="Z161" s="24">
        <v>7.5277265270908153E-2</v>
      </c>
      <c r="AA161" s="24" t="s">
        <v>711</v>
      </c>
      <c r="AB161" s="24">
        <v>1.9480687665414973E-2</v>
      </c>
      <c r="AC161" s="24">
        <v>2.0412414523193145E-2</v>
      </c>
      <c r="AD161" s="24">
        <v>2.9268868558020252E-2</v>
      </c>
      <c r="AE161" s="24">
        <v>0.5163977794943222</v>
      </c>
      <c r="AF161" s="24">
        <v>1.0327955589886455E-2</v>
      </c>
      <c r="AG161" s="24">
        <v>1.940790217067951E-2</v>
      </c>
      <c r="AH161" s="24">
        <v>1.8708286933869701E-2</v>
      </c>
      <c r="AI161" s="203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204"/>
      <c r="AV161" s="204"/>
      <c r="AW161" s="204"/>
      <c r="AX161" s="204"/>
      <c r="AY161" s="204"/>
      <c r="AZ161" s="204"/>
      <c r="BA161" s="204"/>
      <c r="BB161" s="204"/>
      <c r="BC161" s="204"/>
      <c r="BD161" s="204"/>
      <c r="BE161" s="204"/>
      <c r="BF161" s="204"/>
      <c r="BG161" s="204"/>
      <c r="BH161" s="204"/>
      <c r="BI161" s="204"/>
      <c r="BJ161" s="204"/>
      <c r="BK161" s="204"/>
      <c r="BL161" s="204"/>
      <c r="BM161" s="56"/>
    </row>
    <row r="162" spans="1:65">
      <c r="A162" s="30"/>
      <c r="B162" s="3" t="s">
        <v>86</v>
      </c>
      <c r="C162" s="29"/>
      <c r="D162" s="13">
        <v>6.6943788671632198E-2</v>
      </c>
      <c r="E162" s="13">
        <v>4.4551959851998287E-2</v>
      </c>
      <c r="F162" s="13">
        <v>9.644188956197268E-2</v>
      </c>
      <c r="G162" s="13">
        <v>5.9292706128157111E-2</v>
      </c>
      <c r="H162" s="13">
        <v>6.122679538485714E-2</v>
      </c>
      <c r="I162" s="13">
        <v>0.17677669529663695</v>
      </c>
      <c r="J162" s="13">
        <v>5.8488695209423451E-2</v>
      </c>
      <c r="K162" s="13">
        <v>5.2519022282028864E-2</v>
      </c>
      <c r="L162" s="13">
        <v>6.8118244115946011E-2</v>
      </c>
      <c r="M162" s="13">
        <v>4.4307078352646197E-2</v>
      </c>
      <c r="N162" s="13">
        <v>3.8138503569823672E-2</v>
      </c>
      <c r="O162" s="13">
        <v>8.43274042711568E-2</v>
      </c>
      <c r="P162" s="13">
        <v>0.19088392537839294</v>
      </c>
      <c r="Q162" s="13">
        <v>4.6848557928420471E-2</v>
      </c>
      <c r="R162" s="13" t="s">
        <v>711</v>
      </c>
      <c r="S162" s="13">
        <v>0</v>
      </c>
      <c r="T162" s="13">
        <v>5.5894656703679449E-2</v>
      </c>
      <c r="U162" s="13">
        <v>7.3029674334022146E-2</v>
      </c>
      <c r="V162" s="13">
        <v>7.2043815964211097E-2</v>
      </c>
      <c r="W162" s="13" t="s">
        <v>711</v>
      </c>
      <c r="X162" s="13" t="s">
        <v>711</v>
      </c>
      <c r="Y162" s="13">
        <v>3.8239666747766674E-2</v>
      </c>
      <c r="Z162" s="13">
        <v>0.2656844656620288</v>
      </c>
      <c r="AA162" s="13" t="s">
        <v>711</v>
      </c>
      <c r="AB162" s="13">
        <v>6.4935769215128378E-2</v>
      </c>
      <c r="AC162" s="13">
        <v>6.6202425480626409E-2</v>
      </c>
      <c r="AD162" s="13">
        <v>9.1944089711058372E-2</v>
      </c>
      <c r="AE162" s="13">
        <v>7.7459666924148324E-2</v>
      </c>
      <c r="AF162" s="13">
        <v>3.4048205241383918E-2</v>
      </c>
      <c r="AG162" s="13">
        <v>6.972898983477667E-2</v>
      </c>
      <c r="AH162" s="13">
        <v>6.8030134304980727E-2</v>
      </c>
      <c r="AI162" s="151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280</v>
      </c>
      <c r="C163" s="29"/>
      <c r="D163" s="13">
        <v>-3.1975241807776777E-3</v>
      </c>
      <c r="E163" s="13">
        <v>3.6224042659530387E-2</v>
      </c>
      <c r="F163" s="13">
        <v>-4.2619091021086075E-2</v>
      </c>
      <c r="G163" s="13">
        <v>8.1277261905597031E-2</v>
      </c>
      <c r="H163" s="13">
        <v>-5.698253881534332E-2</v>
      </c>
      <c r="I163" s="13">
        <v>0.35159657738199623</v>
      </c>
      <c r="J163" s="13">
        <v>5.5327167906796477</v>
      </c>
      <c r="K163" s="13">
        <v>-3.1355786209569358E-2</v>
      </c>
      <c r="L163" s="13">
        <v>-7.6409005455635892E-2</v>
      </c>
      <c r="M163" s="13">
        <v>-7.6409005455635892E-2</v>
      </c>
      <c r="N163" s="13">
        <v>-7.0777353049877534E-2</v>
      </c>
      <c r="O163" s="13">
        <v>1.3697433036497175E-2</v>
      </c>
      <c r="P163" s="13">
        <v>3.6224042659530387E-2</v>
      </c>
      <c r="Q163" s="13">
        <v>-8.7672310267152498E-2</v>
      </c>
      <c r="R163" s="13" t="s">
        <v>711</v>
      </c>
      <c r="S163" s="13">
        <v>1.3697433036497175E-2</v>
      </c>
      <c r="T163" s="13">
        <v>6.4382304688322067E-2</v>
      </c>
      <c r="U163" s="13">
        <v>1.3697433036497175E-2</v>
      </c>
      <c r="V163" s="13">
        <v>0.14885709077469689</v>
      </c>
      <c r="W163" s="13" t="s">
        <v>711</v>
      </c>
      <c r="X163" s="13" t="s">
        <v>711</v>
      </c>
      <c r="Y163" s="13">
        <v>0.12994590898195857</v>
      </c>
      <c r="Z163" s="13">
        <v>-4.2619091021086075E-2</v>
      </c>
      <c r="AA163" s="13" t="s">
        <v>711</v>
      </c>
      <c r="AB163" s="13">
        <v>1.3695190334648499E-2</v>
      </c>
      <c r="AC163" s="13">
        <v>4.1855695065288634E-2</v>
      </c>
      <c r="AD163" s="13">
        <v>7.5645609499838784E-2</v>
      </c>
      <c r="AE163" s="13">
        <v>21.52660962303327</v>
      </c>
      <c r="AF163" s="13">
        <v>2.496073784801367E-2</v>
      </c>
      <c r="AG163" s="13">
        <v>-5.9514048238360928E-2</v>
      </c>
      <c r="AH163" s="13">
        <v>-7.0777353049877534E-2</v>
      </c>
      <c r="AI163" s="151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281</v>
      </c>
      <c r="C164" s="47"/>
      <c r="D164" s="45">
        <v>0.16</v>
      </c>
      <c r="E164" s="45">
        <v>0.21</v>
      </c>
      <c r="F164" s="45">
        <v>0.54</v>
      </c>
      <c r="G164" s="45">
        <v>0.64</v>
      </c>
      <c r="H164" s="45">
        <v>0.67</v>
      </c>
      <c r="I164" s="45" t="s">
        <v>282</v>
      </c>
      <c r="J164" s="45">
        <v>52.65</v>
      </c>
      <c r="K164" s="45">
        <v>0.43</v>
      </c>
      <c r="L164" s="45">
        <v>0.86</v>
      </c>
      <c r="M164" s="45">
        <v>0.86</v>
      </c>
      <c r="N164" s="45">
        <v>0.81</v>
      </c>
      <c r="O164" s="45">
        <v>0</v>
      </c>
      <c r="P164" s="45">
        <v>0.21</v>
      </c>
      <c r="Q164" s="45">
        <v>0.97</v>
      </c>
      <c r="R164" s="45">
        <v>1.61</v>
      </c>
      <c r="S164" s="45" t="s">
        <v>282</v>
      </c>
      <c r="T164" s="45">
        <v>0.48</v>
      </c>
      <c r="U164" s="45">
        <v>0</v>
      </c>
      <c r="V164" s="45">
        <v>1.29</v>
      </c>
      <c r="W164" s="45">
        <v>8.06</v>
      </c>
      <c r="X164" s="45">
        <v>6.45</v>
      </c>
      <c r="Y164" s="45">
        <v>1.1100000000000001</v>
      </c>
      <c r="Z164" s="45" t="s">
        <v>282</v>
      </c>
      <c r="AA164" s="45">
        <v>167.64</v>
      </c>
      <c r="AB164" s="45">
        <v>0</v>
      </c>
      <c r="AC164" s="45">
        <v>0.27</v>
      </c>
      <c r="AD164" s="45">
        <v>0.59</v>
      </c>
      <c r="AE164" s="45" t="s">
        <v>282</v>
      </c>
      <c r="AF164" s="45">
        <v>0.11</v>
      </c>
      <c r="AG164" s="45">
        <v>0.7</v>
      </c>
      <c r="AH164" s="45">
        <v>0.81</v>
      </c>
      <c r="AI164" s="151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153" t="s">
        <v>319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BM165" s="55"/>
    </row>
    <row r="166" spans="1:65">
      <c r="BM166" s="55"/>
    </row>
    <row r="167" spans="1:65" ht="15">
      <c r="B167" s="8" t="s">
        <v>533</v>
      </c>
      <c r="BM167" s="28" t="s">
        <v>66</v>
      </c>
    </row>
    <row r="168" spans="1:65" ht="15">
      <c r="A168" s="25" t="s">
        <v>22</v>
      </c>
      <c r="B168" s="18" t="s">
        <v>111</v>
      </c>
      <c r="C168" s="15" t="s">
        <v>112</v>
      </c>
      <c r="D168" s="16" t="s">
        <v>229</v>
      </c>
      <c r="E168" s="17" t="s">
        <v>229</v>
      </c>
      <c r="F168" s="17" t="s">
        <v>229</v>
      </c>
      <c r="G168" s="17" t="s">
        <v>229</v>
      </c>
      <c r="H168" s="17" t="s">
        <v>229</v>
      </c>
      <c r="I168" s="17" t="s">
        <v>229</v>
      </c>
      <c r="J168" s="17" t="s">
        <v>229</v>
      </c>
      <c r="K168" s="17" t="s">
        <v>229</v>
      </c>
      <c r="L168" s="17" t="s">
        <v>229</v>
      </c>
      <c r="M168" s="17" t="s">
        <v>229</v>
      </c>
      <c r="N168" s="17" t="s">
        <v>229</v>
      </c>
      <c r="O168" s="17" t="s">
        <v>229</v>
      </c>
      <c r="P168" s="17" t="s">
        <v>229</v>
      </c>
      <c r="Q168" s="17" t="s">
        <v>229</v>
      </c>
      <c r="R168" s="17" t="s">
        <v>229</v>
      </c>
      <c r="S168" s="17" t="s">
        <v>229</v>
      </c>
      <c r="T168" s="17" t="s">
        <v>229</v>
      </c>
      <c r="U168" s="17" t="s">
        <v>229</v>
      </c>
      <c r="V168" s="17" t="s">
        <v>229</v>
      </c>
      <c r="W168" s="17" t="s">
        <v>229</v>
      </c>
      <c r="X168" s="17" t="s">
        <v>229</v>
      </c>
      <c r="Y168" s="17" t="s">
        <v>229</v>
      </c>
      <c r="Z168" s="17" t="s">
        <v>229</v>
      </c>
      <c r="AA168" s="17" t="s">
        <v>229</v>
      </c>
      <c r="AB168" s="151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 t="s">
        <v>230</v>
      </c>
      <c r="C169" s="9" t="s">
        <v>230</v>
      </c>
      <c r="D169" s="149" t="s">
        <v>232</v>
      </c>
      <c r="E169" s="150" t="s">
        <v>233</v>
      </c>
      <c r="F169" s="150" t="s">
        <v>234</v>
      </c>
      <c r="G169" s="150" t="s">
        <v>235</v>
      </c>
      <c r="H169" s="150" t="s">
        <v>237</v>
      </c>
      <c r="I169" s="150" t="s">
        <v>238</v>
      </c>
      <c r="J169" s="150" t="s">
        <v>240</v>
      </c>
      <c r="K169" s="150" t="s">
        <v>241</v>
      </c>
      <c r="L169" s="150" t="s">
        <v>242</v>
      </c>
      <c r="M169" s="150" t="s">
        <v>243</v>
      </c>
      <c r="N169" s="150" t="s">
        <v>244</v>
      </c>
      <c r="O169" s="150" t="s">
        <v>246</v>
      </c>
      <c r="P169" s="150" t="s">
        <v>247</v>
      </c>
      <c r="Q169" s="150" t="s">
        <v>249</v>
      </c>
      <c r="R169" s="150" t="s">
        <v>250</v>
      </c>
      <c r="S169" s="150" t="s">
        <v>306</v>
      </c>
      <c r="T169" s="150" t="s">
        <v>252</v>
      </c>
      <c r="U169" s="150" t="s">
        <v>253</v>
      </c>
      <c r="V169" s="150" t="s">
        <v>257</v>
      </c>
      <c r="W169" s="150" t="s">
        <v>258</v>
      </c>
      <c r="X169" s="150" t="s">
        <v>307</v>
      </c>
      <c r="Y169" s="150" t="s">
        <v>261</v>
      </c>
      <c r="Z169" s="150" t="s">
        <v>268</v>
      </c>
      <c r="AA169" s="150" t="s">
        <v>269</v>
      </c>
      <c r="AB169" s="151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 t="s">
        <v>3</v>
      </c>
    </row>
    <row r="170" spans="1:65">
      <c r="A170" s="30"/>
      <c r="B170" s="19"/>
      <c r="C170" s="9"/>
      <c r="D170" s="10" t="s">
        <v>308</v>
      </c>
      <c r="E170" s="11" t="s">
        <v>309</v>
      </c>
      <c r="F170" s="11" t="s">
        <v>309</v>
      </c>
      <c r="G170" s="11" t="s">
        <v>308</v>
      </c>
      <c r="H170" s="11" t="s">
        <v>309</v>
      </c>
      <c r="I170" s="11" t="s">
        <v>308</v>
      </c>
      <c r="J170" s="11" t="s">
        <v>309</v>
      </c>
      <c r="K170" s="11" t="s">
        <v>309</v>
      </c>
      <c r="L170" s="11" t="s">
        <v>309</v>
      </c>
      <c r="M170" s="11" t="s">
        <v>309</v>
      </c>
      <c r="N170" s="11" t="s">
        <v>309</v>
      </c>
      <c r="O170" s="11" t="s">
        <v>309</v>
      </c>
      <c r="P170" s="11" t="s">
        <v>308</v>
      </c>
      <c r="Q170" s="11" t="s">
        <v>308</v>
      </c>
      <c r="R170" s="11" t="s">
        <v>309</v>
      </c>
      <c r="S170" s="11" t="s">
        <v>309</v>
      </c>
      <c r="T170" s="11" t="s">
        <v>115</v>
      </c>
      <c r="U170" s="11" t="s">
        <v>308</v>
      </c>
      <c r="V170" s="11" t="s">
        <v>308</v>
      </c>
      <c r="W170" s="11" t="s">
        <v>115</v>
      </c>
      <c r="X170" s="11" t="s">
        <v>308</v>
      </c>
      <c r="Y170" s="11" t="s">
        <v>308</v>
      </c>
      <c r="Z170" s="11" t="s">
        <v>308</v>
      </c>
      <c r="AA170" s="11" t="s">
        <v>308</v>
      </c>
      <c r="AB170" s="151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/>
      <c r="C171" s="9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151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2</v>
      </c>
    </row>
    <row r="172" spans="1:65">
      <c r="A172" s="30"/>
      <c r="B172" s="18">
        <v>1</v>
      </c>
      <c r="C172" s="14">
        <v>1</v>
      </c>
      <c r="D172" s="222">
        <v>29.19</v>
      </c>
      <c r="E172" s="222">
        <v>29.67</v>
      </c>
      <c r="F172" s="222">
        <v>27.38</v>
      </c>
      <c r="G172" s="222">
        <v>26.56</v>
      </c>
      <c r="H172" s="222">
        <v>28.4</v>
      </c>
      <c r="I172" s="223">
        <v>47.3</v>
      </c>
      <c r="J172" s="222">
        <v>30.1</v>
      </c>
      <c r="K172" s="222">
        <v>28</v>
      </c>
      <c r="L172" s="222">
        <v>29</v>
      </c>
      <c r="M172" s="222">
        <v>28.9</v>
      </c>
      <c r="N172" s="222">
        <v>28.1</v>
      </c>
      <c r="O172" s="222">
        <v>28.68</v>
      </c>
      <c r="P172" s="222">
        <v>27.4</v>
      </c>
      <c r="Q172" s="222">
        <v>24</v>
      </c>
      <c r="R172" s="222">
        <v>28.07</v>
      </c>
      <c r="S172" s="222">
        <v>28.6</v>
      </c>
      <c r="T172" s="222">
        <v>26.4</v>
      </c>
      <c r="U172" s="222">
        <v>28.358799999999999</v>
      </c>
      <c r="V172" s="222">
        <v>26.4186353125036</v>
      </c>
      <c r="W172" s="222">
        <v>25</v>
      </c>
      <c r="X172" s="222">
        <v>23.84219023946223</v>
      </c>
      <c r="Y172" s="222">
        <v>28.35</v>
      </c>
      <c r="Z172" s="222">
        <v>28.34</v>
      </c>
      <c r="AA172" s="222">
        <v>27.68</v>
      </c>
      <c r="AB172" s="224"/>
      <c r="AC172" s="225"/>
      <c r="AD172" s="225"/>
      <c r="AE172" s="225"/>
      <c r="AF172" s="225"/>
      <c r="AG172" s="225"/>
      <c r="AH172" s="225"/>
      <c r="AI172" s="225"/>
      <c r="AJ172" s="225"/>
      <c r="AK172" s="225"/>
      <c r="AL172" s="225"/>
      <c r="AM172" s="225"/>
      <c r="AN172" s="225"/>
      <c r="AO172" s="225"/>
      <c r="AP172" s="225"/>
      <c r="AQ172" s="225"/>
      <c r="AR172" s="225"/>
      <c r="AS172" s="225"/>
      <c r="AT172" s="225"/>
      <c r="AU172" s="225"/>
      <c r="AV172" s="225"/>
      <c r="AW172" s="225"/>
      <c r="AX172" s="225"/>
      <c r="AY172" s="225"/>
      <c r="AZ172" s="225"/>
      <c r="BA172" s="225"/>
      <c r="BB172" s="225"/>
      <c r="BC172" s="225"/>
      <c r="BD172" s="225"/>
      <c r="BE172" s="225"/>
      <c r="BF172" s="225"/>
      <c r="BG172" s="225"/>
      <c r="BH172" s="225"/>
      <c r="BI172" s="225"/>
      <c r="BJ172" s="225"/>
      <c r="BK172" s="225"/>
      <c r="BL172" s="225"/>
      <c r="BM172" s="226">
        <v>1</v>
      </c>
    </row>
    <row r="173" spans="1:65">
      <c r="A173" s="30"/>
      <c r="B173" s="19">
        <v>1</v>
      </c>
      <c r="C173" s="9">
        <v>2</v>
      </c>
      <c r="D173" s="227">
        <v>28.86</v>
      </c>
      <c r="E173" s="227">
        <v>31.869999999999997</v>
      </c>
      <c r="F173" s="227">
        <v>26.85</v>
      </c>
      <c r="G173" s="227">
        <v>26.71</v>
      </c>
      <c r="H173" s="227">
        <v>29.4</v>
      </c>
      <c r="I173" s="228">
        <v>18.3</v>
      </c>
      <c r="J173" s="227">
        <v>30.9</v>
      </c>
      <c r="K173" s="227">
        <v>28.1</v>
      </c>
      <c r="L173" s="227">
        <v>29.3</v>
      </c>
      <c r="M173" s="227">
        <v>29.4</v>
      </c>
      <c r="N173" s="227">
        <v>26.2</v>
      </c>
      <c r="O173" s="227">
        <v>27.83</v>
      </c>
      <c r="P173" s="227">
        <v>27</v>
      </c>
      <c r="Q173" s="227">
        <v>24</v>
      </c>
      <c r="R173" s="227">
        <v>29.48</v>
      </c>
      <c r="S173" s="227">
        <v>28.3</v>
      </c>
      <c r="T173" s="227">
        <v>26.1</v>
      </c>
      <c r="U173" s="227">
        <v>28.4251</v>
      </c>
      <c r="V173" s="227">
        <v>26.344808329492142</v>
      </c>
      <c r="W173" s="227">
        <v>26</v>
      </c>
      <c r="X173" s="228">
        <v>24.884532803793896</v>
      </c>
      <c r="Y173" s="227">
        <v>28.3</v>
      </c>
      <c r="Z173" s="227">
        <v>27.51</v>
      </c>
      <c r="AA173" s="227">
        <v>27.5</v>
      </c>
      <c r="AB173" s="224"/>
      <c r="AC173" s="225"/>
      <c r="AD173" s="225"/>
      <c r="AE173" s="225"/>
      <c r="AF173" s="225"/>
      <c r="AG173" s="225"/>
      <c r="AH173" s="225"/>
      <c r="AI173" s="225"/>
      <c r="AJ173" s="225"/>
      <c r="AK173" s="225"/>
      <c r="AL173" s="225"/>
      <c r="AM173" s="225"/>
      <c r="AN173" s="225"/>
      <c r="AO173" s="225"/>
      <c r="AP173" s="225"/>
      <c r="AQ173" s="225"/>
      <c r="AR173" s="225"/>
      <c r="AS173" s="225"/>
      <c r="AT173" s="225"/>
      <c r="AU173" s="225"/>
      <c r="AV173" s="225"/>
      <c r="AW173" s="225"/>
      <c r="AX173" s="225"/>
      <c r="AY173" s="225"/>
      <c r="AZ173" s="225"/>
      <c r="BA173" s="225"/>
      <c r="BB173" s="225"/>
      <c r="BC173" s="225"/>
      <c r="BD173" s="225"/>
      <c r="BE173" s="225"/>
      <c r="BF173" s="225"/>
      <c r="BG173" s="225"/>
      <c r="BH173" s="225"/>
      <c r="BI173" s="225"/>
      <c r="BJ173" s="225"/>
      <c r="BK173" s="225"/>
      <c r="BL173" s="225"/>
      <c r="BM173" s="226">
        <v>22</v>
      </c>
    </row>
    <row r="174" spans="1:65">
      <c r="A174" s="30"/>
      <c r="B174" s="19">
        <v>1</v>
      </c>
      <c r="C174" s="9">
        <v>3</v>
      </c>
      <c r="D174" s="227">
        <v>28.65</v>
      </c>
      <c r="E174" s="227">
        <v>29.21</v>
      </c>
      <c r="F174" s="227">
        <v>27.26</v>
      </c>
      <c r="G174" s="227">
        <v>26.79</v>
      </c>
      <c r="H174" s="227">
        <v>31.7</v>
      </c>
      <c r="I174" s="229">
        <v>47.9</v>
      </c>
      <c r="J174" s="227">
        <v>31</v>
      </c>
      <c r="K174" s="227">
        <v>28.7</v>
      </c>
      <c r="L174" s="227">
        <v>30.2</v>
      </c>
      <c r="M174" s="227">
        <v>29.8</v>
      </c>
      <c r="N174" s="227">
        <v>28.7</v>
      </c>
      <c r="O174" s="227">
        <v>29</v>
      </c>
      <c r="P174" s="227">
        <v>27.4</v>
      </c>
      <c r="Q174" s="227">
        <v>24</v>
      </c>
      <c r="R174" s="227">
        <v>28.36</v>
      </c>
      <c r="S174" s="227">
        <v>28</v>
      </c>
      <c r="T174" s="227">
        <v>26.5</v>
      </c>
      <c r="U174" s="227">
        <v>28.925699999999999</v>
      </c>
      <c r="V174" s="227">
        <v>26.3243843013062</v>
      </c>
      <c r="W174" s="227">
        <v>26</v>
      </c>
      <c r="X174" s="227">
        <v>23.923915393528784</v>
      </c>
      <c r="Y174" s="228">
        <v>29.950000000000003</v>
      </c>
      <c r="Z174" s="227">
        <v>28.32</v>
      </c>
      <c r="AA174" s="227">
        <v>27.28</v>
      </c>
      <c r="AB174" s="224"/>
      <c r="AC174" s="225"/>
      <c r="AD174" s="225"/>
      <c r="AE174" s="225"/>
      <c r="AF174" s="225"/>
      <c r="AG174" s="225"/>
      <c r="AH174" s="225"/>
      <c r="AI174" s="225"/>
      <c r="AJ174" s="225"/>
      <c r="AK174" s="225"/>
      <c r="AL174" s="225"/>
      <c r="AM174" s="225"/>
      <c r="AN174" s="225"/>
      <c r="AO174" s="225"/>
      <c r="AP174" s="225"/>
      <c r="AQ174" s="225"/>
      <c r="AR174" s="225"/>
      <c r="AS174" s="225"/>
      <c r="AT174" s="225"/>
      <c r="AU174" s="225"/>
      <c r="AV174" s="225"/>
      <c r="AW174" s="225"/>
      <c r="AX174" s="225"/>
      <c r="AY174" s="225"/>
      <c r="AZ174" s="225"/>
      <c r="BA174" s="225"/>
      <c r="BB174" s="225"/>
      <c r="BC174" s="225"/>
      <c r="BD174" s="225"/>
      <c r="BE174" s="225"/>
      <c r="BF174" s="225"/>
      <c r="BG174" s="225"/>
      <c r="BH174" s="225"/>
      <c r="BI174" s="225"/>
      <c r="BJ174" s="225"/>
      <c r="BK174" s="225"/>
      <c r="BL174" s="225"/>
      <c r="BM174" s="226">
        <v>16</v>
      </c>
    </row>
    <row r="175" spans="1:65">
      <c r="A175" s="30"/>
      <c r="B175" s="19">
        <v>1</v>
      </c>
      <c r="C175" s="9">
        <v>4</v>
      </c>
      <c r="D175" s="227">
        <v>29.39</v>
      </c>
      <c r="E175" s="227">
        <v>29.04</v>
      </c>
      <c r="F175" s="227">
        <v>26.63</v>
      </c>
      <c r="G175" s="227">
        <v>27.23</v>
      </c>
      <c r="H175" s="227">
        <v>27.6</v>
      </c>
      <c r="I175" s="229">
        <v>45.5</v>
      </c>
      <c r="J175" s="227">
        <v>27.6</v>
      </c>
      <c r="K175" s="227">
        <v>29.4</v>
      </c>
      <c r="L175" s="227">
        <v>30.7</v>
      </c>
      <c r="M175" s="227">
        <v>30.599999999999998</v>
      </c>
      <c r="N175" s="227">
        <v>25</v>
      </c>
      <c r="O175" s="227">
        <v>26.5</v>
      </c>
      <c r="P175" s="227">
        <v>26.4</v>
      </c>
      <c r="Q175" s="227">
        <v>25</v>
      </c>
      <c r="R175" s="227">
        <v>27.69</v>
      </c>
      <c r="S175" s="227">
        <v>28.8</v>
      </c>
      <c r="T175" s="227">
        <v>26.3</v>
      </c>
      <c r="U175" s="227">
        <v>27.977699999999999</v>
      </c>
      <c r="V175" s="227">
        <v>26.573326541083407</v>
      </c>
      <c r="W175" s="227">
        <v>26</v>
      </c>
      <c r="X175" s="227">
        <v>23.429610995583786</v>
      </c>
      <c r="Y175" s="227">
        <v>28.3</v>
      </c>
      <c r="Z175" s="227">
        <v>27.77</v>
      </c>
      <c r="AA175" s="227">
        <v>28.02</v>
      </c>
      <c r="AB175" s="224"/>
      <c r="AC175" s="225"/>
      <c r="AD175" s="225"/>
      <c r="AE175" s="225"/>
      <c r="AF175" s="225"/>
      <c r="AG175" s="225"/>
      <c r="AH175" s="225"/>
      <c r="AI175" s="225"/>
      <c r="AJ175" s="225"/>
      <c r="AK175" s="225"/>
      <c r="AL175" s="225"/>
      <c r="AM175" s="225"/>
      <c r="AN175" s="225"/>
      <c r="AO175" s="225"/>
      <c r="AP175" s="225"/>
      <c r="AQ175" s="225"/>
      <c r="AR175" s="225"/>
      <c r="AS175" s="225"/>
      <c r="AT175" s="225"/>
      <c r="AU175" s="225"/>
      <c r="AV175" s="225"/>
      <c r="AW175" s="225"/>
      <c r="AX175" s="225"/>
      <c r="AY175" s="225"/>
      <c r="AZ175" s="225"/>
      <c r="BA175" s="225"/>
      <c r="BB175" s="225"/>
      <c r="BC175" s="225"/>
      <c r="BD175" s="225"/>
      <c r="BE175" s="225"/>
      <c r="BF175" s="225"/>
      <c r="BG175" s="225"/>
      <c r="BH175" s="225"/>
      <c r="BI175" s="225"/>
      <c r="BJ175" s="225"/>
      <c r="BK175" s="225"/>
      <c r="BL175" s="225"/>
      <c r="BM175" s="226">
        <v>27.716373399476172</v>
      </c>
    </row>
    <row r="176" spans="1:65">
      <c r="A176" s="30"/>
      <c r="B176" s="19">
        <v>1</v>
      </c>
      <c r="C176" s="9">
        <v>5</v>
      </c>
      <c r="D176" s="227">
        <v>30.15</v>
      </c>
      <c r="E176" s="228">
        <v>33.46</v>
      </c>
      <c r="F176" s="227">
        <v>26.35</v>
      </c>
      <c r="G176" s="227">
        <v>27.31</v>
      </c>
      <c r="H176" s="227">
        <v>28.4</v>
      </c>
      <c r="I176" s="229">
        <v>47.3</v>
      </c>
      <c r="J176" s="227">
        <v>28.4</v>
      </c>
      <c r="K176" s="227">
        <v>28.9</v>
      </c>
      <c r="L176" s="227">
        <v>29.7</v>
      </c>
      <c r="M176" s="227">
        <v>29.2</v>
      </c>
      <c r="N176" s="227">
        <v>27.7</v>
      </c>
      <c r="O176" s="227">
        <v>28.32</v>
      </c>
      <c r="P176" s="227">
        <v>27.5</v>
      </c>
      <c r="Q176" s="227">
        <v>24</v>
      </c>
      <c r="R176" s="227">
        <v>29.48</v>
      </c>
      <c r="S176" s="227">
        <v>28.1</v>
      </c>
      <c r="T176" s="227">
        <v>26.2</v>
      </c>
      <c r="U176" s="227">
        <v>26.613800000000001</v>
      </c>
      <c r="V176" s="227">
        <v>26.673551656251</v>
      </c>
      <c r="W176" s="227">
        <v>26</v>
      </c>
      <c r="X176" s="227">
        <v>23.540518834142379</v>
      </c>
      <c r="Y176" s="227">
        <v>28.35</v>
      </c>
      <c r="Z176" s="227">
        <v>28.54</v>
      </c>
      <c r="AA176" s="227">
        <v>28.11</v>
      </c>
      <c r="AB176" s="224"/>
      <c r="AC176" s="225"/>
      <c r="AD176" s="225"/>
      <c r="AE176" s="225"/>
      <c r="AF176" s="225"/>
      <c r="AG176" s="225"/>
      <c r="AH176" s="225"/>
      <c r="AI176" s="225"/>
      <c r="AJ176" s="225"/>
      <c r="AK176" s="225"/>
      <c r="AL176" s="225"/>
      <c r="AM176" s="225"/>
      <c r="AN176" s="225"/>
      <c r="AO176" s="225"/>
      <c r="AP176" s="225"/>
      <c r="AQ176" s="225"/>
      <c r="AR176" s="225"/>
      <c r="AS176" s="225"/>
      <c r="AT176" s="225"/>
      <c r="AU176" s="225"/>
      <c r="AV176" s="225"/>
      <c r="AW176" s="225"/>
      <c r="AX176" s="225"/>
      <c r="AY176" s="225"/>
      <c r="AZ176" s="225"/>
      <c r="BA176" s="225"/>
      <c r="BB176" s="225"/>
      <c r="BC176" s="225"/>
      <c r="BD176" s="225"/>
      <c r="BE176" s="225"/>
      <c r="BF176" s="225"/>
      <c r="BG176" s="225"/>
      <c r="BH176" s="225"/>
      <c r="BI176" s="225"/>
      <c r="BJ176" s="225"/>
      <c r="BK176" s="225"/>
      <c r="BL176" s="225"/>
      <c r="BM176" s="226">
        <v>24</v>
      </c>
    </row>
    <row r="177" spans="1:65">
      <c r="A177" s="30"/>
      <c r="B177" s="19">
        <v>1</v>
      </c>
      <c r="C177" s="9">
        <v>6</v>
      </c>
      <c r="D177" s="227">
        <v>29.47</v>
      </c>
      <c r="E177" s="227">
        <v>31.66</v>
      </c>
      <c r="F177" s="227">
        <v>26.27</v>
      </c>
      <c r="G177" s="227">
        <v>25.99</v>
      </c>
      <c r="H177" s="227">
        <v>29.8</v>
      </c>
      <c r="I177" s="229">
        <v>46</v>
      </c>
      <c r="J177" s="227">
        <v>28.4</v>
      </c>
      <c r="K177" s="227">
        <v>29.4</v>
      </c>
      <c r="L177" s="227">
        <v>30</v>
      </c>
      <c r="M177" s="227">
        <v>28.4</v>
      </c>
      <c r="N177" s="227">
        <v>25.9</v>
      </c>
      <c r="O177" s="227">
        <v>26.24</v>
      </c>
      <c r="P177" s="227">
        <v>28</v>
      </c>
      <c r="Q177" s="227">
        <v>25</v>
      </c>
      <c r="R177" s="227">
        <v>27.96</v>
      </c>
      <c r="S177" s="227">
        <v>27.8</v>
      </c>
      <c r="T177" s="227">
        <v>26.5</v>
      </c>
      <c r="U177" s="227">
        <v>27.1905</v>
      </c>
      <c r="V177" s="227">
        <v>26.683033255049999</v>
      </c>
      <c r="W177" s="227">
        <v>26</v>
      </c>
      <c r="X177" s="227">
        <v>23.622255980637785</v>
      </c>
      <c r="Y177" s="227">
        <v>29.15</v>
      </c>
      <c r="Z177" s="227">
        <v>27.38</v>
      </c>
      <c r="AA177" s="227">
        <v>29.24</v>
      </c>
      <c r="AB177" s="224"/>
      <c r="AC177" s="225"/>
      <c r="AD177" s="225"/>
      <c r="AE177" s="225"/>
      <c r="AF177" s="225"/>
      <c r="AG177" s="225"/>
      <c r="AH177" s="225"/>
      <c r="AI177" s="225"/>
      <c r="AJ177" s="225"/>
      <c r="AK177" s="225"/>
      <c r="AL177" s="225"/>
      <c r="AM177" s="225"/>
      <c r="AN177" s="225"/>
      <c r="AO177" s="225"/>
      <c r="AP177" s="225"/>
      <c r="AQ177" s="225"/>
      <c r="AR177" s="225"/>
      <c r="AS177" s="225"/>
      <c r="AT177" s="225"/>
      <c r="AU177" s="225"/>
      <c r="AV177" s="225"/>
      <c r="AW177" s="225"/>
      <c r="AX177" s="225"/>
      <c r="AY177" s="225"/>
      <c r="AZ177" s="225"/>
      <c r="BA177" s="225"/>
      <c r="BB177" s="225"/>
      <c r="BC177" s="225"/>
      <c r="BD177" s="225"/>
      <c r="BE177" s="225"/>
      <c r="BF177" s="225"/>
      <c r="BG177" s="225"/>
      <c r="BH177" s="225"/>
      <c r="BI177" s="225"/>
      <c r="BJ177" s="225"/>
      <c r="BK177" s="225"/>
      <c r="BL177" s="225"/>
      <c r="BM177" s="230"/>
    </row>
    <row r="178" spans="1:65">
      <c r="A178" s="30"/>
      <c r="B178" s="20" t="s">
        <v>277</v>
      </c>
      <c r="C178" s="12"/>
      <c r="D178" s="231">
        <v>29.284999999999997</v>
      </c>
      <c r="E178" s="231">
        <v>30.818333333333332</v>
      </c>
      <c r="F178" s="231">
        <v>26.790000000000003</v>
      </c>
      <c r="G178" s="231">
        <v>26.765000000000001</v>
      </c>
      <c r="H178" s="231">
        <v>29.216666666666669</v>
      </c>
      <c r="I178" s="231">
        <v>42.050000000000004</v>
      </c>
      <c r="J178" s="231">
        <v>29.400000000000002</v>
      </c>
      <c r="K178" s="231">
        <v>28.75</v>
      </c>
      <c r="L178" s="231">
        <v>29.816666666666666</v>
      </c>
      <c r="M178" s="231">
        <v>29.383333333333329</v>
      </c>
      <c r="N178" s="231">
        <v>26.933333333333334</v>
      </c>
      <c r="O178" s="231">
        <v>27.761666666666667</v>
      </c>
      <c r="P178" s="231">
        <v>27.283333333333331</v>
      </c>
      <c r="Q178" s="231">
        <v>24.333333333333332</v>
      </c>
      <c r="R178" s="231">
        <v>28.506666666666664</v>
      </c>
      <c r="S178" s="231">
        <v>28.266666666666669</v>
      </c>
      <c r="T178" s="231">
        <v>26.333333333333332</v>
      </c>
      <c r="U178" s="231">
        <v>27.915266666666668</v>
      </c>
      <c r="V178" s="231">
        <v>26.502956565947724</v>
      </c>
      <c r="W178" s="231">
        <v>25.833333333333332</v>
      </c>
      <c r="X178" s="231">
        <v>23.873837374524811</v>
      </c>
      <c r="Y178" s="231">
        <v>28.733333333333334</v>
      </c>
      <c r="Z178" s="231">
        <v>27.976666666666663</v>
      </c>
      <c r="AA178" s="231">
        <v>27.971666666666668</v>
      </c>
      <c r="AB178" s="224"/>
      <c r="AC178" s="225"/>
      <c r="AD178" s="225"/>
      <c r="AE178" s="225"/>
      <c r="AF178" s="225"/>
      <c r="AG178" s="225"/>
      <c r="AH178" s="225"/>
      <c r="AI178" s="225"/>
      <c r="AJ178" s="225"/>
      <c r="AK178" s="225"/>
      <c r="AL178" s="225"/>
      <c r="AM178" s="225"/>
      <c r="AN178" s="225"/>
      <c r="AO178" s="225"/>
      <c r="AP178" s="225"/>
      <c r="AQ178" s="225"/>
      <c r="AR178" s="225"/>
      <c r="AS178" s="225"/>
      <c r="AT178" s="225"/>
      <c r="AU178" s="225"/>
      <c r="AV178" s="225"/>
      <c r="AW178" s="225"/>
      <c r="AX178" s="225"/>
      <c r="AY178" s="225"/>
      <c r="AZ178" s="225"/>
      <c r="BA178" s="225"/>
      <c r="BB178" s="225"/>
      <c r="BC178" s="225"/>
      <c r="BD178" s="225"/>
      <c r="BE178" s="225"/>
      <c r="BF178" s="225"/>
      <c r="BG178" s="225"/>
      <c r="BH178" s="225"/>
      <c r="BI178" s="225"/>
      <c r="BJ178" s="225"/>
      <c r="BK178" s="225"/>
      <c r="BL178" s="225"/>
      <c r="BM178" s="230"/>
    </row>
    <row r="179" spans="1:65">
      <c r="A179" s="30"/>
      <c r="B179" s="3" t="s">
        <v>278</v>
      </c>
      <c r="C179" s="29"/>
      <c r="D179" s="227">
        <v>29.29</v>
      </c>
      <c r="E179" s="227">
        <v>30.664999999999999</v>
      </c>
      <c r="F179" s="227">
        <v>26.740000000000002</v>
      </c>
      <c r="G179" s="227">
        <v>26.75</v>
      </c>
      <c r="H179" s="227">
        <v>28.9</v>
      </c>
      <c r="I179" s="227">
        <v>46.65</v>
      </c>
      <c r="J179" s="227">
        <v>29.25</v>
      </c>
      <c r="K179" s="227">
        <v>28.799999999999997</v>
      </c>
      <c r="L179" s="227">
        <v>29.85</v>
      </c>
      <c r="M179" s="227">
        <v>29.299999999999997</v>
      </c>
      <c r="N179" s="227">
        <v>26.95</v>
      </c>
      <c r="O179" s="227">
        <v>28.074999999999999</v>
      </c>
      <c r="P179" s="227">
        <v>27.4</v>
      </c>
      <c r="Q179" s="227">
        <v>24</v>
      </c>
      <c r="R179" s="227">
        <v>28.215</v>
      </c>
      <c r="S179" s="227">
        <v>28.200000000000003</v>
      </c>
      <c r="T179" s="227">
        <v>26.35</v>
      </c>
      <c r="U179" s="227">
        <v>28.16825</v>
      </c>
      <c r="V179" s="227">
        <v>26.495980926793504</v>
      </c>
      <c r="W179" s="227">
        <v>26</v>
      </c>
      <c r="X179" s="227">
        <v>23.732223110050008</v>
      </c>
      <c r="Y179" s="227">
        <v>28.35</v>
      </c>
      <c r="Z179" s="227">
        <v>28.045000000000002</v>
      </c>
      <c r="AA179" s="227">
        <v>27.85</v>
      </c>
      <c r="AB179" s="224"/>
      <c r="AC179" s="225"/>
      <c r="AD179" s="225"/>
      <c r="AE179" s="225"/>
      <c r="AF179" s="225"/>
      <c r="AG179" s="225"/>
      <c r="AH179" s="225"/>
      <c r="AI179" s="225"/>
      <c r="AJ179" s="225"/>
      <c r="AK179" s="225"/>
      <c r="AL179" s="225"/>
      <c r="AM179" s="225"/>
      <c r="AN179" s="225"/>
      <c r="AO179" s="225"/>
      <c r="AP179" s="225"/>
      <c r="AQ179" s="225"/>
      <c r="AR179" s="225"/>
      <c r="AS179" s="225"/>
      <c r="AT179" s="225"/>
      <c r="AU179" s="225"/>
      <c r="AV179" s="225"/>
      <c r="AW179" s="225"/>
      <c r="AX179" s="225"/>
      <c r="AY179" s="225"/>
      <c r="AZ179" s="225"/>
      <c r="BA179" s="225"/>
      <c r="BB179" s="225"/>
      <c r="BC179" s="225"/>
      <c r="BD179" s="225"/>
      <c r="BE179" s="225"/>
      <c r="BF179" s="225"/>
      <c r="BG179" s="225"/>
      <c r="BH179" s="225"/>
      <c r="BI179" s="225"/>
      <c r="BJ179" s="225"/>
      <c r="BK179" s="225"/>
      <c r="BL179" s="225"/>
      <c r="BM179" s="230"/>
    </row>
    <row r="180" spans="1:65">
      <c r="A180" s="30"/>
      <c r="B180" s="3" t="s">
        <v>279</v>
      </c>
      <c r="C180" s="29"/>
      <c r="D180" s="24">
        <v>0.52656433605021125</v>
      </c>
      <c r="E180" s="24">
        <v>1.7810493161803986</v>
      </c>
      <c r="F180" s="24">
        <v>0.46091213913282869</v>
      </c>
      <c r="G180" s="24">
        <v>0.48157034792437164</v>
      </c>
      <c r="H180" s="24">
        <v>1.4483323743763605</v>
      </c>
      <c r="I180" s="24">
        <v>11.669747212343523</v>
      </c>
      <c r="J180" s="24">
        <v>1.4518953130305228</v>
      </c>
      <c r="K180" s="24">
        <v>0.60909769331364139</v>
      </c>
      <c r="L180" s="24">
        <v>0.61779176642835421</v>
      </c>
      <c r="M180" s="24">
        <v>0.7600438583836242</v>
      </c>
      <c r="N180" s="24">
        <v>1.4431447143882234</v>
      </c>
      <c r="O180" s="24">
        <v>1.1489545973042918</v>
      </c>
      <c r="P180" s="24">
        <v>0.53820689949745815</v>
      </c>
      <c r="Q180" s="24">
        <v>0.5163977794943222</v>
      </c>
      <c r="R180" s="24">
        <v>0.78393026900781571</v>
      </c>
      <c r="S180" s="24">
        <v>0.37771241264574135</v>
      </c>
      <c r="T180" s="24">
        <v>0.16329931618554477</v>
      </c>
      <c r="U180" s="24">
        <v>0.86030546823013132</v>
      </c>
      <c r="V180" s="24">
        <v>0.16154951214399765</v>
      </c>
      <c r="W180" s="24">
        <v>0.40824829046386296</v>
      </c>
      <c r="X180" s="24">
        <v>0.5285349794952684</v>
      </c>
      <c r="Y180" s="24">
        <v>0.68166462917380932</v>
      </c>
      <c r="Z180" s="24">
        <v>0.48656619967550818</v>
      </c>
      <c r="AA180" s="24">
        <v>0.69513787601213728</v>
      </c>
      <c r="AB180" s="151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86</v>
      </c>
      <c r="C181" s="29"/>
      <c r="D181" s="13">
        <v>1.7980684174499276E-2</v>
      </c>
      <c r="E181" s="13">
        <v>5.7791876572832149E-2</v>
      </c>
      <c r="F181" s="13">
        <v>1.7204633786219808E-2</v>
      </c>
      <c r="G181" s="13">
        <v>1.7992540553871533E-2</v>
      </c>
      <c r="H181" s="13">
        <v>4.9572129185728252E-2</v>
      </c>
      <c r="I181" s="13">
        <v>0.2775207422673846</v>
      </c>
      <c r="J181" s="13">
        <v>4.938419432076608E-2</v>
      </c>
      <c r="K181" s="13">
        <v>2.1186006723952745E-2</v>
      </c>
      <c r="L181" s="13">
        <v>2.0719679142370738E-2</v>
      </c>
      <c r="M181" s="13">
        <v>2.5866495463991751E-2</v>
      </c>
      <c r="N181" s="13">
        <v>5.358210573223602E-2</v>
      </c>
      <c r="O181" s="13">
        <v>4.1386369597320949E-2</v>
      </c>
      <c r="P181" s="13">
        <v>1.9726581533199446E-2</v>
      </c>
      <c r="Q181" s="13">
        <v>2.1221826554561188E-2</v>
      </c>
      <c r="R181" s="13">
        <v>2.7499892504951443E-2</v>
      </c>
      <c r="S181" s="13">
        <v>1.3362467428505E-2</v>
      </c>
      <c r="T181" s="13">
        <v>6.2012398551472706E-3</v>
      </c>
      <c r="U181" s="13">
        <v>3.0818457817471369E-2</v>
      </c>
      <c r="V181" s="13">
        <v>6.0955279363648154E-3</v>
      </c>
      <c r="W181" s="13">
        <v>1.5803159630859213E-2</v>
      </c>
      <c r="X181" s="13">
        <v>2.2138668836676218E-2</v>
      </c>
      <c r="Y181" s="13">
        <v>2.3723827001408675E-2</v>
      </c>
      <c r="Z181" s="13">
        <v>1.739185748869921E-2</v>
      </c>
      <c r="AA181" s="13">
        <v>2.4851500065976424E-2</v>
      </c>
      <c r="AB181" s="151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280</v>
      </c>
      <c r="C182" s="29"/>
      <c r="D182" s="13">
        <v>5.6595665598641043E-2</v>
      </c>
      <c r="E182" s="13">
        <v>0.11191795871518262</v>
      </c>
      <c r="F182" s="13">
        <v>-3.3423326570339751E-2</v>
      </c>
      <c r="G182" s="13">
        <v>-3.4325320479848598E-2</v>
      </c>
      <c r="H182" s="13">
        <v>5.4130215579317076E-2</v>
      </c>
      <c r="I182" s="13">
        <v>0.51715375579384903</v>
      </c>
      <c r="J182" s="13">
        <v>6.0744837582381805E-2</v>
      </c>
      <c r="K182" s="13">
        <v>3.7292995935152229E-2</v>
      </c>
      <c r="L182" s="13">
        <v>7.5778069407528958E-2</v>
      </c>
      <c r="M182" s="13">
        <v>6.0143508309375759E-2</v>
      </c>
      <c r="N182" s="13">
        <v>-2.8251894822489243E-2</v>
      </c>
      <c r="O182" s="13">
        <v>1.6341700459032715E-3</v>
      </c>
      <c r="P182" s="13">
        <v>-1.5623980089365719E-2</v>
      </c>
      <c r="Q182" s="13">
        <v>-0.12205926141140733</v>
      </c>
      <c r="R182" s="13">
        <v>2.8513588549266222E-2</v>
      </c>
      <c r="S182" s="13">
        <v>1.985444701798178E-2</v>
      </c>
      <c r="T182" s="13">
        <v>-4.9899748650701126E-2</v>
      </c>
      <c r="U182" s="13">
        <v>7.1760206259254833E-3</v>
      </c>
      <c r="V182" s="13">
        <v>-4.3779783741525913E-2</v>
      </c>
      <c r="W182" s="13">
        <v>-6.7939626840877732E-2</v>
      </c>
      <c r="X182" s="13">
        <v>-0.13863776366297564</v>
      </c>
      <c r="Y182" s="13">
        <v>3.6691666662146405E-2</v>
      </c>
      <c r="Z182" s="13">
        <v>9.3913176676789778E-3</v>
      </c>
      <c r="AA182" s="13">
        <v>9.2109188857774082E-3</v>
      </c>
      <c r="AB182" s="151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46" t="s">
        <v>281</v>
      </c>
      <c r="C183" s="47"/>
      <c r="D183" s="45">
        <v>0.72</v>
      </c>
      <c r="E183" s="45">
        <v>1.56</v>
      </c>
      <c r="F183" s="45">
        <v>0.65</v>
      </c>
      <c r="G183" s="45">
        <v>0.67</v>
      </c>
      <c r="H183" s="45">
        <v>0.68</v>
      </c>
      <c r="I183" s="45">
        <v>7.74</v>
      </c>
      <c r="J183" s="45">
        <v>0.78</v>
      </c>
      <c r="K183" s="45">
        <v>0.43</v>
      </c>
      <c r="L183" s="45">
        <v>1.01</v>
      </c>
      <c r="M183" s="45">
        <v>0.78</v>
      </c>
      <c r="N183" s="45">
        <v>0.56999999999999995</v>
      </c>
      <c r="O183" s="45">
        <v>0.12</v>
      </c>
      <c r="P183" s="45">
        <v>0.38</v>
      </c>
      <c r="Q183" s="45">
        <v>2</v>
      </c>
      <c r="R183" s="45">
        <v>0.28999999999999998</v>
      </c>
      <c r="S183" s="45">
        <v>0.16</v>
      </c>
      <c r="T183" s="45">
        <v>0.9</v>
      </c>
      <c r="U183" s="45">
        <v>0.03</v>
      </c>
      <c r="V183" s="45">
        <v>0.81</v>
      </c>
      <c r="W183" s="45">
        <v>1.18</v>
      </c>
      <c r="X183" s="45">
        <v>2.2599999999999998</v>
      </c>
      <c r="Y183" s="45">
        <v>0.42</v>
      </c>
      <c r="Z183" s="45">
        <v>0</v>
      </c>
      <c r="AA183" s="45">
        <v>0</v>
      </c>
      <c r="AB183" s="151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1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BM184" s="55"/>
    </row>
    <row r="185" spans="1:65" ht="15">
      <c r="B185" s="8" t="s">
        <v>534</v>
      </c>
      <c r="BM185" s="28" t="s">
        <v>66</v>
      </c>
    </row>
    <row r="186" spans="1:65" ht="15">
      <c r="A186" s="25" t="s">
        <v>25</v>
      </c>
      <c r="B186" s="18" t="s">
        <v>111</v>
      </c>
      <c r="C186" s="15" t="s">
        <v>112</v>
      </c>
      <c r="D186" s="16" t="s">
        <v>229</v>
      </c>
      <c r="E186" s="17" t="s">
        <v>229</v>
      </c>
      <c r="F186" s="17" t="s">
        <v>229</v>
      </c>
      <c r="G186" s="17" t="s">
        <v>229</v>
      </c>
      <c r="H186" s="17" t="s">
        <v>229</v>
      </c>
      <c r="I186" s="17" t="s">
        <v>229</v>
      </c>
      <c r="J186" s="17" t="s">
        <v>229</v>
      </c>
      <c r="K186" s="17" t="s">
        <v>229</v>
      </c>
      <c r="L186" s="17" t="s">
        <v>229</v>
      </c>
      <c r="M186" s="17" t="s">
        <v>229</v>
      </c>
      <c r="N186" s="17" t="s">
        <v>229</v>
      </c>
      <c r="O186" s="17" t="s">
        <v>229</v>
      </c>
      <c r="P186" s="17" t="s">
        <v>229</v>
      </c>
      <c r="Q186" s="17" t="s">
        <v>229</v>
      </c>
      <c r="R186" s="17" t="s">
        <v>229</v>
      </c>
      <c r="S186" s="17" t="s">
        <v>229</v>
      </c>
      <c r="T186" s="17" t="s">
        <v>229</v>
      </c>
      <c r="U186" s="17" t="s">
        <v>229</v>
      </c>
      <c r="V186" s="17" t="s">
        <v>229</v>
      </c>
      <c r="W186" s="17" t="s">
        <v>229</v>
      </c>
      <c r="X186" s="17" t="s">
        <v>229</v>
      </c>
      <c r="Y186" s="17" t="s">
        <v>229</v>
      </c>
      <c r="Z186" s="17" t="s">
        <v>229</v>
      </c>
      <c r="AA186" s="17" t="s">
        <v>229</v>
      </c>
      <c r="AB186" s="17" t="s">
        <v>229</v>
      </c>
      <c r="AC186" s="17" t="s">
        <v>229</v>
      </c>
      <c r="AD186" s="17" t="s">
        <v>229</v>
      </c>
      <c r="AE186" s="17" t="s">
        <v>229</v>
      </c>
      <c r="AF186" s="17" t="s">
        <v>229</v>
      </c>
      <c r="AG186" s="17" t="s">
        <v>229</v>
      </c>
      <c r="AH186" s="17" t="s">
        <v>229</v>
      </c>
      <c r="AI186" s="151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 t="s">
        <v>230</v>
      </c>
      <c r="C187" s="9" t="s">
        <v>230</v>
      </c>
      <c r="D187" s="149" t="s">
        <v>232</v>
      </c>
      <c r="E187" s="150" t="s">
        <v>233</v>
      </c>
      <c r="F187" s="150" t="s">
        <v>234</v>
      </c>
      <c r="G187" s="150" t="s">
        <v>235</v>
      </c>
      <c r="H187" s="150" t="s">
        <v>236</v>
      </c>
      <c r="I187" s="150" t="s">
        <v>237</v>
      </c>
      <c r="J187" s="150" t="s">
        <v>238</v>
      </c>
      <c r="K187" s="150" t="s">
        <v>239</v>
      </c>
      <c r="L187" s="150" t="s">
        <v>240</v>
      </c>
      <c r="M187" s="150" t="s">
        <v>241</v>
      </c>
      <c r="N187" s="150" t="s">
        <v>242</v>
      </c>
      <c r="O187" s="150" t="s">
        <v>243</v>
      </c>
      <c r="P187" s="150" t="s">
        <v>244</v>
      </c>
      <c r="Q187" s="150" t="s">
        <v>246</v>
      </c>
      <c r="R187" s="150" t="s">
        <v>247</v>
      </c>
      <c r="S187" s="150" t="s">
        <v>249</v>
      </c>
      <c r="T187" s="150" t="s">
        <v>250</v>
      </c>
      <c r="U187" s="150" t="s">
        <v>306</v>
      </c>
      <c r="V187" s="150" t="s">
        <v>252</v>
      </c>
      <c r="W187" s="150" t="s">
        <v>253</v>
      </c>
      <c r="X187" s="150" t="s">
        <v>254</v>
      </c>
      <c r="Y187" s="150" t="s">
        <v>257</v>
      </c>
      <c r="Z187" s="150" t="s">
        <v>258</v>
      </c>
      <c r="AA187" s="150" t="s">
        <v>259</v>
      </c>
      <c r="AB187" s="150" t="s">
        <v>307</v>
      </c>
      <c r="AC187" s="150" t="s">
        <v>261</v>
      </c>
      <c r="AD187" s="150" t="s">
        <v>262</v>
      </c>
      <c r="AE187" s="150" t="s">
        <v>263</v>
      </c>
      <c r="AF187" s="150" t="s">
        <v>267</v>
      </c>
      <c r="AG187" s="150" t="s">
        <v>268</v>
      </c>
      <c r="AH187" s="150" t="s">
        <v>269</v>
      </c>
      <c r="AI187" s="151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 t="s">
        <v>3</v>
      </c>
    </row>
    <row r="188" spans="1:65">
      <c r="A188" s="30"/>
      <c r="B188" s="19"/>
      <c r="C188" s="9"/>
      <c r="D188" s="10" t="s">
        <v>308</v>
      </c>
      <c r="E188" s="11" t="s">
        <v>309</v>
      </c>
      <c r="F188" s="11" t="s">
        <v>309</v>
      </c>
      <c r="G188" s="11" t="s">
        <v>308</v>
      </c>
      <c r="H188" s="11" t="s">
        <v>115</v>
      </c>
      <c r="I188" s="11" t="s">
        <v>309</v>
      </c>
      <c r="J188" s="11" t="s">
        <v>308</v>
      </c>
      <c r="K188" s="11" t="s">
        <v>308</v>
      </c>
      <c r="L188" s="11" t="s">
        <v>309</v>
      </c>
      <c r="M188" s="11" t="s">
        <v>309</v>
      </c>
      <c r="N188" s="11" t="s">
        <v>309</v>
      </c>
      <c r="O188" s="11" t="s">
        <v>309</v>
      </c>
      <c r="P188" s="11" t="s">
        <v>309</v>
      </c>
      <c r="Q188" s="11" t="s">
        <v>309</v>
      </c>
      <c r="R188" s="11" t="s">
        <v>308</v>
      </c>
      <c r="S188" s="11" t="s">
        <v>308</v>
      </c>
      <c r="T188" s="11" t="s">
        <v>309</v>
      </c>
      <c r="U188" s="11" t="s">
        <v>309</v>
      </c>
      <c r="V188" s="11" t="s">
        <v>115</v>
      </c>
      <c r="W188" s="11" t="s">
        <v>115</v>
      </c>
      <c r="X188" s="11" t="s">
        <v>308</v>
      </c>
      <c r="Y188" s="11" t="s">
        <v>308</v>
      </c>
      <c r="Z188" s="11" t="s">
        <v>308</v>
      </c>
      <c r="AA188" s="11" t="s">
        <v>115</v>
      </c>
      <c r="AB188" s="11" t="s">
        <v>308</v>
      </c>
      <c r="AC188" s="11" t="s">
        <v>308</v>
      </c>
      <c r="AD188" s="11" t="s">
        <v>308</v>
      </c>
      <c r="AE188" s="11" t="s">
        <v>115</v>
      </c>
      <c r="AF188" s="11" t="s">
        <v>308</v>
      </c>
      <c r="AG188" s="11" t="s">
        <v>308</v>
      </c>
      <c r="AH188" s="11" t="s">
        <v>308</v>
      </c>
      <c r="AI188" s="151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2</v>
      </c>
    </row>
    <row r="189" spans="1:65">
      <c r="A189" s="30"/>
      <c r="B189" s="19"/>
      <c r="C189" s="9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151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3</v>
      </c>
    </row>
    <row r="190" spans="1:65">
      <c r="A190" s="30"/>
      <c r="B190" s="18">
        <v>1</v>
      </c>
      <c r="C190" s="14">
        <v>1</v>
      </c>
      <c r="D190" s="22">
        <v>6.5</v>
      </c>
      <c r="E190" s="22">
        <v>6.8</v>
      </c>
      <c r="F190" s="22">
        <v>6.7</v>
      </c>
      <c r="G190" s="22">
        <v>6.4</v>
      </c>
      <c r="H190" s="22">
        <v>6.3674717759790438</v>
      </c>
      <c r="I190" s="145">
        <v>7</v>
      </c>
      <c r="J190" s="22">
        <v>6.4</v>
      </c>
      <c r="K190" s="22">
        <v>6.44</v>
      </c>
      <c r="L190" s="22">
        <v>6.1</v>
      </c>
      <c r="M190" s="22">
        <v>6.2</v>
      </c>
      <c r="N190" s="22">
        <v>6.4</v>
      </c>
      <c r="O190" s="22">
        <v>6.7</v>
      </c>
      <c r="P190" s="22">
        <v>6.9</v>
      </c>
      <c r="Q190" s="22">
        <v>7.1</v>
      </c>
      <c r="R190" s="145">
        <v>6</v>
      </c>
      <c r="S190" s="22">
        <v>5.9</v>
      </c>
      <c r="T190" s="22">
        <v>6.7</v>
      </c>
      <c r="U190" s="22">
        <v>6.55</v>
      </c>
      <c r="V190" s="22">
        <v>6.75</v>
      </c>
      <c r="W190" s="22">
        <v>6.9927999999999999</v>
      </c>
      <c r="X190" s="22">
        <v>6.63</v>
      </c>
      <c r="Y190" s="22">
        <v>5.8774618900773001</v>
      </c>
      <c r="Z190" s="22">
        <v>6.94</v>
      </c>
      <c r="AA190" s="145" t="s">
        <v>320</v>
      </c>
      <c r="AB190" s="22">
        <v>6.4311943507253941</v>
      </c>
      <c r="AC190" s="22">
        <v>6.7</v>
      </c>
      <c r="AD190" s="22">
        <v>7.1</v>
      </c>
      <c r="AE190" s="145">
        <v>6</v>
      </c>
      <c r="AF190" s="145">
        <v>7</v>
      </c>
      <c r="AG190" s="22">
        <v>6.6</v>
      </c>
      <c r="AH190" s="22">
        <v>6.6</v>
      </c>
      <c r="AI190" s="151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</v>
      </c>
    </row>
    <row r="191" spans="1:65">
      <c r="A191" s="30"/>
      <c r="B191" s="19">
        <v>1</v>
      </c>
      <c r="C191" s="9">
        <v>2</v>
      </c>
      <c r="D191" s="11">
        <v>6.6</v>
      </c>
      <c r="E191" s="11">
        <v>6.2</v>
      </c>
      <c r="F191" s="11">
        <v>6.7</v>
      </c>
      <c r="G191" s="11">
        <v>6.4</v>
      </c>
      <c r="H191" s="11">
        <v>6.4529886927616653</v>
      </c>
      <c r="I191" s="146">
        <v>6</v>
      </c>
      <c r="J191" s="11">
        <v>6</v>
      </c>
      <c r="K191" s="11">
        <v>6.94</v>
      </c>
      <c r="L191" s="11">
        <v>6.4</v>
      </c>
      <c r="M191" s="11">
        <v>6.1</v>
      </c>
      <c r="N191" s="11">
        <v>6.6</v>
      </c>
      <c r="O191" s="11">
        <v>6.8</v>
      </c>
      <c r="P191" s="11">
        <v>6.6</v>
      </c>
      <c r="Q191" s="11">
        <v>6.6</v>
      </c>
      <c r="R191" s="146">
        <v>6</v>
      </c>
      <c r="S191" s="11">
        <v>5.5</v>
      </c>
      <c r="T191" s="11">
        <v>7.4</v>
      </c>
      <c r="U191" s="11">
        <v>6.75</v>
      </c>
      <c r="V191" s="11">
        <v>6.74</v>
      </c>
      <c r="W191" s="11">
        <v>7.0488999999999997</v>
      </c>
      <c r="X191" s="11">
        <v>6.64</v>
      </c>
      <c r="Y191" s="11">
        <v>5.8546880283827205</v>
      </c>
      <c r="Z191" s="11">
        <v>7.08</v>
      </c>
      <c r="AA191" s="146" t="s">
        <v>320</v>
      </c>
      <c r="AB191" s="11">
        <v>6.3008395039030409</v>
      </c>
      <c r="AC191" s="11">
        <v>6.8</v>
      </c>
      <c r="AD191" s="11">
        <v>6.9</v>
      </c>
      <c r="AE191" s="146">
        <v>8</v>
      </c>
      <c r="AF191" s="146">
        <v>7</v>
      </c>
      <c r="AG191" s="11">
        <v>6.5</v>
      </c>
      <c r="AH191" s="11">
        <v>6.5</v>
      </c>
      <c r="AI191" s="151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23</v>
      </c>
    </row>
    <row r="192" spans="1:65">
      <c r="A192" s="30"/>
      <c r="B192" s="19">
        <v>1</v>
      </c>
      <c r="C192" s="9">
        <v>3</v>
      </c>
      <c r="D192" s="11">
        <v>6.7</v>
      </c>
      <c r="E192" s="11">
        <v>6.7</v>
      </c>
      <c r="F192" s="11">
        <v>6.8</v>
      </c>
      <c r="G192" s="11">
        <v>6.3</v>
      </c>
      <c r="H192" s="11">
        <v>6.3386971612537604</v>
      </c>
      <c r="I192" s="146">
        <v>6</v>
      </c>
      <c r="J192" s="11">
        <v>6.3</v>
      </c>
      <c r="K192" s="11">
        <v>6.51</v>
      </c>
      <c r="L192" s="11">
        <v>6.2</v>
      </c>
      <c r="M192" s="11">
        <v>6.1</v>
      </c>
      <c r="N192" s="11">
        <v>6.5</v>
      </c>
      <c r="O192" s="11">
        <v>7.7000000000000011</v>
      </c>
      <c r="P192" s="147">
        <v>8.8000000000000007</v>
      </c>
      <c r="Q192" s="11">
        <v>6.8</v>
      </c>
      <c r="R192" s="146">
        <v>7</v>
      </c>
      <c r="S192" s="11">
        <v>5.8</v>
      </c>
      <c r="T192" s="11">
        <v>6.9</v>
      </c>
      <c r="U192" s="11">
        <v>6.84</v>
      </c>
      <c r="V192" s="11">
        <v>6.79</v>
      </c>
      <c r="W192" s="147">
        <v>7.5872000000000002</v>
      </c>
      <c r="X192" s="11">
        <v>6.55</v>
      </c>
      <c r="Y192" s="11">
        <v>5.8293030823134604</v>
      </c>
      <c r="Z192" s="147">
        <v>7.9200000000000008</v>
      </c>
      <c r="AA192" s="146" t="s">
        <v>320</v>
      </c>
      <c r="AB192" s="11">
        <v>6.2823458951124769</v>
      </c>
      <c r="AC192" s="11">
        <v>7.05</v>
      </c>
      <c r="AD192" s="11">
        <v>6.9</v>
      </c>
      <c r="AE192" s="146">
        <v>8</v>
      </c>
      <c r="AF192" s="146">
        <v>7</v>
      </c>
      <c r="AG192" s="11">
        <v>6.5</v>
      </c>
      <c r="AH192" s="11">
        <v>6.4</v>
      </c>
      <c r="AI192" s="151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16</v>
      </c>
    </row>
    <row r="193" spans="1:65">
      <c r="A193" s="30"/>
      <c r="B193" s="19">
        <v>1</v>
      </c>
      <c r="C193" s="9">
        <v>4</v>
      </c>
      <c r="D193" s="11">
        <v>6.6</v>
      </c>
      <c r="E193" s="11">
        <v>6.6</v>
      </c>
      <c r="F193" s="11">
        <v>6.9</v>
      </c>
      <c r="G193" s="11">
        <v>6.3</v>
      </c>
      <c r="H193" s="11">
        <v>6.4242378360003976</v>
      </c>
      <c r="I193" s="146">
        <v>6</v>
      </c>
      <c r="J193" s="11">
        <v>6.1</v>
      </c>
      <c r="K193" s="11">
        <v>6.82</v>
      </c>
      <c r="L193" s="11">
        <v>6.6</v>
      </c>
      <c r="M193" s="11">
        <v>6.1</v>
      </c>
      <c r="N193" s="11">
        <v>7</v>
      </c>
      <c r="O193" s="11">
        <v>7</v>
      </c>
      <c r="P193" s="11">
        <v>6.4</v>
      </c>
      <c r="Q193" s="11">
        <v>6.5</v>
      </c>
      <c r="R193" s="146">
        <v>6</v>
      </c>
      <c r="S193" s="11">
        <v>5.8</v>
      </c>
      <c r="T193" s="11">
        <v>7.3</v>
      </c>
      <c r="U193" s="11">
        <v>6.82</v>
      </c>
      <c r="V193" s="11">
        <v>6.78</v>
      </c>
      <c r="W193" s="11">
        <v>6.9612999999999996</v>
      </c>
      <c r="X193" s="11">
        <v>6.57</v>
      </c>
      <c r="Y193" s="11">
        <v>5.8491147189492896</v>
      </c>
      <c r="Z193" s="11">
        <v>7.33</v>
      </c>
      <c r="AA193" s="146" t="s">
        <v>320</v>
      </c>
      <c r="AB193" s="11">
        <v>6.4990871725507136</v>
      </c>
      <c r="AC193" s="11">
        <v>6.7</v>
      </c>
      <c r="AD193" s="11">
        <v>7.1</v>
      </c>
      <c r="AE193" s="146">
        <v>7</v>
      </c>
      <c r="AF193" s="146">
        <v>7</v>
      </c>
      <c r="AG193" s="11">
        <v>6.6</v>
      </c>
      <c r="AH193" s="11">
        <v>6.4</v>
      </c>
      <c r="AI193" s="151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8">
        <v>6.5725661797310826</v>
      </c>
    </row>
    <row r="194" spans="1:65">
      <c r="A194" s="30"/>
      <c r="B194" s="19">
        <v>1</v>
      </c>
      <c r="C194" s="9">
        <v>5</v>
      </c>
      <c r="D194" s="11">
        <v>6.7</v>
      </c>
      <c r="E194" s="11">
        <v>6.3</v>
      </c>
      <c r="F194" s="11">
        <v>6.7</v>
      </c>
      <c r="G194" s="11">
        <v>6.3</v>
      </c>
      <c r="H194" s="11">
        <v>6.2928230131079497</v>
      </c>
      <c r="I194" s="146">
        <v>7</v>
      </c>
      <c r="J194" s="11">
        <v>6.5</v>
      </c>
      <c r="K194" s="11">
        <v>6.44</v>
      </c>
      <c r="L194" s="11">
        <v>6.5</v>
      </c>
      <c r="M194" s="11">
        <v>6.1</v>
      </c>
      <c r="N194" s="11">
        <v>6.7</v>
      </c>
      <c r="O194" s="11">
        <v>7</v>
      </c>
      <c r="P194" s="11">
        <v>6.9</v>
      </c>
      <c r="Q194" s="11">
        <v>6.6</v>
      </c>
      <c r="R194" s="146">
        <v>6</v>
      </c>
      <c r="S194" s="11">
        <v>5.7</v>
      </c>
      <c r="T194" s="11">
        <v>7</v>
      </c>
      <c r="U194" s="11">
        <v>6.58</v>
      </c>
      <c r="V194" s="11">
        <v>6.79</v>
      </c>
      <c r="W194" s="11">
        <v>6.9146000000000001</v>
      </c>
      <c r="X194" s="11">
        <v>6.54</v>
      </c>
      <c r="Y194" s="11">
        <v>5.8656022538075128</v>
      </c>
      <c r="Z194" s="11">
        <v>7.52</v>
      </c>
      <c r="AA194" s="146" t="s">
        <v>320</v>
      </c>
      <c r="AB194" s="11">
        <v>6.1952391494202184</v>
      </c>
      <c r="AC194" s="11">
        <v>7.0500000000000007</v>
      </c>
      <c r="AD194" s="11">
        <v>7.1</v>
      </c>
      <c r="AE194" s="146">
        <v>8</v>
      </c>
      <c r="AF194" s="146">
        <v>7</v>
      </c>
      <c r="AG194" s="11">
        <v>6.6</v>
      </c>
      <c r="AH194" s="11">
        <v>6.4</v>
      </c>
      <c r="AI194" s="151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28">
        <v>25</v>
      </c>
    </row>
    <row r="195" spans="1:65">
      <c r="A195" s="30"/>
      <c r="B195" s="19">
        <v>1</v>
      </c>
      <c r="C195" s="9">
        <v>6</v>
      </c>
      <c r="D195" s="11">
        <v>6.5</v>
      </c>
      <c r="E195" s="11">
        <v>6.2</v>
      </c>
      <c r="F195" s="11">
        <v>6.6</v>
      </c>
      <c r="G195" s="11">
        <v>6.3</v>
      </c>
      <c r="H195" s="11">
        <v>6.2552498522423026</v>
      </c>
      <c r="I195" s="146">
        <v>7</v>
      </c>
      <c r="J195" s="11">
        <v>6.2</v>
      </c>
      <c r="K195" s="11">
        <v>6.93</v>
      </c>
      <c r="L195" s="11">
        <v>6.5</v>
      </c>
      <c r="M195" s="11">
        <v>6.3</v>
      </c>
      <c r="N195" s="11">
        <v>6.6</v>
      </c>
      <c r="O195" s="11">
        <v>6.6</v>
      </c>
      <c r="P195" s="11">
        <v>6.4</v>
      </c>
      <c r="Q195" s="11">
        <v>6.3</v>
      </c>
      <c r="R195" s="146">
        <v>6</v>
      </c>
      <c r="S195" s="11">
        <v>6</v>
      </c>
      <c r="T195" s="11">
        <v>6.9</v>
      </c>
      <c r="U195" s="11">
        <v>6.4</v>
      </c>
      <c r="V195" s="11">
        <v>6.78</v>
      </c>
      <c r="W195" s="11">
        <v>7.0636999999999999</v>
      </c>
      <c r="X195" s="11">
        <v>6.65</v>
      </c>
      <c r="Y195" s="11">
        <v>5.8626655916866204</v>
      </c>
      <c r="Z195" s="11">
        <v>6.75</v>
      </c>
      <c r="AA195" s="146" t="s">
        <v>320</v>
      </c>
      <c r="AB195" s="11">
        <v>6.2997540697750738</v>
      </c>
      <c r="AC195" s="11">
        <v>6.85</v>
      </c>
      <c r="AD195" s="11">
        <v>7</v>
      </c>
      <c r="AE195" s="146">
        <v>9</v>
      </c>
      <c r="AF195" s="146">
        <v>7</v>
      </c>
      <c r="AG195" s="11">
        <v>6.4</v>
      </c>
      <c r="AH195" s="11">
        <v>6.6</v>
      </c>
      <c r="AI195" s="151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A196" s="30"/>
      <c r="B196" s="20" t="s">
        <v>277</v>
      </c>
      <c r="C196" s="12"/>
      <c r="D196" s="23">
        <v>6.6000000000000005</v>
      </c>
      <c r="E196" s="23">
        <v>6.4666666666666659</v>
      </c>
      <c r="F196" s="23">
        <v>6.7333333333333343</v>
      </c>
      <c r="G196" s="23">
        <v>6.333333333333333</v>
      </c>
      <c r="H196" s="23">
        <v>6.3552447218908528</v>
      </c>
      <c r="I196" s="23">
        <v>6.5</v>
      </c>
      <c r="J196" s="23">
        <v>6.25</v>
      </c>
      <c r="K196" s="23">
        <v>6.68</v>
      </c>
      <c r="L196" s="23">
        <v>6.3833333333333329</v>
      </c>
      <c r="M196" s="23">
        <v>6.1499999999999995</v>
      </c>
      <c r="N196" s="23">
        <v>6.6333333333333337</v>
      </c>
      <c r="O196" s="23">
        <v>6.9666666666666677</v>
      </c>
      <c r="P196" s="23">
        <v>7</v>
      </c>
      <c r="Q196" s="23">
        <v>6.6499999999999995</v>
      </c>
      <c r="R196" s="23">
        <v>6.166666666666667</v>
      </c>
      <c r="S196" s="23">
        <v>5.7833333333333341</v>
      </c>
      <c r="T196" s="23">
        <v>7.0333333333333323</v>
      </c>
      <c r="U196" s="23">
        <v>6.6566666666666663</v>
      </c>
      <c r="V196" s="23">
        <v>6.7716666666666674</v>
      </c>
      <c r="W196" s="23">
        <v>7.0947499999999986</v>
      </c>
      <c r="X196" s="23">
        <v>6.5966666666666667</v>
      </c>
      <c r="Y196" s="23">
        <v>5.8564725942028169</v>
      </c>
      <c r="Z196" s="23">
        <v>7.2566666666666677</v>
      </c>
      <c r="AA196" s="23" t="s">
        <v>711</v>
      </c>
      <c r="AB196" s="23">
        <v>6.334743356914486</v>
      </c>
      <c r="AC196" s="23">
        <v>6.8583333333333334</v>
      </c>
      <c r="AD196" s="23">
        <v>7.0166666666666666</v>
      </c>
      <c r="AE196" s="23">
        <v>7.666666666666667</v>
      </c>
      <c r="AF196" s="23">
        <v>7</v>
      </c>
      <c r="AG196" s="23">
        <v>6.5333333333333341</v>
      </c>
      <c r="AH196" s="23">
        <v>6.4833333333333334</v>
      </c>
      <c r="AI196" s="151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3" t="s">
        <v>278</v>
      </c>
      <c r="C197" s="29"/>
      <c r="D197" s="11">
        <v>6.6</v>
      </c>
      <c r="E197" s="11">
        <v>6.4499999999999993</v>
      </c>
      <c r="F197" s="11">
        <v>6.7</v>
      </c>
      <c r="G197" s="11">
        <v>6.3</v>
      </c>
      <c r="H197" s="11">
        <v>6.3530844686164016</v>
      </c>
      <c r="I197" s="11">
        <v>6.5</v>
      </c>
      <c r="J197" s="11">
        <v>6.25</v>
      </c>
      <c r="K197" s="11">
        <v>6.665</v>
      </c>
      <c r="L197" s="11">
        <v>6.45</v>
      </c>
      <c r="M197" s="11">
        <v>6.1</v>
      </c>
      <c r="N197" s="11">
        <v>6.6</v>
      </c>
      <c r="O197" s="11">
        <v>6.9</v>
      </c>
      <c r="P197" s="11">
        <v>6.75</v>
      </c>
      <c r="Q197" s="11">
        <v>6.6</v>
      </c>
      <c r="R197" s="11">
        <v>6</v>
      </c>
      <c r="S197" s="11">
        <v>5.8</v>
      </c>
      <c r="T197" s="11">
        <v>6.95</v>
      </c>
      <c r="U197" s="11">
        <v>6.665</v>
      </c>
      <c r="V197" s="11">
        <v>6.78</v>
      </c>
      <c r="W197" s="11">
        <v>7.0208499999999994</v>
      </c>
      <c r="X197" s="11">
        <v>6.6</v>
      </c>
      <c r="Y197" s="11">
        <v>5.8586768100346704</v>
      </c>
      <c r="Z197" s="11">
        <v>7.2050000000000001</v>
      </c>
      <c r="AA197" s="11" t="s">
        <v>711</v>
      </c>
      <c r="AB197" s="11">
        <v>6.3002967868390574</v>
      </c>
      <c r="AC197" s="11">
        <v>6.8249999999999993</v>
      </c>
      <c r="AD197" s="11">
        <v>7.05</v>
      </c>
      <c r="AE197" s="11">
        <v>8</v>
      </c>
      <c r="AF197" s="11">
        <v>7</v>
      </c>
      <c r="AG197" s="11">
        <v>6.55</v>
      </c>
      <c r="AH197" s="11">
        <v>6.45</v>
      </c>
      <c r="AI197" s="151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279</v>
      </c>
      <c r="C198" s="29"/>
      <c r="D198" s="24">
        <v>8.9442719099991672E-2</v>
      </c>
      <c r="E198" s="24">
        <v>0.26583202716502502</v>
      </c>
      <c r="F198" s="24">
        <v>0.10327955589886459</v>
      </c>
      <c r="G198" s="24">
        <v>5.1639777949432496E-2</v>
      </c>
      <c r="H198" s="24">
        <v>7.5673905587393633E-2</v>
      </c>
      <c r="I198" s="24">
        <v>0.54772255750516607</v>
      </c>
      <c r="J198" s="24">
        <v>0.18708286933869717</v>
      </c>
      <c r="K198" s="24">
        <v>0.24240462041801095</v>
      </c>
      <c r="L198" s="24">
        <v>0.19407902170679514</v>
      </c>
      <c r="M198" s="24">
        <v>8.3666002653407678E-2</v>
      </c>
      <c r="N198" s="24">
        <v>0.20655911179772887</v>
      </c>
      <c r="O198" s="24">
        <v>0.39327683210007047</v>
      </c>
      <c r="P198" s="24">
        <v>0.90994505328618458</v>
      </c>
      <c r="Q198" s="24">
        <v>0.27386127875258298</v>
      </c>
      <c r="R198" s="24">
        <v>0.40824829046386302</v>
      </c>
      <c r="S198" s="24">
        <v>0.17224014243685087</v>
      </c>
      <c r="T198" s="24">
        <v>0.26583202716502508</v>
      </c>
      <c r="U198" s="24">
        <v>0.17443241289011238</v>
      </c>
      <c r="V198" s="24">
        <v>2.1369760566432798E-2</v>
      </c>
      <c r="W198" s="24">
        <v>0.24747931428707343</v>
      </c>
      <c r="X198" s="24">
        <v>4.8853522561496693E-2</v>
      </c>
      <c r="Y198" s="24">
        <v>1.6478833838334685E-2</v>
      </c>
      <c r="Z198" s="24">
        <v>0.42495489956778559</v>
      </c>
      <c r="AA198" s="24" t="s">
        <v>711</v>
      </c>
      <c r="AB198" s="24">
        <v>0.11035608122838432</v>
      </c>
      <c r="AC198" s="24">
        <v>0.15942605391424167</v>
      </c>
      <c r="AD198" s="24">
        <v>9.831920802501716E-2</v>
      </c>
      <c r="AE198" s="24">
        <v>1.0327955589886426</v>
      </c>
      <c r="AF198" s="24">
        <v>0</v>
      </c>
      <c r="AG198" s="24">
        <v>8.1649658092772318E-2</v>
      </c>
      <c r="AH198" s="24">
        <v>9.831920802501716E-2</v>
      </c>
      <c r="AI198" s="203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204"/>
      <c r="AV198" s="204"/>
      <c r="AW198" s="204"/>
      <c r="AX198" s="204"/>
      <c r="AY198" s="204"/>
      <c r="AZ198" s="204"/>
      <c r="BA198" s="204"/>
      <c r="BB198" s="204"/>
      <c r="BC198" s="204"/>
      <c r="BD198" s="204"/>
      <c r="BE198" s="204"/>
      <c r="BF198" s="204"/>
      <c r="BG198" s="204"/>
      <c r="BH198" s="204"/>
      <c r="BI198" s="204"/>
      <c r="BJ198" s="204"/>
      <c r="BK198" s="204"/>
      <c r="BL198" s="204"/>
      <c r="BM198" s="56"/>
    </row>
    <row r="199" spans="1:65">
      <c r="A199" s="30"/>
      <c r="B199" s="3" t="s">
        <v>86</v>
      </c>
      <c r="C199" s="29"/>
      <c r="D199" s="13">
        <v>1.3551927136362373E-2</v>
      </c>
      <c r="E199" s="13">
        <v>4.110804543789047E-2</v>
      </c>
      <c r="F199" s="13">
        <v>1.5338547905771967E-2</v>
      </c>
      <c r="G199" s="13">
        <v>8.1536491499103938E-3</v>
      </c>
      <c r="H199" s="13">
        <v>1.1907315752410342E-2</v>
      </c>
      <c r="I199" s="13">
        <v>8.4265008846948625E-2</v>
      </c>
      <c r="J199" s="13">
        <v>2.9933259094191547E-2</v>
      </c>
      <c r="K199" s="13">
        <v>3.6288116829043558E-2</v>
      </c>
      <c r="L199" s="13">
        <v>3.040402428827078E-2</v>
      </c>
      <c r="M199" s="13">
        <v>1.3604228073724828E-2</v>
      </c>
      <c r="N199" s="13">
        <v>3.1139564592622442E-2</v>
      </c>
      <c r="O199" s="13">
        <v>5.6451219918670394E-2</v>
      </c>
      <c r="P199" s="13">
        <v>0.12999215046945495</v>
      </c>
      <c r="Q199" s="13">
        <v>4.1182147180839547E-2</v>
      </c>
      <c r="R199" s="13">
        <v>6.6202425480626437E-2</v>
      </c>
      <c r="S199" s="13">
        <v>2.9782157193691788E-2</v>
      </c>
      <c r="T199" s="13">
        <v>3.7796022819671815E-2</v>
      </c>
      <c r="U199" s="13">
        <v>2.6204168185795552E-2</v>
      </c>
      <c r="V199" s="13">
        <v>3.1557608515529602E-3</v>
      </c>
      <c r="W199" s="13">
        <v>3.4882034502565065E-2</v>
      </c>
      <c r="X199" s="13">
        <v>7.4057891705149106E-3</v>
      </c>
      <c r="Y199" s="13">
        <v>2.8137814312742949E-3</v>
      </c>
      <c r="Z199" s="13">
        <v>5.8560620059869388E-2</v>
      </c>
      <c r="AA199" s="13" t="s">
        <v>711</v>
      </c>
      <c r="AB199" s="13">
        <v>1.7420765926993504E-2</v>
      </c>
      <c r="AC199" s="13">
        <v>2.3245597168540705E-2</v>
      </c>
      <c r="AD199" s="13">
        <v>1.4012238673399121E-2</v>
      </c>
      <c r="AE199" s="13">
        <v>0.13471246421590991</v>
      </c>
      <c r="AF199" s="13">
        <v>0</v>
      </c>
      <c r="AG199" s="13">
        <v>1.2497396646852904E-2</v>
      </c>
      <c r="AH199" s="13">
        <v>1.5164916404886965E-2</v>
      </c>
      <c r="AI199" s="151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280</v>
      </c>
      <c r="C200" s="29"/>
      <c r="D200" s="13">
        <v>4.173989202804762E-3</v>
      </c>
      <c r="E200" s="13">
        <v>-1.6112354013413599E-2</v>
      </c>
      <c r="F200" s="13">
        <v>2.4460332419023123E-2</v>
      </c>
      <c r="G200" s="13">
        <v>-3.6398697229631849E-2</v>
      </c>
      <c r="H200" s="13">
        <v>-3.3064932614968567E-2</v>
      </c>
      <c r="I200" s="13">
        <v>-1.1040768209358953E-2</v>
      </c>
      <c r="J200" s="13">
        <v>-4.9077661739768241E-2</v>
      </c>
      <c r="K200" s="13">
        <v>1.6345795132535645E-2</v>
      </c>
      <c r="L200" s="13">
        <v>-2.8791318523549991E-2</v>
      </c>
      <c r="M200" s="13">
        <v>-6.4292419151931957E-2</v>
      </c>
      <c r="N200" s="13">
        <v>9.2455750068594078E-3</v>
      </c>
      <c r="O200" s="13">
        <v>5.9961433047405199E-2</v>
      </c>
      <c r="P200" s="13">
        <v>6.5033018851459623E-2</v>
      </c>
      <c r="Q200" s="13">
        <v>1.1781367908886509E-2</v>
      </c>
      <c r="R200" s="13">
        <v>-6.1756626249904634E-2</v>
      </c>
      <c r="S200" s="13">
        <v>-0.12007986299653206</v>
      </c>
      <c r="T200" s="13">
        <v>7.0104604655514047E-2</v>
      </c>
      <c r="U200" s="13">
        <v>1.2795685069697527E-2</v>
      </c>
      <c r="V200" s="13">
        <v>3.0292656093686032E-2</v>
      </c>
      <c r="W200" s="13">
        <v>7.9449001499484417E-2</v>
      </c>
      <c r="X200" s="13">
        <v>3.6668306223992531E-3</v>
      </c>
      <c r="Y200" s="13">
        <v>-0.10895190188219073</v>
      </c>
      <c r="Z200" s="13">
        <v>0.10408422954268004</v>
      </c>
      <c r="AA200" s="13" t="s">
        <v>711</v>
      </c>
      <c r="AB200" s="13">
        <v>-3.6184165562305082E-2</v>
      </c>
      <c r="AC200" s="13">
        <v>4.3478779184227712E-2</v>
      </c>
      <c r="AD200" s="13">
        <v>6.7568811753486946E-2</v>
      </c>
      <c r="AE200" s="13">
        <v>0.16646473493255098</v>
      </c>
      <c r="AF200" s="13">
        <v>6.5033018851459623E-2</v>
      </c>
      <c r="AG200" s="13">
        <v>-5.9691824053041964E-3</v>
      </c>
      <c r="AH200" s="13">
        <v>-1.3576561111386165E-2</v>
      </c>
      <c r="AI200" s="151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46" t="s">
        <v>281</v>
      </c>
      <c r="C201" s="47"/>
      <c r="D201" s="45">
        <v>0</v>
      </c>
      <c r="E201" s="45">
        <v>0.37</v>
      </c>
      <c r="F201" s="45">
        <v>0.37</v>
      </c>
      <c r="G201" s="45">
        <v>0.73</v>
      </c>
      <c r="H201" s="45">
        <v>0.67</v>
      </c>
      <c r="I201" s="45" t="s">
        <v>282</v>
      </c>
      <c r="J201" s="45">
        <v>0.96</v>
      </c>
      <c r="K201" s="45">
        <v>0.22</v>
      </c>
      <c r="L201" s="45">
        <v>0.6</v>
      </c>
      <c r="M201" s="45">
        <v>1.24</v>
      </c>
      <c r="N201" s="45">
        <v>0.09</v>
      </c>
      <c r="O201" s="45">
        <v>1.01</v>
      </c>
      <c r="P201" s="45">
        <v>1.1000000000000001</v>
      </c>
      <c r="Q201" s="45">
        <v>0.14000000000000001</v>
      </c>
      <c r="R201" s="45" t="s">
        <v>282</v>
      </c>
      <c r="S201" s="45">
        <v>2.25</v>
      </c>
      <c r="T201" s="45">
        <v>1.19</v>
      </c>
      <c r="U201" s="45">
        <v>0.16</v>
      </c>
      <c r="V201" s="45">
        <v>0.47</v>
      </c>
      <c r="W201" s="45">
        <v>1.36</v>
      </c>
      <c r="X201" s="45">
        <v>0.01</v>
      </c>
      <c r="Y201" s="45">
        <v>2.0499999999999998</v>
      </c>
      <c r="Z201" s="45">
        <v>1.81</v>
      </c>
      <c r="AA201" s="45">
        <v>0.28000000000000003</v>
      </c>
      <c r="AB201" s="45">
        <v>0.73</v>
      </c>
      <c r="AC201" s="45">
        <v>0.71</v>
      </c>
      <c r="AD201" s="45">
        <v>1.1499999999999999</v>
      </c>
      <c r="AE201" s="45" t="s">
        <v>282</v>
      </c>
      <c r="AF201" s="45" t="s">
        <v>282</v>
      </c>
      <c r="AG201" s="45">
        <v>0.18</v>
      </c>
      <c r="AH201" s="45">
        <v>0.32</v>
      </c>
      <c r="AI201" s="151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1" t="s">
        <v>321</v>
      </c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BM202" s="55"/>
    </row>
    <row r="203" spans="1:65">
      <c r="BM203" s="55"/>
    </row>
    <row r="204" spans="1:65" ht="15">
      <c r="B204" s="8" t="s">
        <v>535</v>
      </c>
      <c r="BM204" s="28" t="s">
        <v>66</v>
      </c>
    </row>
    <row r="205" spans="1:65" ht="15">
      <c r="A205" s="25" t="s">
        <v>51</v>
      </c>
      <c r="B205" s="18" t="s">
        <v>111</v>
      </c>
      <c r="C205" s="15" t="s">
        <v>112</v>
      </c>
      <c r="D205" s="16" t="s">
        <v>229</v>
      </c>
      <c r="E205" s="17" t="s">
        <v>229</v>
      </c>
      <c r="F205" s="17" t="s">
        <v>229</v>
      </c>
      <c r="G205" s="17" t="s">
        <v>229</v>
      </c>
      <c r="H205" s="17" t="s">
        <v>229</v>
      </c>
      <c r="I205" s="17" t="s">
        <v>229</v>
      </c>
      <c r="J205" s="17" t="s">
        <v>229</v>
      </c>
      <c r="K205" s="17" t="s">
        <v>229</v>
      </c>
      <c r="L205" s="17" t="s">
        <v>229</v>
      </c>
      <c r="M205" s="17" t="s">
        <v>229</v>
      </c>
      <c r="N205" s="17" t="s">
        <v>229</v>
      </c>
      <c r="O205" s="17" t="s">
        <v>229</v>
      </c>
      <c r="P205" s="17" t="s">
        <v>229</v>
      </c>
      <c r="Q205" s="17" t="s">
        <v>229</v>
      </c>
      <c r="R205" s="17" t="s">
        <v>229</v>
      </c>
      <c r="S205" s="17" t="s">
        <v>229</v>
      </c>
      <c r="T205" s="17" t="s">
        <v>229</v>
      </c>
      <c r="U205" s="17" t="s">
        <v>229</v>
      </c>
      <c r="V205" s="17" t="s">
        <v>229</v>
      </c>
      <c r="W205" s="17" t="s">
        <v>229</v>
      </c>
      <c r="X205" s="17" t="s">
        <v>229</v>
      </c>
      <c r="Y205" s="17" t="s">
        <v>229</v>
      </c>
      <c r="Z205" s="17" t="s">
        <v>229</v>
      </c>
      <c r="AA205" s="17" t="s">
        <v>229</v>
      </c>
      <c r="AB205" s="17" t="s">
        <v>229</v>
      </c>
      <c r="AC205" s="17" t="s">
        <v>229</v>
      </c>
      <c r="AD205" s="17" t="s">
        <v>229</v>
      </c>
      <c r="AE205" s="17" t="s">
        <v>229</v>
      </c>
      <c r="AF205" s="17" t="s">
        <v>229</v>
      </c>
      <c r="AG205" s="151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 t="s">
        <v>230</v>
      </c>
      <c r="C206" s="9" t="s">
        <v>230</v>
      </c>
      <c r="D206" s="149" t="s">
        <v>232</v>
      </c>
      <c r="E206" s="150" t="s">
        <v>233</v>
      </c>
      <c r="F206" s="150" t="s">
        <v>234</v>
      </c>
      <c r="G206" s="150" t="s">
        <v>235</v>
      </c>
      <c r="H206" s="150" t="s">
        <v>236</v>
      </c>
      <c r="I206" s="150" t="s">
        <v>237</v>
      </c>
      <c r="J206" s="150" t="s">
        <v>238</v>
      </c>
      <c r="K206" s="150" t="s">
        <v>239</v>
      </c>
      <c r="L206" s="150" t="s">
        <v>240</v>
      </c>
      <c r="M206" s="150" t="s">
        <v>241</v>
      </c>
      <c r="N206" s="150" t="s">
        <v>242</v>
      </c>
      <c r="O206" s="150" t="s">
        <v>243</v>
      </c>
      <c r="P206" s="150" t="s">
        <v>244</v>
      </c>
      <c r="Q206" s="150" t="s">
        <v>246</v>
      </c>
      <c r="R206" s="150" t="s">
        <v>249</v>
      </c>
      <c r="S206" s="150" t="s">
        <v>250</v>
      </c>
      <c r="T206" s="150" t="s">
        <v>306</v>
      </c>
      <c r="U206" s="150" t="s">
        <v>252</v>
      </c>
      <c r="V206" s="150" t="s">
        <v>253</v>
      </c>
      <c r="W206" s="150" t="s">
        <v>254</v>
      </c>
      <c r="X206" s="150" t="s">
        <v>257</v>
      </c>
      <c r="Y206" s="150" t="s">
        <v>258</v>
      </c>
      <c r="Z206" s="150" t="s">
        <v>259</v>
      </c>
      <c r="AA206" s="150" t="s">
        <v>307</v>
      </c>
      <c r="AB206" s="150" t="s">
        <v>261</v>
      </c>
      <c r="AC206" s="150" t="s">
        <v>263</v>
      </c>
      <c r="AD206" s="150" t="s">
        <v>267</v>
      </c>
      <c r="AE206" s="150" t="s">
        <v>268</v>
      </c>
      <c r="AF206" s="150" t="s">
        <v>269</v>
      </c>
      <c r="AG206" s="151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 t="s">
        <v>3</v>
      </c>
    </row>
    <row r="207" spans="1:65">
      <c r="A207" s="30"/>
      <c r="B207" s="19"/>
      <c r="C207" s="9"/>
      <c r="D207" s="10" t="s">
        <v>309</v>
      </c>
      <c r="E207" s="11" t="s">
        <v>309</v>
      </c>
      <c r="F207" s="11" t="s">
        <v>309</v>
      </c>
      <c r="G207" s="11" t="s">
        <v>308</v>
      </c>
      <c r="H207" s="11" t="s">
        <v>115</v>
      </c>
      <c r="I207" s="11" t="s">
        <v>309</v>
      </c>
      <c r="J207" s="11" t="s">
        <v>115</v>
      </c>
      <c r="K207" s="11" t="s">
        <v>308</v>
      </c>
      <c r="L207" s="11" t="s">
        <v>309</v>
      </c>
      <c r="M207" s="11" t="s">
        <v>309</v>
      </c>
      <c r="N207" s="11" t="s">
        <v>309</v>
      </c>
      <c r="O207" s="11" t="s">
        <v>309</v>
      </c>
      <c r="P207" s="11" t="s">
        <v>309</v>
      </c>
      <c r="Q207" s="11" t="s">
        <v>309</v>
      </c>
      <c r="R207" s="11" t="s">
        <v>308</v>
      </c>
      <c r="S207" s="11" t="s">
        <v>309</v>
      </c>
      <c r="T207" s="11" t="s">
        <v>309</v>
      </c>
      <c r="U207" s="11" t="s">
        <v>115</v>
      </c>
      <c r="V207" s="11" t="s">
        <v>115</v>
      </c>
      <c r="W207" s="11" t="s">
        <v>308</v>
      </c>
      <c r="X207" s="11" t="s">
        <v>115</v>
      </c>
      <c r="Y207" s="11" t="s">
        <v>115</v>
      </c>
      <c r="Z207" s="11" t="s">
        <v>115</v>
      </c>
      <c r="AA207" s="11" t="s">
        <v>308</v>
      </c>
      <c r="AB207" s="11" t="s">
        <v>308</v>
      </c>
      <c r="AC207" s="11" t="s">
        <v>115</v>
      </c>
      <c r="AD207" s="11" t="s">
        <v>115</v>
      </c>
      <c r="AE207" s="11" t="s">
        <v>308</v>
      </c>
      <c r="AF207" s="11" t="s">
        <v>308</v>
      </c>
      <c r="AG207" s="151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0</v>
      </c>
    </row>
    <row r="208" spans="1:65">
      <c r="A208" s="30"/>
      <c r="B208" s="19"/>
      <c r="C208" s="9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151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0</v>
      </c>
    </row>
    <row r="209" spans="1:65">
      <c r="A209" s="30"/>
      <c r="B209" s="18">
        <v>1</v>
      </c>
      <c r="C209" s="14">
        <v>1</v>
      </c>
      <c r="D209" s="212">
        <v>64</v>
      </c>
      <c r="E209" s="212">
        <v>70</v>
      </c>
      <c r="F209" s="213">
        <v>41</v>
      </c>
      <c r="G209" s="212">
        <v>80</v>
      </c>
      <c r="H209" s="212">
        <v>64.307397391032978</v>
      </c>
      <c r="I209" s="212">
        <v>56</v>
      </c>
      <c r="J209" s="232">
        <v>37</v>
      </c>
      <c r="K209" s="212">
        <v>54</v>
      </c>
      <c r="L209" s="212">
        <v>64</v>
      </c>
      <c r="M209" s="212">
        <v>59</v>
      </c>
      <c r="N209" s="212">
        <v>63</v>
      </c>
      <c r="O209" s="212">
        <v>63</v>
      </c>
      <c r="P209" s="212">
        <v>66</v>
      </c>
      <c r="Q209" s="212">
        <v>63</v>
      </c>
      <c r="R209" s="212">
        <v>63</v>
      </c>
      <c r="S209" s="212">
        <v>49</v>
      </c>
      <c r="T209" s="212">
        <v>54.4</v>
      </c>
      <c r="U209" s="212">
        <v>65</v>
      </c>
      <c r="V209" s="213">
        <v>80.481700000000004</v>
      </c>
      <c r="W209" s="212">
        <v>60.1</v>
      </c>
      <c r="X209" s="212">
        <v>67.900000000000006</v>
      </c>
      <c r="Y209" s="212">
        <v>73</v>
      </c>
      <c r="Z209" s="212">
        <v>49</v>
      </c>
      <c r="AA209" s="212">
        <v>50.620248333121289</v>
      </c>
      <c r="AB209" s="212">
        <v>59</v>
      </c>
      <c r="AC209" s="212">
        <v>59</v>
      </c>
      <c r="AD209" s="212">
        <v>69</v>
      </c>
      <c r="AE209" s="212">
        <v>64</v>
      </c>
      <c r="AF209" s="212">
        <v>65</v>
      </c>
      <c r="AG209" s="214"/>
      <c r="AH209" s="215"/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15"/>
      <c r="AT209" s="215"/>
      <c r="AU209" s="215"/>
      <c r="AV209" s="215"/>
      <c r="AW209" s="215"/>
      <c r="AX209" s="215"/>
      <c r="AY209" s="215"/>
      <c r="AZ209" s="215"/>
      <c r="BA209" s="215"/>
      <c r="BB209" s="215"/>
      <c r="BC209" s="215"/>
      <c r="BD209" s="215"/>
      <c r="BE209" s="215"/>
      <c r="BF209" s="215"/>
      <c r="BG209" s="215"/>
      <c r="BH209" s="215"/>
      <c r="BI209" s="215"/>
      <c r="BJ209" s="215"/>
      <c r="BK209" s="215"/>
      <c r="BL209" s="215"/>
      <c r="BM209" s="216">
        <v>1</v>
      </c>
    </row>
    <row r="210" spans="1:65">
      <c r="A210" s="30"/>
      <c r="B210" s="19">
        <v>1</v>
      </c>
      <c r="C210" s="9">
        <v>2</v>
      </c>
      <c r="D210" s="217">
        <v>63</v>
      </c>
      <c r="E210" s="217">
        <v>65</v>
      </c>
      <c r="F210" s="218">
        <v>38</v>
      </c>
      <c r="G210" s="217">
        <v>77</v>
      </c>
      <c r="H210" s="217">
        <v>65.583949511009394</v>
      </c>
      <c r="I210" s="217">
        <v>71</v>
      </c>
      <c r="J210" s="218">
        <v>42</v>
      </c>
      <c r="K210" s="217">
        <v>57</v>
      </c>
      <c r="L210" s="217">
        <v>65</v>
      </c>
      <c r="M210" s="217">
        <v>57</v>
      </c>
      <c r="N210" s="217">
        <v>64</v>
      </c>
      <c r="O210" s="217">
        <v>60</v>
      </c>
      <c r="P210" s="217">
        <v>64</v>
      </c>
      <c r="Q210" s="217">
        <v>61</v>
      </c>
      <c r="R210" s="217">
        <v>62</v>
      </c>
      <c r="S210" s="217">
        <v>50</v>
      </c>
      <c r="T210" s="217">
        <v>55.6</v>
      </c>
      <c r="U210" s="217">
        <v>65</v>
      </c>
      <c r="V210" s="218">
        <v>82.3874</v>
      </c>
      <c r="W210" s="217">
        <v>56.85</v>
      </c>
      <c r="X210" s="217">
        <v>67.790000000000006</v>
      </c>
      <c r="Y210" s="217">
        <v>74</v>
      </c>
      <c r="Z210" s="217">
        <v>54.000000000000007</v>
      </c>
      <c r="AA210" s="217">
        <v>49.72423156052497</v>
      </c>
      <c r="AB210" s="217">
        <v>62.5</v>
      </c>
      <c r="AC210" s="217">
        <v>61</v>
      </c>
      <c r="AD210" s="217">
        <v>70</v>
      </c>
      <c r="AE210" s="217">
        <v>63</v>
      </c>
      <c r="AF210" s="217">
        <v>68</v>
      </c>
      <c r="AG210" s="214"/>
      <c r="AH210" s="215"/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15"/>
      <c r="AT210" s="215"/>
      <c r="AU210" s="215"/>
      <c r="AV210" s="215"/>
      <c r="AW210" s="215"/>
      <c r="AX210" s="215"/>
      <c r="AY210" s="215"/>
      <c r="AZ210" s="215"/>
      <c r="BA210" s="215"/>
      <c r="BB210" s="215"/>
      <c r="BC210" s="215"/>
      <c r="BD210" s="215"/>
      <c r="BE210" s="215"/>
      <c r="BF210" s="215"/>
      <c r="BG210" s="215"/>
      <c r="BH210" s="215"/>
      <c r="BI210" s="215"/>
      <c r="BJ210" s="215"/>
      <c r="BK210" s="215"/>
      <c r="BL210" s="215"/>
      <c r="BM210" s="216">
        <v>24</v>
      </c>
    </row>
    <row r="211" spans="1:65">
      <c r="A211" s="30"/>
      <c r="B211" s="19">
        <v>1</v>
      </c>
      <c r="C211" s="9">
        <v>3</v>
      </c>
      <c r="D211" s="217">
        <v>60</v>
      </c>
      <c r="E211" s="217">
        <v>68</v>
      </c>
      <c r="F211" s="218">
        <v>40</v>
      </c>
      <c r="G211" s="217">
        <v>78</v>
      </c>
      <c r="H211" s="217">
        <v>68.187461953859327</v>
      </c>
      <c r="I211" s="217">
        <v>63</v>
      </c>
      <c r="J211" s="218">
        <v>39</v>
      </c>
      <c r="K211" s="217">
        <v>53</v>
      </c>
      <c r="L211" s="217">
        <v>66</v>
      </c>
      <c r="M211" s="217">
        <v>60</v>
      </c>
      <c r="N211" s="217">
        <v>65</v>
      </c>
      <c r="O211" s="217">
        <v>65</v>
      </c>
      <c r="P211" s="217">
        <v>65</v>
      </c>
      <c r="Q211" s="217">
        <v>59</v>
      </c>
      <c r="R211" s="217">
        <v>64</v>
      </c>
      <c r="S211" s="217">
        <v>51</v>
      </c>
      <c r="T211" s="217">
        <v>54.1</v>
      </c>
      <c r="U211" s="217">
        <v>67</v>
      </c>
      <c r="V211" s="218">
        <v>79.625100000000003</v>
      </c>
      <c r="W211" s="217">
        <v>56.54</v>
      </c>
      <c r="X211" s="217">
        <v>67.489999999999995</v>
      </c>
      <c r="Y211" s="217">
        <v>72</v>
      </c>
      <c r="Z211" s="217">
        <v>61.000000000000007</v>
      </c>
      <c r="AA211" s="217">
        <v>47.938472542814772</v>
      </c>
      <c r="AB211" s="217">
        <v>60.5</v>
      </c>
      <c r="AC211" s="217">
        <v>63</v>
      </c>
      <c r="AD211" s="217">
        <v>68</v>
      </c>
      <c r="AE211" s="217">
        <v>64</v>
      </c>
      <c r="AF211" s="217">
        <v>60</v>
      </c>
      <c r="AG211" s="214"/>
      <c r="AH211" s="215"/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5"/>
      <c r="AT211" s="215"/>
      <c r="AU211" s="215"/>
      <c r="AV211" s="215"/>
      <c r="AW211" s="215"/>
      <c r="AX211" s="215"/>
      <c r="AY211" s="215"/>
      <c r="AZ211" s="215"/>
      <c r="BA211" s="215"/>
      <c r="BB211" s="215"/>
      <c r="BC211" s="215"/>
      <c r="BD211" s="215"/>
      <c r="BE211" s="215"/>
      <c r="BF211" s="215"/>
      <c r="BG211" s="215"/>
      <c r="BH211" s="215"/>
      <c r="BI211" s="215"/>
      <c r="BJ211" s="215"/>
      <c r="BK211" s="215"/>
      <c r="BL211" s="215"/>
      <c r="BM211" s="216">
        <v>16</v>
      </c>
    </row>
    <row r="212" spans="1:65">
      <c r="A212" s="30"/>
      <c r="B212" s="19">
        <v>1</v>
      </c>
      <c r="C212" s="9">
        <v>4</v>
      </c>
      <c r="D212" s="217">
        <v>61</v>
      </c>
      <c r="E212" s="217">
        <v>70</v>
      </c>
      <c r="F212" s="218">
        <v>36</v>
      </c>
      <c r="G212" s="217">
        <v>69</v>
      </c>
      <c r="H212" s="217">
        <v>65.244494974068687</v>
      </c>
      <c r="I212" s="217">
        <v>57</v>
      </c>
      <c r="J212" s="218">
        <v>42</v>
      </c>
      <c r="K212" s="217">
        <v>57</v>
      </c>
      <c r="L212" s="217">
        <v>60</v>
      </c>
      <c r="M212" s="217">
        <v>60</v>
      </c>
      <c r="N212" s="217">
        <v>65</v>
      </c>
      <c r="O212" s="217">
        <v>59</v>
      </c>
      <c r="P212" s="217">
        <v>64</v>
      </c>
      <c r="Q212" s="217">
        <v>60</v>
      </c>
      <c r="R212" s="217">
        <v>61</v>
      </c>
      <c r="S212" s="217">
        <v>49</v>
      </c>
      <c r="T212" s="217">
        <v>55.3</v>
      </c>
      <c r="U212" s="217">
        <v>66</v>
      </c>
      <c r="V212" s="218">
        <v>82.256900000000002</v>
      </c>
      <c r="W212" s="217">
        <v>56.01</v>
      </c>
      <c r="X212" s="217">
        <v>67.87</v>
      </c>
      <c r="Y212" s="217">
        <v>71</v>
      </c>
      <c r="Z212" s="217">
        <v>63</v>
      </c>
      <c r="AA212" s="217">
        <v>50.025487774330919</v>
      </c>
      <c r="AB212" s="217">
        <v>58</v>
      </c>
      <c r="AC212" s="217">
        <v>56</v>
      </c>
      <c r="AD212" s="217">
        <v>74</v>
      </c>
      <c r="AE212" s="217">
        <v>62</v>
      </c>
      <c r="AF212" s="217">
        <v>61</v>
      </c>
      <c r="AG212" s="214"/>
      <c r="AH212" s="215"/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15"/>
      <c r="AT212" s="215"/>
      <c r="AU212" s="215"/>
      <c r="AV212" s="215"/>
      <c r="AW212" s="215"/>
      <c r="AX212" s="215"/>
      <c r="AY212" s="215"/>
      <c r="AZ212" s="215"/>
      <c r="BA212" s="215"/>
      <c r="BB212" s="215"/>
      <c r="BC212" s="215"/>
      <c r="BD212" s="215"/>
      <c r="BE212" s="215"/>
      <c r="BF212" s="215"/>
      <c r="BG212" s="215"/>
      <c r="BH212" s="215"/>
      <c r="BI212" s="215"/>
      <c r="BJ212" s="215"/>
      <c r="BK212" s="215"/>
      <c r="BL212" s="215"/>
      <c r="BM212" s="216">
        <v>62.142311188968492</v>
      </c>
    </row>
    <row r="213" spans="1:65">
      <c r="A213" s="30"/>
      <c r="B213" s="19">
        <v>1</v>
      </c>
      <c r="C213" s="9">
        <v>5</v>
      </c>
      <c r="D213" s="217">
        <v>61</v>
      </c>
      <c r="E213" s="217">
        <v>68</v>
      </c>
      <c r="F213" s="218">
        <v>43</v>
      </c>
      <c r="G213" s="217">
        <v>65</v>
      </c>
      <c r="H213" s="217">
        <v>68.731899878023484</v>
      </c>
      <c r="I213" s="217">
        <v>63</v>
      </c>
      <c r="J213" s="218">
        <v>43</v>
      </c>
      <c r="K213" s="217">
        <v>53</v>
      </c>
      <c r="L213" s="217">
        <v>60</v>
      </c>
      <c r="M213" s="217">
        <v>60</v>
      </c>
      <c r="N213" s="217">
        <v>64</v>
      </c>
      <c r="O213" s="217">
        <v>67</v>
      </c>
      <c r="P213" s="217">
        <v>64</v>
      </c>
      <c r="Q213" s="217">
        <v>58</v>
      </c>
      <c r="R213" s="217">
        <v>66</v>
      </c>
      <c r="S213" s="217">
        <v>51</v>
      </c>
      <c r="T213" s="217">
        <v>55.2</v>
      </c>
      <c r="U213" s="217">
        <v>67</v>
      </c>
      <c r="V213" s="218">
        <v>81.354799999999997</v>
      </c>
      <c r="W213" s="217">
        <v>58.19</v>
      </c>
      <c r="X213" s="217">
        <v>67.83</v>
      </c>
      <c r="Y213" s="217">
        <v>72</v>
      </c>
      <c r="Z213" s="217">
        <v>59</v>
      </c>
      <c r="AA213" s="217">
        <v>53.269094937646592</v>
      </c>
      <c r="AB213" s="217">
        <v>57.5</v>
      </c>
      <c r="AC213" s="217">
        <v>56</v>
      </c>
      <c r="AD213" s="217">
        <v>75</v>
      </c>
      <c r="AE213" s="217">
        <v>63</v>
      </c>
      <c r="AF213" s="217">
        <v>64</v>
      </c>
      <c r="AG213" s="214"/>
      <c r="AH213" s="215"/>
      <c r="AI213" s="215"/>
      <c r="AJ213" s="215"/>
      <c r="AK213" s="215"/>
      <c r="AL213" s="215"/>
      <c r="AM213" s="215"/>
      <c r="AN213" s="215"/>
      <c r="AO213" s="215"/>
      <c r="AP213" s="215"/>
      <c r="AQ213" s="215"/>
      <c r="AR213" s="215"/>
      <c r="AS213" s="215"/>
      <c r="AT213" s="215"/>
      <c r="AU213" s="215"/>
      <c r="AV213" s="215"/>
      <c r="AW213" s="215"/>
      <c r="AX213" s="215"/>
      <c r="AY213" s="215"/>
      <c r="AZ213" s="215"/>
      <c r="BA213" s="215"/>
      <c r="BB213" s="215"/>
      <c r="BC213" s="215"/>
      <c r="BD213" s="215"/>
      <c r="BE213" s="215"/>
      <c r="BF213" s="215"/>
      <c r="BG213" s="215"/>
      <c r="BH213" s="215"/>
      <c r="BI213" s="215"/>
      <c r="BJ213" s="215"/>
      <c r="BK213" s="215"/>
      <c r="BL213" s="215"/>
      <c r="BM213" s="216">
        <v>26</v>
      </c>
    </row>
    <row r="214" spans="1:65">
      <c r="A214" s="30"/>
      <c r="B214" s="19">
        <v>1</v>
      </c>
      <c r="C214" s="9">
        <v>6</v>
      </c>
      <c r="D214" s="217">
        <v>61</v>
      </c>
      <c r="E214" s="217">
        <v>66</v>
      </c>
      <c r="F214" s="218">
        <v>42</v>
      </c>
      <c r="G214" s="217">
        <v>67</v>
      </c>
      <c r="H214" s="217">
        <v>62.821237799246575</v>
      </c>
      <c r="I214" s="217">
        <v>58</v>
      </c>
      <c r="J214" s="218">
        <v>42</v>
      </c>
      <c r="K214" s="217">
        <v>58</v>
      </c>
      <c r="L214" s="217">
        <v>63</v>
      </c>
      <c r="M214" s="217">
        <v>59</v>
      </c>
      <c r="N214" s="217">
        <v>66</v>
      </c>
      <c r="O214" s="217">
        <v>67</v>
      </c>
      <c r="P214" s="217">
        <v>64</v>
      </c>
      <c r="Q214" s="217">
        <v>56</v>
      </c>
      <c r="R214" s="217">
        <v>61</v>
      </c>
      <c r="S214" s="217">
        <v>49</v>
      </c>
      <c r="T214" s="217">
        <v>53.9</v>
      </c>
      <c r="U214" s="217">
        <v>69</v>
      </c>
      <c r="V214" s="218">
        <v>79.178299999999993</v>
      </c>
      <c r="W214" s="217">
        <v>60.9</v>
      </c>
      <c r="X214" s="217">
        <v>67.459999999999994</v>
      </c>
      <c r="Y214" s="217">
        <v>71</v>
      </c>
      <c r="Z214" s="217">
        <v>51.000000000000007</v>
      </c>
      <c r="AA214" s="217">
        <v>53.31656882340242</v>
      </c>
      <c r="AB214" s="217">
        <v>59.5</v>
      </c>
      <c r="AC214" s="217">
        <v>62</v>
      </c>
      <c r="AD214" s="217">
        <v>74</v>
      </c>
      <c r="AE214" s="217">
        <v>63</v>
      </c>
      <c r="AF214" s="217">
        <v>67</v>
      </c>
      <c r="AG214" s="214"/>
      <c r="AH214" s="215"/>
      <c r="AI214" s="215"/>
      <c r="AJ214" s="215"/>
      <c r="AK214" s="215"/>
      <c r="AL214" s="215"/>
      <c r="AM214" s="215"/>
      <c r="AN214" s="215"/>
      <c r="AO214" s="215"/>
      <c r="AP214" s="215"/>
      <c r="AQ214" s="215"/>
      <c r="AR214" s="215"/>
      <c r="AS214" s="215"/>
      <c r="AT214" s="215"/>
      <c r="AU214" s="215"/>
      <c r="AV214" s="215"/>
      <c r="AW214" s="215"/>
      <c r="AX214" s="215"/>
      <c r="AY214" s="215"/>
      <c r="AZ214" s="215"/>
      <c r="BA214" s="215"/>
      <c r="BB214" s="215"/>
      <c r="BC214" s="215"/>
      <c r="BD214" s="215"/>
      <c r="BE214" s="215"/>
      <c r="BF214" s="215"/>
      <c r="BG214" s="215"/>
      <c r="BH214" s="215"/>
      <c r="BI214" s="215"/>
      <c r="BJ214" s="215"/>
      <c r="BK214" s="215"/>
      <c r="BL214" s="215"/>
      <c r="BM214" s="220"/>
    </row>
    <row r="215" spans="1:65">
      <c r="A215" s="30"/>
      <c r="B215" s="20" t="s">
        <v>277</v>
      </c>
      <c r="C215" s="12"/>
      <c r="D215" s="221">
        <v>61.666666666666664</v>
      </c>
      <c r="E215" s="221">
        <v>67.833333333333329</v>
      </c>
      <c r="F215" s="221">
        <v>40</v>
      </c>
      <c r="G215" s="221">
        <v>72.666666666666671</v>
      </c>
      <c r="H215" s="221">
        <v>65.812740251206733</v>
      </c>
      <c r="I215" s="221">
        <v>61.333333333333336</v>
      </c>
      <c r="J215" s="221">
        <v>40.833333333333336</v>
      </c>
      <c r="K215" s="221">
        <v>55.333333333333336</v>
      </c>
      <c r="L215" s="221">
        <v>63</v>
      </c>
      <c r="M215" s="221">
        <v>59.166666666666664</v>
      </c>
      <c r="N215" s="221">
        <v>64.5</v>
      </c>
      <c r="O215" s="221">
        <v>63.5</v>
      </c>
      <c r="P215" s="221">
        <v>64.5</v>
      </c>
      <c r="Q215" s="221">
        <v>59.5</v>
      </c>
      <c r="R215" s="221">
        <v>62.833333333333336</v>
      </c>
      <c r="S215" s="221">
        <v>49.833333333333336</v>
      </c>
      <c r="T215" s="221">
        <v>54.749999999999993</v>
      </c>
      <c r="U215" s="221">
        <v>66.5</v>
      </c>
      <c r="V215" s="221">
        <v>80.880700000000004</v>
      </c>
      <c r="W215" s="221">
        <v>58.098333333333329</v>
      </c>
      <c r="X215" s="221">
        <v>67.723333333333329</v>
      </c>
      <c r="Y215" s="221">
        <v>72.166666666666671</v>
      </c>
      <c r="Z215" s="221">
        <v>56.166666666666664</v>
      </c>
      <c r="AA215" s="221">
        <v>50.81568399530682</v>
      </c>
      <c r="AB215" s="221">
        <v>59.5</v>
      </c>
      <c r="AC215" s="221">
        <v>59.5</v>
      </c>
      <c r="AD215" s="221">
        <v>71.666666666666671</v>
      </c>
      <c r="AE215" s="221">
        <v>63.166666666666664</v>
      </c>
      <c r="AF215" s="221">
        <v>64.166666666666671</v>
      </c>
      <c r="AG215" s="214"/>
      <c r="AH215" s="215"/>
      <c r="AI215" s="215"/>
      <c r="AJ215" s="215"/>
      <c r="AK215" s="215"/>
      <c r="AL215" s="215"/>
      <c r="AM215" s="215"/>
      <c r="AN215" s="215"/>
      <c r="AO215" s="215"/>
      <c r="AP215" s="215"/>
      <c r="AQ215" s="215"/>
      <c r="AR215" s="215"/>
      <c r="AS215" s="215"/>
      <c r="AT215" s="215"/>
      <c r="AU215" s="215"/>
      <c r="AV215" s="215"/>
      <c r="AW215" s="215"/>
      <c r="AX215" s="215"/>
      <c r="AY215" s="215"/>
      <c r="AZ215" s="215"/>
      <c r="BA215" s="215"/>
      <c r="BB215" s="215"/>
      <c r="BC215" s="215"/>
      <c r="BD215" s="215"/>
      <c r="BE215" s="215"/>
      <c r="BF215" s="215"/>
      <c r="BG215" s="215"/>
      <c r="BH215" s="215"/>
      <c r="BI215" s="215"/>
      <c r="BJ215" s="215"/>
      <c r="BK215" s="215"/>
      <c r="BL215" s="215"/>
      <c r="BM215" s="220"/>
    </row>
    <row r="216" spans="1:65">
      <c r="A216" s="30"/>
      <c r="B216" s="3" t="s">
        <v>278</v>
      </c>
      <c r="C216" s="29"/>
      <c r="D216" s="217">
        <v>61</v>
      </c>
      <c r="E216" s="217">
        <v>68</v>
      </c>
      <c r="F216" s="217">
        <v>40.5</v>
      </c>
      <c r="G216" s="217">
        <v>73</v>
      </c>
      <c r="H216" s="217">
        <v>65.41422224253904</v>
      </c>
      <c r="I216" s="217">
        <v>60.5</v>
      </c>
      <c r="J216" s="217">
        <v>42</v>
      </c>
      <c r="K216" s="217">
        <v>55.5</v>
      </c>
      <c r="L216" s="217">
        <v>63.5</v>
      </c>
      <c r="M216" s="217">
        <v>59.5</v>
      </c>
      <c r="N216" s="217">
        <v>64.5</v>
      </c>
      <c r="O216" s="217">
        <v>64</v>
      </c>
      <c r="P216" s="217">
        <v>64</v>
      </c>
      <c r="Q216" s="217">
        <v>59.5</v>
      </c>
      <c r="R216" s="217">
        <v>62.5</v>
      </c>
      <c r="S216" s="217">
        <v>49.5</v>
      </c>
      <c r="T216" s="217">
        <v>54.8</v>
      </c>
      <c r="U216" s="217">
        <v>66.5</v>
      </c>
      <c r="V216" s="217">
        <v>80.91825</v>
      </c>
      <c r="W216" s="217">
        <v>57.519999999999996</v>
      </c>
      <c r="X216" s="217">
        <v>67.81</v>
      </c>
      <c r="Y216" s="217">
        <v>72</v>
      </c>
      <c r="Z216" s="217">
        <v>56.5</v>
      </c>
      <c r="AA216" s="217">
        <v>50.322868053726104</v>
      </c>
      <c r="AB216" s="217">
        <v>59.25</v>
      </c>
      <c r="AC216" s="217">
        <v>60</v>
      </c>
      <c r="AD216" s="217">
        <v>72</v>
      </c>
      <c r="AE216" s="217">
        <v>63</v>
      </c>
      <c r="AF216" s="217">
        <v>64.5</v>
      </c>
      <c r="AG216" s="214"/>
      <c r="AH216" s="215"/>
      <c r="AI216" s="215"/>
      <c r="AJ216" s="215"/>
      <c r="AK216" s="215"/>
      <c r="AL216" s="215"/>
      <c r="AM216" s="215"/>
      <c r="AN216" s="215"/>
      <c r="AO216" s="215"/>
      <c r="AP216" s="215"/>
      <c r="AQ216" s="215"/>
      <c r="AR216" s="215"/>
      <c r="AS216" s="215"/>
      <c r="AT216" s="215"/>
      <c r="AU216" s="215"/>
      <c r="AV216" s="215"/>
      <c r="AW216" s="215"/>
      <c r="AX216" s="215"/>
      <c r="AY216" s="215"/>
      <c r="AZ216" s="215"/>
      <c r="BA216" s="215"/>
      <c r="BB216" s="215"/>
      <c r="BC216" s="215"/>
      <c r="BD216" s="215"/>
      <c r="BE216" s="215"/>
      <c r="BF216" s="215"/>
      <c r="BG216" s="215"/>
      <c r="BH216" s="215"/>
      <c r="BI216" s="215"/>
      <c r="BJ216" s="215"/>
      <c r="BK216" s="215"/>
      <c r="BL216" s="215"/>
      <c r="BM216" s="220"/>
    </row>
    <row r="217" spans="1:65">
      <c r="A217" s="30"/>
      <c r="B217" s="3" t="s">
        <v>279</v>
      </c>
      <c r="C217" s="29"/>
      <c r="D217" s="217">
        <v>1.505545305418162</v>
      </c>
      <c r="E217" s="217">
        <v>2.0412414523193148</v>
      </c>
      <c r="F217" s="217">
        <v>2.6076809620810595</v>
      </c>
      <c r="G217" s="217">
        <v>6.408327915038889</v>
      </c>
      <c r="H217" s="217">
        <v>2.2694134941184974</v>
      </c>
      <c r="I217" s="217">
        <v>5.6095157247900351</v>
      </c>
      <c r="J217" s="217">
        <v>2.3166067138525408</v>
      </c>
      <c r="K217" s="217">
        <v>2.2509257354845511</v>
      </c>
      <c r="L217" s="217">
        <v>2.5298221281347035</v>
      </c>
      <c r="M217" s="217">
        <v>1.169045194450012</v>
      </c>
      <c r="N217" s="217">
        <v>1.0488088481701516</v>
      </c>
      <c r="O217" s="217">
        <v>3.4496376621320679</v>
      </c>
      <c r="P217" s="217">
        <v>0.83666002653407556</v>
      </c>
      <c r="Q217" s="217">
        <v>2.4289915602982237</v>
      </c>
      <c r="R217" s="217">
        <v>1.9407902170679516</v>
      </c>
      <c r="S217" s="217">
        <v>0.98319208025017502</v>
      </c>
      <c r="T217" s="217">
        <v>0.70639932049797494</v>
      </c>
      <c r="U217" s="217">
        <v>1.51657508881031</v>
      </c>
      <c r="V217" s="217">
        <v>1.3433346760952769</v>
      </c>
      <c r="W217" s="217">
        <v>2.0105861500235864</v>
      </c>
      <c r="X217" s="217">
        <v>0.19612920911141352</v>
      </c>
      <c r="Y217" s="217">
        <v>1.1690451944500122</v>
      </c>
      <c r="Z217" s="217">
        <v>5.6715665090578513</v>
      </c>
      <c r="AA217" s="217">
        <v>2.1168783385368375</v>
      </c>
      <c r="AB217" s="217">
        <v>1.8165902124584949</v>
      </c>
      <c r="AC217" s="217">
        <v>3.0166206257996713</v>
      </c>
      <c r="AD217" s="217">
        <v>3.011090610836324</v>
      </c>
      <c r="AE217" s="217">
        <v>0.752772652709081</v>
      </c>
      <c r="AF217" s="217">
        <v>3.1885210782848317</v>
      </c>
      <c r="AG217" s="214"/>
      <c r="AH217" s="215"/>
      <c r="AI217" s="215"/>
      <c r="AJ217" s="215"/>
      <c r="AK217" s="215"/>
      <c r="AL217" s="215"/>
      <c r="AM217" s="215"/>
      <c r="AN217" s="215"/>
      <c r="AO217" s="215"/>
      <c r="AP217" s="215"/>
      <c r="AQ217" s="215"/>
      <c r="AR217" s="215"/>
      <c r="AS217" s="215"/>
      <c r="AT217" s="215"/>
      <c r="AU217" s="215"/>
      <c r="AV217" s="215"/>
      <c r="AW217" s="215"/>
      <c r="AX217" s="215"/>
      <c r="AY217" s="215"/>
      <c r="AZ217" s="215"/>
      <c r="BA217" s="215"/>
      <c r="BB217" s="215"/>
      <c r="BC217" s="215"/>
      <c r="BD217" s="215"/>
      <c r="BE217" s="215"/>
      <c r="BF217" s="215"/>
      <c r="BG217" s="215"/>
      <c r="BH217" s="215"/>
      <c r="BI217" s="215"/>
      <c r="BJ217" s="215"/>
      <c r="BK217" s="215"/>
      <c r="BL217" s="215"/>
      <c r="BM217" s="220"/>
    </row>
    <row r="218" spans="1:65">
      <c r="A218" s="30"/>
      <c r="B218" s="3" t="s">
        <v>86</v>
      </c>
      <c r="C218" s="29"/>
      <c r="D218" s="13">
        <v>2.4414248195970194E-2</v>
      </c>
      <c r="E218" s="13">
        <v>3.0092011582102923E-2</v>
      </c>
      <c r="F218" s="13">
        <v>6.5192024052026482E-2</v>
      </c>
      <c r="G218" s="13">
        <v>8.8187998830810396E-2</v>
      </c>
      <c r="H218" s="13">
        <v>3.4482890173789499E-2</v>
      </c>
      <c r="I218" s="13">
        <v>9.1459495512881003E-2</v>
      </c>
      <c r="J218" s="13">
        <v>5.673322564536834E-2</v>
      </c>
      <c r="K218" s="13">
        <v>4.0679380761768996E-2</v>
      </c>
      <c r="L218" s="13">
        <v>4.0155906795788947E-2</v>
      </c>
      <c r="M218" s="13">
        <v>1.9758510328732597E-2</v>
      </c>
      <c r="N218" s="13">
        <v>1.6260602297211654E-2</v>
      </c>
      <c r="O218" s="13">
        <v>5.4325002553260913E-2</v>
      </c>
      <c r="P218" s="13">
        <v>1.2971473279598071E-2</v>
      </c>
      <c r="Q218" s="13">
        <v>4.0823387568037377E-2</v>
      </c>
      <c r="R218" s="13">
        <v>3.0887907963946179E-2</v>
      </c>
      <c r="S218" s="13">
        <v>1.9729606961541971E-2</v>
      </c>
      <c r="T218" s="13">
        <v>1.290227069402694E-2</v>
      </c>
      <c r="U218" s="13">
        <v>2.2805640433237743E-2</v>
      </c>
      <c r="V218" s="13">
        <v>1.6608840874216924E-2</v>
      </c>
      <c r="W218" s="13">
        <v>3.4606606328757332E-2</v>
      </c>
      <c r="X218" s="13">
        <v>2.8960359666005838E-3</v>
      </c>
      <c r="Y218" s="13">
        <v>1.6199240569746125E-2</v>
      </c>
      <c r="Z218" s="13">
        <v>0.10097744526512495</v>
      </c>
      <c r="AA218" s="13">
        <v>4.165797195079271E-2</v>
      </c>
      <c r="AB218" s="13">
        <v>3.0530927940478906E-2</v>
      </c>
      <c r="AC218" s="13">
        <v>5.069950631596086E-2</v>
      </c>
      <c r="AD218" s="13">
        <v>4.2015217825623126E-2</v>
      </c>
      <c r="AE218" s="13">
        <v>1.1917245161621336E-2</v>
      </c>
      <c r="AF218" s="13">
        <v>4.969123758365971E-2</v>
      </c>
      <c r="AG218" s="151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3" t="s">
        <v>280</v>
      </c>
      <c r="C219" s="29"/>
      <c r="D219" s="13">
        <v>-7.6541170291436478E-3</v>
      </c>
      <c r="E219" s="13">
        <v>9.1580471267941999E-2</v>
      </c>
      <c r="F219" s="13">
        <v>-0.35631618401890397</v>
      </c>
      <c r="G219" s="13">
        <v>0.16935893236565791</v>
      </c>
      <c r="H219" s="13">
        <v>5.9064894626735587E-2</v>
      </c>
      <c r="I219" s="13">
        <v>-1.3018148828985998E-2</v>
      </c>
      <c r="J219" s="13">
        <v>-0.34290610451929771</v>
      </c>
      <c r="K219" s="13">
        <v>-0.10957072122615041</v>
      </c>
      <c r="L219" s="13">
        <v>1.3802010170226309E-2</v>
      </c>
      <c r="M219" s="13">
        <v>-4.7884355527962108E-2</v>
      </c>
      <c r="N219" s="13">
        <v>3.7940153269517385E-2</v>
      </c>
      <c r="O219" s="13">
        <v>2.1848057869990001E-2</v>
      </c>
      <c r="P219" s="13">
        <v>3.7940153269517385E-2</v>
      </c>
      <c r="Q219" s="13">
        <v>-4.2520323728119647E-2</v>
      </c>
      <c r="R219" s="13">
        <v>1.1119994270305078E-2</v>
      </c>
      <c r="S219" s="13">
        <v>-0.19807724592355114</v>
      </c>
      <c r="T219" s="13">
        <v>-0.11895777687587494</v>
      </c>
      <c r="U219" s="13">
        <v>7.0124344068572153E-2</v>
      </c>
      <c r="V219" s="13">
        <v>0.30153994038055587</v>
      </c>
      <c r="W219" s="13">
        <v>-6.507607744645727E-2</v>
      </c>
      <c r="X219" s="13">
        <v>8.9810340773993858E-2</v>
      </c>
      <c r="Y219" s="13">
        <v>0.16131288466589422</v>
      </c>
      <c r="Z219" s="13">
        <v>-9.6160641726544371E-2</v>
      </c>
      <c r="AA219" s="13">
        <v>-0.18226916535528492</v>
      </c>
      <c r="AB219" s="13">
        <v>-4.2520323728119647E-2</v>
      </c>
      <c r="AC219" s="13">
        <v>-4.2520323728119647E-2</v>
      </c>
      <c r="AD219" s="13">
        <v>0.15326683696613053</v>
      </c>
      <c r="AE219" s="13">
        <v>1.6484026070147539E-2</v>
      </c>
      <c r="AF219" s="13">
        <v>3.2576121469674924E-2</v>
      </c>
      <c r="AG219" s="151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30"/>
      <c r="B220" s="46" t="s">
        <v>281</v>
      </c>
      <c r="C220" s="47"/>
      <c r="D220" s="45">
        <v>0.21</v>
      </c>
      <c r="E220" s="45">
        <v>0.92</v>
      </c>
      <c r="F220" s="45">
        <v>4.2</v>
      </c>
      <c r="G220" s="45">
        <v>1.81</v>
      </c>
      <c r="H220" s="45">
        <v>0.55000000000000004</v>
      </c>
      <c r="I220" s="45">
        <v>0.28000000000000003</v>
      </c>
      <c r="J220" s="45">
        <v>4.05</v>
      </c>
      <c r="K220" s="45">
        <v>1.38</v>
      </c>
      <c r="L220" s="45">
        <v>0.03</v>
      </c>
      <c r="M220" s="45">
        <v>0.67</v>
      </c>
      <c r="N220" s="45">
        <v>0.31</v>
      </c>
      <c r="O220" s="45">
        <v>0.12</v>
      </c>
      <c r="P220" s="45">
        <v>0.31</v>
      </c>
      <c r="Q220" s="45">
        <v>0.61</v>
      </c>
      <c r="R220" s="45">
        <v>0</v>
      </c>
      <c r="S220" s="45">
        <v>2.39</v>
      </c>
      <c r="T220" s="45">
        <v>1.49</v>
      </c>
      <c r="U220" s="45">
        <v>0.67</v>
      </c>
      <c r="V220" s="45">
        <v>3.32</v>
      </c>
      <c r="W220" s="45">
        <v>0.87</v>
      </c>
      <c r="X220" s="45">
        <v>0.9</v>
      </c>
      <c r="Y220" s="45">
        <v>1.72</v>
      </c>
      <c r="Z220" s="45">
        <v>1.23</v>
      </c>
      <c r="AA220" s="45">
        <v>2.21</v>
      </c>
      <c r="AB220" s="45">
        <v>0.61</v>
      </c>
      <c r="AC220" s="45">
        <v>0.61</v>
      </c>
      <c r="AD220" s="45">
        <v>1.62</v>
      </c>
      <c r="AE220" s="45">
        <v>0.06</v>
      </c>
      <c r="AF220" s="45">
        <v>0.25</v>
      </c>
      <c r="AG220" s="151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B221" s="31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BM221" s="55"/>
    </row>
    <row r="222" spans="1:65" ht="15">
      <c r="B222" s="8" t="s">
        <v>536</v>
      </c>
      <c r="BM222" s="28" t="s">
        <v>66</v>
      </c>
    </row>
    <row r="223" spans="1:65" ht="15">
      <c r="A223" s="25" t="s">
        <v>28</v>
      </c>
      <c r="B223" s="18" t="s">
        <v>111</v>
      </c>
      <c r="C223" s="15" t="s">
        <v>112</v>
      </c>
      <c r="D223" s="16" t="s">
        <v>229</v>
      </c>
      <c r="E223" s="17" t="s">
        <v>229</v>
      </c>
      <c r="F223" s="17" t="s">
        <v>229</v>
      </c>
      <c r="G223" s="17" t="s">
        <v>229</v>
      </c>
      <c r="H223" s="17" t="s">
        <v>229</v>
      </c>
      <c r="I223" s="17" t="s">
        <v>229</v>
      </c>
      <c r="J223" s="17" t="s">
        <v>229</v>
      </c>
      <c r="K223" s="17" t="s">
        <v>229</v>
      </c>
      <c r="L223" s="17" t="s">
        <v>229</v>
      </c>
      <c r="M223" s="17" t="s">
        <v>229</v>
      </c>
      <c r="N223" s="17" t="s">
        <v>229</v>
      </c>
      <c r="O223" s="17" t="s">
        <v>229</v>
      </c>
      <c r="P223" s="17" t="s">
        <v>229</v>
      </c>
      <c r="Q223" s="17" t="s">
        <v>229</v>
      </c>
      <c r="R223" s="17" t="s">
        <v>229</v>
      </c>
      <c r="S223" s="17" t="s">
        <v>229</v>
      </c>
      <c r="T223" s="17" t="s">
        <v>229</v>
      </c>
      <c r="U223" s="17" t="s">
        <v>229</v>
      </c>
      <c r="V223" s="17" t="s">
        <v>229</v>
      </c>
      <c r="W223" s="17" t="s">
        <v>229</v>
      </c>
      <c r="X223" s="17" t="s">
        <v>229</v>
      </c>
      <c r="Y223" s="17" t="s">
        <v>229</v>
      </c>
      <c r="Z223" s="17" t="s">
        <v>229</v>
      </c>
      <c r="AA223" s="17" t="s">
        <v>229</v>
      </c>
      <c r="AB223" s="17" t="s">
        <v>229</v>
      </c>
      <c r="AC223" s="17" t="s">
        <v>229</v>
      </c>
      <c r="AD223" s="151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1</v>
      </c>
    </row>
    <row r="224" spans="1:65">
      <c r="A224" s="30"/>
      <c r="B224" s="19" t="s">
        <v>230</v>
      </c>
      <c r="C224" s="9" t="s">
        <v>230</v>
      </c>
      <c r="D224" s="149" t="s">
        <v>232</v>
      </c>
      <c r="E224" s="150" t="s">
        <v>233</v>
      </c>
      <c r="F224" s="150" t="s">
        <v>234</v>
      </c>
      <c r="G224" s="150" t="s">
        <v>235</v>
      </c>
      <c r="H224" s="150" t="s">
        <v>236</v>
      </c>
      <c r="I224" s="150" t="s">
        <v>237</v>
      </c>
      <c r="J224" s="150" t="s">
        <v>238</v>
      </c>
      <c r="K224" s="150" t="s">
        <v>239</v>
      </c>
      <c r="L224" s="150" t="s">
        <v>240</v>
      </c>
      <c r="M224" s="150" t="s">
        <v>241</v>
      </c>
      <c r="N224" s="150" t="s">
        <v>242</v>
      </c>
      <c r="O224" s="150" t="s">
        <v>243</v>
      </c>
      <c r="P224" s="150" t="s">
        <v>244</v>
      </c>
      <c r="Q224" s="150" t="s">
        <v>246</v>
      </c>
      <c r="R224" s="150" t="s">
        <v>247</v>
      </c>
      <c r="S224" s="150" t="s">
        <v>250</v>
      </c>
      <c r="T224" s="150" t="s">
        <v>306</v>
      </c>
      <c r="U224" s="150" t="s">
        <v>252</v>
      </c>
      <c r="V224" s="150" t="s">
        <v>253</v>
      </c>
      <c r="W224" s="150" t="s">
        <v>257</v>
      </c>
      <c r="X224" s="150" t="s">
        <v>258</v>
      </c>
      <c r="Y224" s="150" t="s">
        <v>307</v>
      </c>
      <c r="Z224" s="150" t="s">
        <v>261</v>
      </c>
      <c r="AA224" s="150" t="s">
        <v>267</v>
      </c>
      <c r="AB224" s="150" t="s">
        <v>268</v>
      </c>
      <c r="AC224" s="150" t="s">
        <v>269</v>
      </c>
      <c r="AD224" s="151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 t="s">
        <v>3</v>
      </c>
    </row>
    <row r="225" spans="1:65">
      <c r="A225" s="30"/>
      <c r="B225" s="19"/>
      <c r="C225" s="9"/>
      <c r="D225" s="10" t="s">
        <v>308</v>
      </c>
      <c r="E225" s="11" t="s">
        <v>309</v>
      </c>
      <c r="F225" s="11" t="s">
        <v>309</v>
      </c>
      <c r="G225" s="11" t="s">
        <v>308</v>
      </c>
      <c r="H225" s="11" t="s">
        <v>115</v>
      </c>
      <c r="I225" s="11" t="s">
        <v>309</v>
      </c>
      <c r="J225" s="11" t="s">
        <v>308</v>
      </c>
      <c r="K225" s="11" t="s">
        <v>308</v>
      </c>
      <c r="L225" s="11" t="s">
        <v>309</v>
      </c>
      <c r="M225" s="11" t="s">
        <v>309</v>
      </c>
      <c r="N225" s="11" t="s">
        <v>309</v>
      </c>
      <c r="O225" s="11" t="s">
        <v>309</v>
      </c>
      <c r="P225" s="11" t="s">
        <v>309</v>
      </c>
      <c r="Q225" s="11" t="s">
        <v>309</v>
      </c>
      <c r="R225" s="11" t="s">
        <v>308</v>
      </c>
      <c r="S225" s="11" t="s">
        <v>309</v>
      </c>
      <c r="T225" s="11" t="s">
        <v>309</v>
      </c>
      <c r="U225" s="11" t="s">
        <v>115</v>
      </c>
      <c r="V225" s="11" t="s">
        <v>308</v>
      </c>
      <c r="W225" s="11" t="s">
        <v>308</v>
      </c>
      <c r="X225" s="11" t="s">
        <v>308</v>
      </c>
      <c r="Y225" s="11" t="s">
        <v>308</v>
      </c>
      <c r="Z225" s="11" t="s">
        <v>308</v>
      </c>
      <c r="AA225" s="11" t="s">
        <v>308</v>
      </c>
      <c r="AB225" s="11" t="s">
        <v>308</v>
      </c>
      <c r="AC225" s="11" t="s">
        <v>308</v>
      </c>
      <c r="AD225" s="151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2</v>
      </c>
    </row>
    <row r="226" spans="1:65">
      <c r="A226" s="30"/>
      <c r="B226" s="19"/>
      <c r="C226" s="9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151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3</v>
      </c>
    </row>
    <row r="227" spans="1:65">
      <c r="A227" s="30"/>
      <c r="B227" s="18">
        <v>1</v>
      </c>
      <c r="C227" s="14">
        <v>1</v>
      </c>
      <c r="D227" s="22">
        <v>3.9</v>
      </c>
      <c r="E227" s="22">
        <v>3.92</v>
      </c>
      <c r="F227" s="145" t="s">
        <v>105</v>
      </c>
      <c r="G227" s="22">
        <v>3.89</v>
      </c>
      <c r="H227" s="22">
        <v>3.8691042794261965</v>
      </c>
      <c r="I227" s="22">
        <v>4.03</v>
      </c>
      <c r="J227" s="22">
        <v>3.9</v>
      </c>
      <c r="K227" s="22">
        <v>3.9300000000000006</v>
      </c>
      <c r="L227" s="22">
        <v>4.2</v>
      </c>
      <c r="M227" s="22">
        <v>3.92</v>
      </c>
      <c r="N227" s="22">
        <v>4.03</v>
      </c>
      <c r="O227" s="22">
        <v>4.0199999999999996</v>
      </c>
      <c r="P227" s="22">
        <v>4.3499999999999996</v>
      </c>
      <c r="Q227" s="22">
        <v>4.2</v>
      </c>
      <c r="R227" s="22">
        <v>3.6</v>
      </c>
      <c r="S227" s="22">
        <v>4.05</v>
      </c>
      <c r="T227" s="22">
        <v>3.9899999999999998</v>
      </c>
      <c r="U227" s="22">
        <v>3.8299999999999996</v>
      </c>
      <c r="V227" s="22">
        <v>3.8259000000000003</v>
      </c>
      <c r="W227" s="152">
        <v>3.5655409703864311</v>
      </c>
      <c r="X227" s="145">
        <v>3.3</v>
      </c>
      <c r="Y227" s="22">
        <v>3.6957914910007958</v>
      </c>
      <c r="Z227" s="22">
        <v>3.8615999999999997</v>
      </c>
      <c r="AA227" s="22">
        <v>3.9</v>
      </c>
      <c r="AB227" s="22">
        <v>3.82</v>
      </c>
      <c r="AC227" s="22">
        <v>3.9399999999999995</v>
      </c>
      <c r="AD227" s="151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</v>
      </c>
    </row>
    <row r="228" spans="1:65">
      <c r="A228" s="30"/>
      <c r="B228" s="19">
        <v>1</v>
      </c>
      <c r="C228" s="9">
        <v>2</v>
      </c>
      <c r="D228" s="11">
        <v>3.9099999999999997</v>
      </c>
      <c r="E228" s="11">
        <v>4.01</v>
      </c>
      <c r="F228" s="146" t="s">
        <v>105</v>
      </c>
      <c r="G228" s="11">
        <v>3.89</v>
      </c>
      <c r="H228" s="11">
        <v>3.9523747917785066</v>
      </c>
      <c r="I228" s="11">
        <v>4.26</v>
      </c>
      <c r="J228" s="11">
        <v>3.77</v>
      </c>
      <c r="K228" s="11">
        <v>3.87</v>
      </c>
      <c r="L228" s="11">
        <v>4.28</v>
      </c>
      <c r="M228" s="11">
        <v>4.01</v>
      </c>
      <c r="N228" s="11">
        <v>4.05</v>
      </c>
      <c r="O228" s="11">
        <v>4.05</v>
      </c>
      <c r="P228" s="11">
        <v>4.0999999999999996</v>
      </c>
      <c r="Q228" s="11">
        <v>4</v>
      </c>
      <c r="R228" s="11">
        <v>3.6</v>
      </c>
      <c r="S228" s="11">
        <v>4.21</v>
      </c>
      <c r="T228" s="11">
        <v>3.95</v>
      </c>
      <c r="U228" s="11">
        <v>3.9300000000000006</v>
      </c>
      <c r="V228" s="11">
        <v>3.8096000000000001</v>
      </c>
      <c r="W228" s="146">
        <v>3.3816825596226598</v>
      </c>
      <c r="X228" s="146">
        <v>3.4</v>
      </c>
      <c r="Y228" s="11">
        <v>3.7594232236739304</v>
      </c>
      <c r="Z228" s="11">
        <v>3.8554500000000007</v>
      </c>
      <c r="AA228" s="11">
        <v>3.8</v>
      </c>
      <c r="AB228" s="11">
        <v>3.8299999999999996</v>
      </c>
      <c r="AC228" s="11">
        <v>3.97</v>
      </c>
      <c r="AD228" s="151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25</v>
      </c>
    </row>
    <row r="229" spans="1:65">
      <c r="A229" s="30"/>
      <c r="B229" s="19">
        <v>1</v>
      </c>
      <c r="C229" s="9">
        <v>3</v>
      </c>
      <c r="D229" s="11">
        <v>3.97</v>
      </c>
      <c r="E229" s="11">
        <v>3.9099999999999997</v>
      </c>
      <c r="F229" s="146" t="s">
        <v>105</v>
      </c>
      <c r="G229" s="11">
        <v>3.92</v>
      </c>
      <c r="H229" s="11">
        <v>3.7798137477474665</v>
      </c>
      <c r="I229" s="11">
        <v>4.3499999999999996</v>
      </c>
      <c r="J229" s="11">
        <v>3.9899999999999998</v>
      </c>
      <c r="K229" s="147">
        <v>3.62</v>
      </c>
      <c r="L229" s="11">
        <v>4.2699999999999996</v>
      </c>
      <c r="M229" s="11">
        <v>3.97</v>
      </c>
      <c r="N229" s="11">
        <v>3.9899999999999998</v>
      </c>
      <c r="O229" s="11">
        <v>4.09</v>
      </c>
      <c r="P229" s="147">
        <v>4.55</v>
      </c>
      <c r="Q229" s="11">
        <v>4.0999999999999996</v>
      </c>
      <c r="R229" s="11">
        <v>3.7</v>
      </c>
      <c r="S229" s="11">
        <v>4.03</v>
      </c>
      <c r="T229" s="11">
        <v>4.08</v>
      </c>
      <c r="U229" s="11">
        <v>3.87</v>
      </c>
      <c r="V229" s="11">
        <v>3.8603000000000001</v>
      </c>
      <c r="W229" s="146">
        <v>3.405342152414673</v>
      </c>
      <c r="X229" s="147">
        <v>3.8</v>
      </c>
      <c r="Y229" s="11">
        <v>3.643779335855212</v>
      </c>
      <c r="Z229" s="11">
        <v>4.0162500000000003</v>
      </c>
      <c r="AA229" s="11">
        <v>3.9</v>
      </c>
      <c r="AB229" s="11">
        <v>3.87</v>
      </c>
      <c r="AC229" s="11">
        <v>4.04</v>
      </c>
      <c r="AD229" s="151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16</v>
      </c>
    </row>
    <row r="230" spans="1:65">
      <c r="A230" s="30"/>
      <c r="B230" s="19">
        <v>1</v>
      </c>
      <c r="C230" s="9">
        <v>4</v>
      </c>
      <c r="D230" s="11">
        <v>3.98</v>
      </c>
      <c r="E230" s="11">
        <v>3.9099999999999997</v>
      </c>
      <c r="F230" s="146" t="s">
        <v>105</v>
      </c>
      <c r="G230" s="11">
        <v>3.9600000000000004</v>
      </c>
      <c r="H230" s="11">
        <v>3.9102176667714263</v>
      </c>
      <c r="I230" s="11">
        <v>4.01</v>
      </c>
      <c r="J230" s="11">
        <v>3.76</v>
      </c>
      <c r="K230" s="11">
        <v>3.82</v>
      </c>
      <c r="L230" s="11">
        <v>3.65</v>
      </c>
      <c r="M230" s="11">
        <v>3.89</v>
      </c>
      <c r="N230" s="11">
        <v>4.0999999999999996</v>
      </c>
      <c r="O230" s="11">
        <v>4.1900000000000004</v>
      </c>
      <c r="P230" s="11">
        <v>3.8800000000000003</v>
      </c>
      <c r="Q230" s="11">
        <v>3.9</v>
      </c>
      <c r="R230" s="11">
        <v>3.6</v>
      </c>
      <c r="S230" s="11">
        <v>4.2</v>
      </c>
      <c r="T230" s="11">
        <v>4.03</v>
      </c>
      <c r="U230" s="11">
        <v>3.9099999999999997</v>
      </c>
      <c r="V230" s="11">
        <v>3.6101000000000001</v>
      </c>
      <c r="W230" s="146">
        <v>3.3732569345850001</v>
      </c>
      <c r="X230" s="146">
        <v>3.5</v>
      </c>
      <c r="Y230" s="11">
        <v>3.7109103379977588</v>
      </c>
      <c r="Z230" s="11">
        <v>3.7376500000000004</v>
      </c>
      <c r="AA230" s="11">
        <v>3.9</v>
      </c>
      <c r="AB230" s="11">
        <v>3.81</v>
      </c>
      <c r="AC230" s="11">
        <v>3.97</v>
      </c>
      <c r="AD230" s="151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3.927753291600073</v>
      </c>
    </row>
    <row r="231" spans="1:65">
      <c r="A231" s="30"/>
      <c r="B231" s="19">
        <v>1</v>
      </c>
      <c r="C231" s="9">
        <v>5</v>
      </c>
      <c r="D231" s="11">
        <v>3.9300000000000006</v>
      </c>
      <c r="E231" s="147">
        <v>4.51</v>
      </c>
      <c r="F231" s="146" t="s">
        <v>105</v>
      </c>
      <c r="G231" s="11">
        <v>3.9099999999999997</v>
      </c>
      <c r="H231" s="11">
        <v>3.9865499685285468</v>
      </c>
      <c r="I231" s="11">
        <v>4.07</v>
      </c>
      <c r="J231" s="11">
        <v>3.8599999999999994</v>
      </c>
      <c r="K231" s="11">
        <v>3.8599999999999994</v>
      </c>
      <c r="L231" s="11">
        <v>3.7</v>
      </c>
      <c r="M231" s="11">
        <v>3.9</v>
      </c>
      <c r="N231" s="11">
        <v>4.0199999999999996</v>
      </c>
      <c r="O231" s="11">
        <v>4.05</v>
      </c>
      <c r="P231" s="11">
        <v>4.24</v>
      </c>
      <c r="Q231" s="11">
        <v>4.0999999999999996</v>
      </c>
      <c r="R231" s="11">
        <v>3.7</v>
      </c>
      <c r="S231" s="11">
        <v>4.0199999999999996</v>
      </c>
      <c r="T231" s="11">
        <v>4.0599999999999996</v>
      </c>
      <c r="U231" s="11">
        <v>3.9</v>
      </c>
      <c r="V231" s="11">
        <v>3.5847000000000002</v>
      </c>
      <c r="W231" s="146">
        <v>3.4232517371983637</v>
      </c>
      <c r="X231" s="146">
        <v>3.3</v>
      </c>
      <c r="Y231" s="11">
        <v>3.7633977003522046</v>
      </c>
      <c r="Z231" s="11">
        <v>3.8578999999999999</v>
      </c>
      <c r="AA231" s="11">
        <v>3.8</v>
      </c>
      <c r="AB231" s="11">
        <v>3.9</v>
      </c>
      <c r="AC231" s="11">
        <v>3.9399999999999995</v>
      </c>
      <c r="AD231" s="151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27</v>
      </c>
    </row>
    <row r="232" spans="1:65">
      <c r="A232" s="30"/>
      <c r="B232" s="19">
        <v>1</v>
      </c>
      <c r="C232" s="9">
        <v>6</v>
      </c>
      <c r="D232" s="11">
        <v>3.9399999999999995</v>
      </c>
      <c r="E232" s="11">
        <v>4.2300000000000004</v>
      </c>
      <c r="F232" s="146" t="s">
        <v>105</v>
      </c>
      <c r="G232" s="11">
        <v>3.78</v>
      </c>
      <c r="H232" s="11">
        <v>3.748593736033794</v>
      </c>
      <c r="I232" s="11">
        <v>4.3099999999999996</v>
      </c>
      <c r="J232" s="11">
        <v>3.79</v>
      </c>
      <c r="K232" s="11">
        <v>3.8599999999999994</v>
      </c>
      <c r="L232" s="11">
        <v>3.72</v>
      </c>
      <c r="M232" s="11">
        <v>4.05</v>
      </c>
      <c r="N232" s="11">
        <v>4.0199999999999996</v>
      </c>
      <c r="O232" s="11">
        <v>3.9300000000000006</v>
      </c>
      <c r="P232" s="11">
        <v>3.9600000000000004</v>
      </c>
      <c r="Q232" s="11">
        <v>3.8</v>
      </c>
      <c r="R232" s="11">
        <v>3.7</v>
      </c>
      <c r="S232" s="11">
        <v>4.13</v>
      </c>
      <c r="T232" s="11">
        <v>3.97</v>
      </c>
      <c r="U232" s="11">
        <v>3.92</v>
      </c>
      <c r="V232" s="11">
        <v>3.5529000000000002</v>
      </c>
      <c r="W232" s="146">
        <v>3.4149816770449299</v>
      </c>
      <c r="X232" s="146">
        <v>3.3</v>
      </c>
      <c r="Y232" s="11">
        <v>3.7728479616444086</v>
      </c>
      <c r="Z232" s="11">
        <v>3.8247999999999993</v>
      </c>
      <c r="AA232" s="11">
        <v>3.8</v>
      </c>
      <c r="AB232" s="11">
        <v>3.87</v>
      </c>
      <c r="AC232" s="11">
        <v>3.9</v>
      </c>
      <c r="AD232" s="151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20" t="s">
        <v>277</v>
      </c>
      <c r="C233" s="12"/>
      <c r="D233" s="23">
        <v>3.9383333333333339</v>
      </c>
      <c r="E233" s="23">
        <v>4.0816666666666661</v>
      </c>
      <c r="F233" s="23" t="s">
        <v>711</v>
      </c>
      <c r="G233" s="23">
        <v>3.8916666666666671</v>
      </c>
      <c r="H233" s="23">
        <v>3.8744423650476563</v>
      </c>
      <c r="I233" s="23">
        <v>4.171666666666666</v>
      </c>
      <c r="J233" s="23">
        <v>3.8450000000000002</v>
      </c>
      <c r="K233" s="23">
        <v>3.8266666666666667</v>
      </c>
      <c r="L233" s="23">
        <v>3.9699999999999993</v>
      </c>
      <c r="M233" s="23">
        <v>3.956666666666667</v>
      </c>
      <c r="N233" s="23">
        <v>4.0350000000000001</v>
      </c>
      <c r="O233" s="23">
        <v>4.0550000000000006</v>
      </c>
      <c r="P233" s="23">
        <v>4.18</v>
      </c>
      <c r="Q233" s="23">
        <v>4.0166666666666666</v>
      </c>
      <c r="R233" s="23">
        <v>3.65</v>
      </c>
      <c r="S233" s="23">
        <v>4.1066666666666665</v>
      </c>
      <c r="T233" s="23">
        <v>4.0133333333333328</v>
      </c>
      <c r="U233" s="23">
        <v>3.8933333333333331</v>
      </c>
      <c r="V233" s="23">
        <v>3.7072500000000006</v>
      </c>
      <c r="W233" s="23">
        <v>3.4273426718753428</v>
      </c>
      <c r="X233" s="23">
        <v>3.4333333333333336</v>
      </c>
      <c r="Y233" s="23">
        <v>3.7243583417540518</v>
      </c>
      <c r="Z233" s="23">
        <v>3.8589416666666665</v>
      </c>
      <c r="AA233" s="23">
        <v>3.85</v>
      </c>
      <c r="AB233" s="23">
        <v>3.85</v>
      </c>
      <c r="AC233" s="23">
        <v>3.9599999999999995</v>
      </c>
      <c r="AD233" s="151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278</v>
      </c>
      <c r="C234" s="29"/>
      <c r="D234" s="11">
        <v>3.9350000000000001</v>
      </c>
      <c r="E234" s="11">
        <v>3.9649999999999999</v>
      </c>
      <c r="F234" s="11" t="s">
        <v>711</v>
      </c>
      <c r="G234" s="11">
        <v>3.9</v>
      </c>
      <c r="H234" s="11">
        <v>3.8896609730988114</v>
      </c>
      <c r="I234" s="11">
        <v>4.165</v>
      </c>
      <c r="J234" s="11">
        <v>3.8249999999999997</v>
      </c>
      <c r="K234" s="11">
        <v>3.8599999999999994</v>
      </c>
      <c r="L234" s="11">
        <v>3.96</v>
      </c>
      <c r="M234" s="11">
        <v>3.9450000000000003</v>
      </c>
      <c r="N234" s="11">
        <v>4.0250000000000004</v>
      </c>
      <c r="O234" s="11">
        <v>4.05</v>
      </c>
      <c r="P234" s="11">
        <v>4.17</v>
      </c>
      <c r="Q234" s="11">
        <v>4.05</v>
      </c>
      <c r="R234" s="11">
        <v>3.6500000000000004</v>
      </c>
      <c r="S234" s="11">
        <v>4.09</v>
      </c>
      <c r="T234" s="11">
        <v>4.01</v>
      </c>
      <c r="U234" s="11">
        <v>3.9049999999999998</v>
      </c>
      <c r="V234" s="11">
        <v>3.7098500000000003</v>
      </c>
      <c r="W234" s="11">
        <v>3.4101619147298017</v>
      </c>
      <c r="X234" s="11">
        <v>3.3499999999999996</v>
      </c>
      <c r="Y234" s="11">
        <v>3.7351667808358444</v>
      </c>
      <c r="Z234" s="11">
        <v>3.8566750000000001</v>
      </c>
      <c r="AA234" s="11">
        <v>3.8499999999999996</v>
      </c>
      <c r="AB234" s="11">
        <v>3.8499999999999996</v>
      </c>
      <c r="AC234" s="11">
        <v>3.9550000000000001</v>
      </c>
      <c r="AD234" s="151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279</v>
      </c>
      <c r="C235" s="29"/>
      <c r="D235" s="24">
        <v>3.1885210782848394E-2</v>
      </c>
      <c r="E235" s="24">
        <v>0.24318031718596533</v>
      </c>
      <c r="F235" s="24" t="s">
        <v>711</v>
      </c>
      <c r="G235" s="24">
        <v>6.0470378423379184E-2</v>
      </c>
      <c r="H235" s="24">
        <v>9.4596403634315054E-2</v>
      </c>
      <c r="I235" s="24">
        <v>0.15184421841699011</v>
      </c>
      <c r="J235" s="24">
        <v>8.9610267268879329E-2</v>
      </c>
      <c r="K235" s="24">
        <v>0.10726913193769524</v>
      </c>
      <c r="L235" s="24">
        <v>0.3088041450499005</v>
      </c>
      <c r="M235" s="24">
        <v>6.4394616752230599E-2</v>
      </c>
      <c r="N235" s="24">
        <v>3.7282703764614476E-2</v>
      </c>
      <c r="O235" s="24">
        <v>8.5264294989168807E-2</v>
      </c>
      <c r="P235" s="24">
        <v>0.2506790777069357</v>
      </c>
      <c r="Q235" s="24">
        <v>0.14719601443879748</v>
      </c>
      <c r="R235" s="24">
        <v>5.4772255750516662E-2</v>
      </c>
      <c r="S235" s="24">
        <v>8.5479042265731317E-2</v>
      </c>
      <c r="T235" s="24">
        <v>5.1639777949432135E-2</v>
      </c>
      <c r="U235" s="24">
        <v>3.7237973450050706E-2</v>
      </c>
      <c r="V235" s="24">
        <v>0.13875027567540182</v>
      </c>
      <c r="W235" s="24">
        <v>7.0373908995870871E-2</v>
      </c>
      <c r="X235" s="24">
        <v>0.19663841605003501</v>
      </c>
      <c r="Y235" s="24">
        <v>5.0189143566223199E-2</v>
      </c>
      <c r="Z235" s="24">
        <v>9.015938895459906E-2</v>
      </c>
      <c r="AA235" s="24">
        <v>5.4772255750516662E-2</v>
      </c>
      <c r="AB235" s="24">
        <v>3.5213633723318073E-2</v>
      </c>
      <c r="AC235" s="24">
        <v>4.6904157598234436E-2</v>
      </c>
      <c r="AD235" s="203"/>
      <c r="AE235" s="204"/>
      <c r="AF235" s="204"/>
      <c r="AG235" s="204"/>
      <c r="AH235" s="204"/>
      <c r="AI235" s="204"/>
      <c r="AJ235" s="204"/>
      <c r="AK235" s="204"/>
      <c r="AL235" s="204"/>
      <c r="AM235" s="204"/>
      <c r="AN235" s="204"/>
      <c r="AO235" s="204"/>
      <c r="AP235" s="204"/>
      <c r="AQ235" s="204"/>
      <c r="AR235" s="204"/>
      <c r="AS235" s="204"/>
      <c r="AT235" s="204"/>
      <c r="AU235" s="204"/>
      <c r="AV235" s="204"/>
      <c r="AW235" s="204"/>
      <c r="AX235" s="204"/>
      <c r="AY235" s="204"/>
      <c r="AZ235" s="204"/>
      <c r="BA235" s="204"/>
      <c r="BB235" s="204"/>
      <c r="BC235" s="204"/>
      <c r="BD235" s="204"/>
      <c r="BE235" s="204"/>
      <c r="BF235" s="204"/>
      <c r="BG235" s="204"/>
      <c r="BH235" s="204"/>
      <c r="BI235" s="204"/>
      <c r="BJ235" s="204"/>
      <c r="BK235" s="204"/>
      <c r="BL235" s="204"/>
      <c r="BM235" s="56"/>
    </row>
    <row r="236" spans="1:65">
      <c r="A236" s="30"/>
      <c r="B236" s="3" t="s">
        <v>86</v>
      </c>
      <c r="C236" s="29"/>
      <c r="D236" s="13">
        <v>8.0961178458353929E-3</v>
      </c>
      <c r="E236" s="13">
        <v>5.9578681221551334E-2</v>
      </c>
      <c r="F236" s="13" t="s">
        <v>711</v>
      </c>
      <c r="G236" s="13">
        <v>1.553842700386617E-2</v>
      </c>
      <c r="H236" s="13">
        <v>2.4415488661721649E-2</v>
      </c>
      <c r="I236" s="13">
        <v>3.6398933699638064E-2</v>
      </c>
      <c r="J236" s="13">
        <v>2.3305661188265103E-2</v>
      </c>
      <c r="K236" s="13">
        <v>2.8032003119606772E-2</v>
      </c>
      <c r="L236" s="13">
        <v>7.7784419408035405E-2</v>
      </c>
      <c r="M236" s="13">
        <v>1.627496632322593E-2</v>
      </c>
      <c r="N236" s="13">
        <v>9.239827450957739E-3</v>
      </c>
      <c r="O236" s="13">
        <v>2.1026953141595264E-2</v>
      </c>
      <c r="P236" s="13">
        <v>5.9971071221754955E-2</v>
      </c>
      <c r="Q236" s="13">
        <v>3.6646310648663277E-2</v>
      </c>
      <c r="R236" s="13">
        <v>1.5006097465894977E-2</v>
      </c>
      <c r="S236" s="13">
        <v>2.0814701850421589E-2</v>
      </c>
      <c r="T236" s="13">
        <v>1.2867054306336912E-2</v>
      </c>
      <c r="U236" s="13">
        <v>9.5645479751842576E-3</v>
      </c>
      <c r="V236" s="13">
        <v>3.7426738330407119E-2</v>
      </c>
      <c r="W236" s="13">
        <v>2.0533082254469846E-2</v>
      </c>
      <c r="X236" s="13">
        <v>5.7273325063116991E-2</v>
      </c>
      <c r="Y236" s="13">
        <v>1.3475916912599162E-2</v>
      </c>
      <c r="Z236" s="13">
        <v>2.3363760518432055E-2</v>
      </c>
      <c r="AA236" s="13">
        <v>1.4226559935199133E-2</v>
      </c>
      <c r="AB236" s="13">
        <v>9.1463983696930054E-3</v>
      </c>
      <c r="AC236" s="13">
        <v>1.1844484241978395E-2</v>
      </c>
      <c r="AD236" s="151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3" t="s">
        <v>280</v>
      </c>
      <c r="C237" s="29"/>
      <c r="D237" s="13">
        <v>2.6936624955258281E-3</v>
      </c>
      <c r="E237" s="13">
        <v>3.918611064390265E-2</v>
      </c>
      <c r="F237" s="13" t="s">
        <v>711</v>
      </c>
      <c r="G237" s="13">
        <v>-9.1875996923180825E-3</v>
      </c>
      <c r="H237" s="13">
        <v>-1.3572880625274508E-2</v>
      </c>
      <c r="I237" s="13">
        <v>6.2099973434744049E-2</v>
      </c>
      <c r="J237" s="13">
        <v>-2.1068861880161771E-2</v>
      </c>
      <c r="K237" s="13">
        <v>-2.573650059681476E-2</v>
      </c>
      <c r="L237" s="13">
        <v>1.0755947551562173E-2</v>
      </c>
      <c r="M237" s="13">
        <v>7.3613012121784838E-3</v>
      </c>
      <c r="N237" s="13">
        <v>2.7304848456058961E-2</v>
      </c>
      <c r="O237" s="13">
        <v>3.239681796513505E-2</v>
      </c>
      <c r="P237" s="13">
        <v>6.4221627396858993E-2</v>
      </c>
      <c r="Q237" s="13">
        <v>2.2637209739406083E-2</v>
      </c>
      <c r="R237" s="13">
        <v>-7.0715564593651692E-2</v>
      </c>
      <c r="S237" s="13">
        <v>4.5551072530247483E-2</v>
      </c>
      <c r="T237" s="13">
        <v>2.1788548154560106E-2</v>
      </c>
      <c r="U237" s="13">
        <v>-8.7632688998952046E-3</v>
      </c>
      <c r="V237" s="13">
        <v>-5.6139801873921868E-2</v>
      </c>
      <c r="W237" s="13">
        <v>-0.12740378088280457</v>
      </c>
      <c r="X237" s="13">
        <v>-0.12587856760864036</v>
      </c>
      <c r="Y237" s="13">
        <v>-5.1784044145797958E-2</v>
      </c>
      <c r="Z237" s="13">
        <v>-1.7519334801543551E-2</v>
      </c>
      <c r="AA237" s="13">
        <v>-1.9795869502892915E-2</v>
      </c>
      <c r="AB237" s="13">
        <v>-1.9795869502892915E-2</v>
      </c>
      <c r="AC237" s="13">
        <v>8.2099627970242395E-3</v>
      </c>
      <c r="AD237" s="151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30"/>
      <c r="B238" s="46" t="s">
        <v>281</v>
      </c>
      <c r="C238" s="47"/>
      <c r="D238" s="45">
        <v>0.25</v>
      </c>
      <c r="E238" s="45">
        <v>1.04</v>
      </c>
      <c r="F238" s="45">
        <v>7.67</v>
      </c>
      <c r="G238" s="45">
        <v>0</v>
      </c>
      <c r="H238" s="45">
        <v>0.1</v>
      </c>
      <c r="I238" s="45">
        <v>1.54</v>
      </c>
      <c r="J238" s="45">
        <v>0.26</v>
      </c>
      <c r="K238" s="45">
        <v>0.36</v>
      </c>
      <c r="L238" s="45">
        <v>0.43</v>
      </c>
      <c r="M238" s="45">
        <v>0.35</v>
      </c>
      <c r="N238" s="45">
        <v>0.78</v>
      </c>
      <c r="O238" s="45">
        <v>0.89</v>
      </c>
      <c r="P238" s="45">
        <v>1.58</v>
      </c>
      <c r="Q238" s="45">
        <v>0.68</v>
      </c>
      <c r="R238" s="45">
        <v>1.33</v>
      </c>
      <c r="S238" s="45">
        <v>1.18</v>
      </c>
      <c r="T238" s="45">
        <v>0.67</v>
      </c>
      <c r="U238" s="45">
        <v>0</v>
      </c>
      <c r="V238" s="45">
        <v>1.02</v>
      </c>
      <c r="W238" s="45">
        <v>2.56</v>
      </c>
      <c r="X238" s="45">
        <v>2.5299999999999998</v>
      </c>
      <c r="Y238" s="45">
        <v>0.93</v>
      </c>
      <c r="Z238" s="45">
        <v>0.18</v>
      </c>
      <c r="AA238" s="45">
        <v>0.23</v>
      </c>
      <c r="AB238" s="45">
        <v>0.23</v>
      </c>
      <c r="AC238" s="45">
        <v>0.37</v>
      </c>
      <c r="AD238" s="151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B239" s="31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BM239" s="55"/>
    </row>
    <row r="240" spans="1:65" ht="15">
      <c r="B240" s="8" t="s">
        <v>537</v>
      </c>
      <c r="BM240" s="28" t="s">
        <v>66</v>
      </c>
    </row>
    <row r="241" spans="1:65" ht="15">
      <c r="A241" s="25" t="s">
        <v>0</v>
      </c>
      <c r="B241" s="18" t="s">
        <v>111</v>
      </c>
      <c r="C241" s="15" t="s">
        <v>112</v>
      </c>
      <c r="D241" s="16" t="s">
        <v>229</v>
      </c>
      <c r="E241" s="17" t="s">
        <v>229</v>
      </c>
      <c r="F241" s="17" t="s">
        <v>229</v>
      </c>
      <c r="G241" s="17" t="s">
        <v>229</v>
      </c>
      <c r="H241" s="17" t="s">
        <v>229</v>
      </c>
      <c r="I241" s="17" t="s">
        <v>229</v>
      </c>
      <c r="J241" s="17" t="s">
        <v>229</v>
      </c>
      <c r="K241" s="17" t="s">
        <v>229</v>
      </c>
      <c r="L241" s="17" t="s">
        <v>229</v>
      </c>
      <c r="M241" s="17" t="s">
        <v>229</v>
      </c>
      <c r="N241" s="17" t="s">
        <v>229</v>
      </c>
      <c r="O241" s="17" t="s">
        <v>229</v>
      </c>
      <c r="P241" s="17" t="s">
        <v>229</v>
      </c>
      <c r="Q241" s="17" t="s">
        <v>229</v>
      </c>
      <c r="R241" s="17" t="s">
        <v>229</v>
      </c>
      <c r="S241" s="17" t="s">
        <v>229</v>
      </c>
      <c r="T241" s="17" t="s">
        <v>229</v>
      </c>
      <c r="U241" s="17" t="s">
        <v>229</v>
      </c>
      <c r="V241" s="17" t="s">
        <v>229</v>
      </c>
      <c r="W241" s="17" t="s">
        <v>229</v>
      </c>
      <c r="X241" s="17" t="s">
        <v>229</v>
      </c>
      <c r="Y241" s="17" t="s">
        <v>229</v>
      </c>
      <c r="Z241" s="17" t="s">
        <v>229</v>
      </c>
      <c r="AA241" s="17" t="s">
        <v>229</v>
      </c>
      <c r="AB241" s="17" t="s">
        <v>229</v>
      </c>
      <c r="AC241" s="17" t="s">
        <v>229</v>
      </c>
      <c r="AD241" s="17" t="s">
        <v>229</v>
      </c>
      <c r="AE241" s="17" t="s">
        <v>229</v>
      </c>
      <c r="AF241" s="17" t="s">
        <v>229</v>
      </c>
      <c r="AG241" s="17" t="s">
        <v>229</v>
      </c>
      <c r="AH241" s="17" t="s">
        <v>229</v>
      </c>
      <c r="AI241" s="151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 t="s">
        <v>230</v>
      </c>
      <c r="C242" s="9" t="s">
        <v>230</v>
      </c>
      <c r="D242" s="149" t="s">
        <v>232</v>
      </c>
      <c r="E242" s="150" t="s">
        <v>233</v>
      </c>
      <c r="F242" s="150" t="s">
        <v>234</v>
      </c>
      <c r="G242" s="150" t="s">
        <v>235</v>
      </c>
      <c r="H242" s="150" t="s">
        <v>236</v>
      </c>
      <c r="I242" s="150" t="s">
        <v>237</v>
      </c>
      <c r="J242" s="150" t="s">
        <v>238</v>
      </c>
      <c r="K242" s="150" t="s">
        <v>239</v>
      </c>
      <c r="L242" s="150" t="s">
        <v>240</v>
      </c>
      <c r="M242" s="150" t="s">
        <v>241</v>
      </c>
      <c r="N242" s="150" t="s">
        <v>242</v>
      </c>
      <c r="O242" s="150" t="s">
        <v>243</v>
      </c>
      <c r="P242" s="150" t="s">
        <v>244</v>
      </c>
      <c r="Q242" s="150" t="s">
        <v>246</v>
      </c>
      <c r="R242" s="150" t="s">
        <v>247</v>
      </c>
      <c r="S242" s="150" t="s">
        <v>249</v>
      </c>
      <c r="T242" s="150" t="s">
        <v>250</v>
      </c>
      <c r="U242" s="150" t="s">
        <v>306</v>
      </c>
      <c r="V242" s="150" t="s">
        <v>252</v>
      </c>
      <c r="W242" s="150" t="s">
        <v>253</v>
      </c>
      <c r="X242" s="150" t="s">
        <v>254</v>
      </c>
      <c r="Y242" s="150" t="s">
        <v>257</v>
      </c>
      <c r="Z242" s="150" t="s">
        <v>258</v>
      </c>
      <c r="AA242" s="150" t="s">
        <v>259</v>
      </c>
      <c r="AB242" s="150" t="s">
        <v>307</v>
      </c>
      <c r="AC242" s="150" t="s">
        <v>261</v>
      </c>
      <c r="AD242" s="150" t="s">
        <v>262</v>
      </c>
      <c r="AE242" s="150" t="s">
        <v>263</v>
      </c>
      <c r="AF242" s="150" t="s">
        <v>267</v>
      </c>
      <c r="AG242" s="150" t="s">
        <v>268</v>
      </c>
      <c r="AH242" s="150" t="s">
        <v>269</v>
      </c>
      <c r="AI242" s="151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 t="s">
        <v>3</v>
      </c>
    </row>
    <row r="243" spans="1:65">
      <c r="A243" s="30"/>
      <c r="B243" s="19"/>
      <c r="C243" s="9"/>
      <c r="D243" s="10" t="s">
        <v>309</v>
      </c>
      <c r="E243" s="11" t="s">
        <v>309</v>
      </c>
      <c r="F243" s="11" t="s">
        <v>309</v>
      </c>
      <c r="G243" s="11" t="s">
        <v>308</v>
      </c>
      <c r="H243" s="11" t="s">
        <v>115</v>
      </c>
      <c r="I243" s="11" t="s">
        <v>309</v>
      </c>
      <c r="J243" s="11" t="s">
        <v>115</v>
      </c>
      <c r="K243" s="11" t="s">
        <v>308</v>
      </c>
      <c r="L243" s="11" t="s">
        <v>309</v>
      </c>
      <c r="M243" s="11" t="s">
        <v>309</v>
      </c>
      <c r="N243" s="11" t="s">
        <v>309</v>
      </c>
      <c r="O243" s="11" t="s">
        <v>309</v>
      </c>
      <c r="P243" s="11" t="s">
        <v>309</v>
      </c>
      <c r="Q243" s="11" t="s">
        <v>309</v>
      </c>
      <c r="R243" s="11" t="s">
        <v>308</v>
      </c>
      <c r="S243" s="11" t="s">
        <v>308</v>
      </c>
      <c r="T243" s="11" t="s">
        <v>309</v>
      </c>
      <c r="U243" s="11" t="s">
        <v>309</v>
      </c>
      <c r="V243" s="11" t="s">
        <v>115</v>
      </c>
      <c r="W243" s="11" t="s">
        <v>115</v>
      </c>
      <c r="X243" s="11" t="s">
        <v>308</v>
      </c>
      <c r="Y243" s="11" t="s">
        <v>115</v>
      </c>
      <c r="Z243" s="11" t="s">
        <v>308</v>
      </c>
      <c r="AA243" s="11" t="s">
        <v>115</v>
      </c>
      <c r="AB243" s="11" t="s">
        <v>308</v>
      </c>
      <c r="AC243" s="11" t="s">
        <v>308</v>
      </c>
      <c r="AD243" s="11" t="s">
        <v>308</v>
      </c>
      <c r="AE243" s="11" t="s">
        <v>115</v>
      </c>
      <c r="AF243" s="11" t="s">
        <v>115</v>
      </c>
      <c r="AG243" s="11" t="s">
        <v>308</v>
      </c>
      <c r="AH243" s="11" t="s">
        <v>308</v>
      </c>
      <c r="AI243" s="151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0</v>
      </c>
    </row>
    <row r="244" spans="1:65">
      <c r="A244" s="30"/>
      <c r="B244" s="19"/>
      <c r="C244" s="9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151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8">
        <v>1</v>
      </c>
      <c r="C245" s="14">
        <v>1</v>
      </c>
      <c r="D245" s="212">
        <v>92.7</v>
      </c>
      <c r="E245" s="212">
        <v>87.8</v>
      </c>
      <c r="F245" s="212">
        <v>86.3</v>
      </c>
      <c r="G245" s="212">
        <v>84</v>
      </c>
      <c r="H245" s="212">
        <v>88.100326827678813</v>
      </c>
      <c r="I245" s="212">
        <v>88</v>
      </c>
      <c r="J245" s="212">
        <v>94</v>
      </c>
      <c r="K245" s="212">
        <v>87</v>
      </c>
      <c r="L245" s="212">
        <v>90.2</v>
      </c>
      <c r="M245" s="212">
        <v>85.6</v>
      </c>
      <c r="N245" s="212">
        <v>87</v>
      </c>
      <c r="O245" s="212">
        <v>84.5</v>
      </c>
      <c r="P245" s="212">
        <v>90.6</v>
      </c>
      <c r="Q245" s="212">
        <v>87.9</v>
      </c>
      <c r="R245" s="212">
        <v>83</v>
      </c>
      <c r="S245" s="212">
        <v>90.4</v>
      </c>
      <c r="T245" s="212">
        <v>92.9</v>
      </c>
      <c r="U245" s="212">
        <v>84.9</v>
      </c>
      <c r="V245" s="212">
        <v>86.9</v>
      </c>
      <c r="W245" s="212">
        <v>82.440700000000007</v>
      </c>
      <c r="X245" s="212">
        <v>83.73</v>
      </c>
      <c r="Y245" s="212">
        <v>88.792000000000002</v>
      </c>
      <c r="Z245" s="213">
        <v>93.5</v>
      </c>
      <c r="AA245" s="212">
        <v>88.000000000000014</v>
      </c>
      <c r="AB245" s="213">
        <v>77.537823942152059</v>
      </c>
      <c r="AC245" s="212">
        <v>85.5</v>
      </c>
      <c r="AD245" s="212">
        <v>84.4</v>
      </c>
      <c r="AE245" s="213" t="s">
        <v>95</v>
      </c>
      <c r="AF245" s="212">
        <v>87</v>
      </c>
      <c r="AG245" s="212">
        <v>83.4</v>
      </c>
      <c r="AH245" s="212">
        <v>85.2</v>
      </c>
      <c r="AI245" s="214"/>
      <c r="AJ245" s="215"/>
      <c r="AK245" s="215"/>
      <c r="AL245" s="215"/>
      <c r="AM245" s="215"/>
      <c r="AN245" s="215"/>
      <c r="AO245" s="215"/>
      <c r="AP245" s="215"/>
      <c r="AQ245" s="215"/>
      <c r="AR245" s="215"/>
      <c r="AS245" s="215"/>
      <c r="AT245" s="215"/>
      <c r="AU245" s="215"/>
      <c r="AV245" s="215"/>
      <c r="AW245" s="215"/>
      <c r="AX245" s="215"/>
      <c r="AY245" s="215"/>
      <c r="AZ245" s="215"/>
      <c r="BA245" s="215"/>
      <c r="BB245" s="215"/>
      <c r="BC245" s="215"/>
      <c r="BD245" s="215"/>
      <c r="BE245" s="215"/>
      <c r="BF245" s="215"/>
      <c r="BG245" s="215"/>
      <c r="BH245" s="215"/>
      <c r="BI245" s="215"/>
      <c r="BJ245" s="215"/>
      <c r="BK245" s="215"/>
      <c r="BL245" s="215"/>
      <c r="BM245" s="216">
        <v>1</v>
      </c>
    </row>
    <row r="246" spans="1:65">
      <c r="A246" s="30"/>
      <c r="B246" s="19">
        <v>1</v>
      </c>
      <c r="C246" s="9">
        <v>2</v>
      </c>
      <c r="D246" s="217">
        <v>91.4</v>
      </c>
      <c r="E246" s="217">
        <v>83.1</v>
      </c>
      <c r="F246" s="217">
        <v>85.3</v>
      </c>
      <c r="G246" s="217">
        <v>83.8</v>
      </c>
      <c r="H246" s="217">
        <v>88.551708507221406</v>
      </c>
      <c r="I246" s="217">
        <v>86</v>
      </c>
      <c r="J246" s="217">
        <v>94</v>
      </c>
      <c r="K246" s="217">
        <v>90</v>
      </c>
      <c r="L246" s="217">
        <v>89.4</v>
      </c>
      <c r="M246" s="217">
        <v>85.7</v>
      </c>
      <c r="N246" s="217">
        <v>88.9</v>
      </c>
      <c r="O246" s="217">
        <v>83.7</v>
      </c>
      <c r="P246" s="217">
        <v>86.4</v>
      </c>
      <c r="Q246" s="217">
        <v>84.5</v>
      </c>
      <c r="R246" s="217">
        <v>82</v>
      </c>
      <c r="S246" s="217">
        <v>86.4</v>
      </c>
      <c r="T246" s="217">
        <v>93.7</v>
      </c>
      <c r="U246" s="217">
        <v>90.2</v>
      </c>
      <c r="V246" s="217">
        <v>85.5</v>
      </c>
      <c r="W246" s="217">
        <v>84.358900000000006</v>
      </c>
      <c r="X246" s="217">
        <v>81.96</v>
      </c>
      <c r="Y246" s="217">
        <v>88.807999999999993</v>
      </c>
      <c r="Z246" s="218">
        <v>92.2</v>
      </c>
      <c r="AA246" s="217">
        <v>89.999999999999986</v>
      </c>
      <c r="AB246" s="218">
        <v>75.802989639398106</v>
      </c>
      <c r="AC246" s="217">
        <v>80.400000000000006</v>
      </c>
      <c r="AD246" s="217">
        <v>84.9</v>
      </c>
      <c r="AE246" s="218">
        <v>100</v>
      </c>
      <c r="AF246" s="217">
        <v>87</v>
      </c>
      <c r="AG246" s="217">
        <v>83</v>
      </c>
      <c r="AH246" s="217">
        <v>86.8</v>
      </c>
      <c r="AI246" s="214"/>
      <c r="AJ246" s="215"/>
      <c r="AK246" s="215"/>
      <c r="AL246" s="215"/>
      <c r="AM246" s="215"/>
      <c r="AN246" s="215"/>
      <c r="AO246" s="215"/>
      <c r="AP246" s="215"/>
      <c r="AQ246" s="215"/>
      <c r="AR246" s="215"/>
      <c r="AS246" s="215"/>
      <c r="AT246" s="215"/>
      <c r="AU246" s="215"/>
      <c r="AV246" s="215"/>
      <c r="AW246" s="215"/>
      <c r="AX246" s="215"/>
      <c r="AY246" s="215"/>
      <c r="AZ246" s="215"/>
      <c r="BA246" s="215"/>
      <c r="BB246" s="215"/>
      <c r="BC246" s="215"/>
      <c r="BD246" s="215"/>
      <c r="BE246" s="215"/>
      <c r="BF246" s="215"/>
      <c r="BG246" s="215"/>
      <c r="BH246" s="215"/>
      <c r="BI246" s="215"/>
      <c r="BJ246" s="215"/>
      <c r="BK246" s="215"/>
      <c r="BL246" s="215"/>
      <c r="BM246" s="216">
        <v>26</v>
      </c>
    </row>
    <row r="247" spans="1:65">
      <c r="A247" s="30"/>
      <c r="B247" s="19">
        <v>1</v>
      </c>
      <c r="C247" s="9">
        <v>3</v>
      </c>
      <c r="D247" s="217">
        <v>89.8</v>
      </c>
      <c r="E247" s="217">
        <v>86.6</v>
      </c>
      <c r="F247" s="217">
        <v>86.8</v>
      </c>
      <c r="G247" s="217">
        <v>84.4</v>
      </c>
      <c r="H247" s="217">
        <v>86.526079238141406</v>
      </c>
      <c r="I247" s="217">
        <v>88</v>
      </c>
      <c r="J247" s="217">
        <v>91</v>
      </c>
      <c r="K247" s="217">
        <v>84</v>
      </c>
      <c r="L247" s="217">
        <v>90.5</v>
      </c>
      <c r="M247" s="217">
        <v>85.7</v>
      </c>
      <c r="N247" s="217">
        <v>87.5</v>
      </c>
      <c r="O247" s="217">
        <v>86.5</v>
      </c>
      <c r="P247" s="217">
        <v>92.9</v>
      </c>
      <c r="Q247" s="217">
        <v>87.7</v>
      </c>
      <c r="R247" s="217">
        <v>83</v>
      </c>
      <c r="S247" s="217">
        <v>90.5</v>
      </c>
      <c r="T247" s="217">
        <v>90.3</v>
      </c>
      <c r="U247" s="217">
        <v>87.5</v>
      </c>
      <c r="V247" s="217">
        <v>86.8</v>
      </c>
      <c r="W247" s="217">
        <v>84.260900000000007</v>
      </c>
      <c r="X247" s="217">
        <v>85.41</v>
      </c>
      <c r="Y247" s="217">
        <v>88.748800000000003</v>
      </c>
      <c r="Z247" s="218">
        <v>101</v>
      </c>
      <c r="AA247" s="217">
        <v>89.999999999999986</v>
      </c>
      <c r="AB247" s="218">
        <v>77.414198103770389</v>
      </c>
      <c r="AC247" s="217">
        <v>84.8</v>
      </c>
      <c r="AD247" s="217">
        <v>84.7</v>
      </c>
      <c r="AE247" s="218" t="s">
        <v>95</v>
      </c>
      <c r="AF247" s="217">
        <v>90</v>
      </c>
      <c r="AG247" s="217">
        <v>83.9</v>
      </c>
      <c r="AH247" s="217">
        <v>83.5</v>
      </c>
      <c r="AI247" s="214"/>
      <c r="AJ247" s="215"/>
      <c r="AK247" s="215"/>
      <c r="AL247" s="215"/>
      <c r="AM247" s="215"/>
      <c r="AN247" s="215"/>
      <c r="AO247" s="215"/>
      <c r="AP247" s="215"/>
      <c r="AQ247" s="215"/>
      <c r="AR247" s="215"/>
      <c r="AS247" s="215"/>
      <c r="AT247" s="215"/>
      <c r="AU247" s="215"/>
      <c r="AV247" s="215"/>
      <c r="AW247" s="215"/>
      <c r="AX247" s="215"/>
      <c r="AY247" s="215"/>
      <c r="AZ247" s="215"/>
      <c r="BA247" s="215"/>
      <c r="BB247" s="215"/>
      <c r="BC247" s="215"/>
      <c r="BD247" s="215"/>
      <c r="BE247" s="215"/>
      <c r="BF247" s="215"/>
      <c r="BG247" s="215"/>
      <c r="BH247" s="215"/>
      <c r="BI247" s="215"/>
      <c r="BJ247" s="215"/>
      <c r="BK247" s="215"/>
      <c r="BL247" s="215"/>
      <c r="BM247" s="216">
        <v>16</v>
      </c>
    </row>
    <row r="248" spans="1:65">
      <c r="A248" s="30"/>
      <c r="B248" s="19">
        <v>1</v>
      </c>
      <c r="C248" s="9">
        <v>4</v>
      </c>
      <c r="D248" s="217">
        <v>89.3</v>
      </c>
      <c r="E248" s="217">
        <v>84.2</v>
      </c>
      <c r="F248" s="217">
        <v>85.1</v>
      </c>
      <c r="G248" s="217">
        <v>85.3</v>
      </c>
      <c r="H248" s="217">
        <v>86.050725952853412</v>
      </c>
      <c r="I248" s="217">
        <v>91</v>
      </c>
      <c r="J248" s="217">
        <v>92</v>
      </c>
      <c r="K248" s="217">
        <v>88</v>
      </c>
      <c r="L248" s="217">
        <v>90.5</v>
      </c>
      <c r="M248" s="217">
        <v>84.5</v>
      </c>
      <c r="N248" s="217">
        <v>89</v>
      </c>
      <c r="O248" s="217">
        <v>87.3</v>
      </c>
      <c r="P248" s="217">
        <v>82.7</v>
      </c>
      <c r="Q248" s="217">
        <v>84.6</v>
      </c>
      <c r="R248" s="217">
        <v>81</v>
      </c>
      <c r="S248" s="217">
        <v>92.2</v>
      </c>
      <c r="T248" s="217">
        <v>94.1</v>
      </c>
      <c r="U248" s="217">
        <v>89.7</v>
      </c>
      <c r="V248" s="217">
        <v>85.6</v>
      </c>
      <c r="W248" s="217">
        <v>84.742199999999997</v>
      </c>
      <c r="X248" s="217">
        <v>86.42</v>
      </c>
      <c r="Y248" s="217">
        <v>88.904799999999994</v>
      </c>
      <c r="Z248" s="218">
        <v>96.2</v>
      </c>
      <c r="AA248" s="217">
        <v>89</v>
      </c>
      <c r="AB248" s="218">
        <v>78.283827817984417</v>
      </c>
      <c r="AC248" s="217">
        <v>79.150000000000006</v>
      </c>
      <c r="AD248" s="217">
        <v>87</v>
      </c>
      <c r="AE248" s="218" t="s">
        <v>95</v>
      </c>
      <c r="AF248" s="217">
        <v>88</v>
      </c>
      <c r="AG248" s="217">
        <v>82.3</v>
      </c>
      <c r="AH248" s="217">
        <v>85.6</v>
      </c>
      <c r="AI248" s="214"/>
      <c r="AJ248" s="215"/>
      <c r="AK248" s="215"/>
      <c r="AL248" s="215"/>
      <c r="AM248" s="215"/>
      <c r="AN248" s="215"/>
      <c r="AO248" s="215"/>
      <c r="AP248" s="215"/>
      <c r="AQ248" s="215"/>
      <c r="AR248" s="215"/>
      <c r="AS248" s="215"/>
      <c r="AT248" s="215"/>
      <c r="AU248" s="215"/>
      <c r="AV248" s="215"/>
      <c r="AW248" s="215"/>
      <c r="AX248" s="215"/>
      <c r="AY248" s="215"/>
      <c r="AZ248" s="215"/>
      <c r="BA248" s="215"/>
      <c r="BB248" s="215"/>
      <c r="BC248" s="215"/>
      <c r="BD248" s="215"/>
      <c r="BE248" s="215"/>
      <c r="BF248" s="215"/>
      <c r="BG248" s="215"/>
      <c r="BH248" s="215"/>
      <c r="BI248" s="215"/>
      <c r="BJ248" s="215"/>
      <c r="BK248" s="215"/>
      <c r="BL248" s="215"/>
      <c r="BM248" s="216">
        <v>86.878440427715319</v>
      </c>
    </row>
    <row r="249" spans="1:65">
      <c r="A249" s="30"/>
      <c r="B249" s="19">
        <v>1</v>
      </c>
      <c r="C249" s="9">
        <v>5</v>
      </c>
      <c r="D249" s="217">
        <v>90</v>
      </c>
      <c r="E249" s="217">
        <v>85.2</v>
      </c>
      <c r="F249" s="217">
        <v>83.7</v>
      </c>
      <c r="G249" s="217">
        <v>84.9</v>
      </c>
      <c r="H249" s="217">
        <v>86.818363794877683</v>
      </c>
      <c r="I249" s="217">
        <v>91</v>
      </c>
      <c r="J249" s="217">
        <v>92</v>
      </c>
      <c r="K249" s="217">
        <v>85</v>
      </c>
      <c r="L249" s="217">
        <v>90.1</v>
      </c>
      <c r="M249" s="217">
        <v>85.3</v>
      </c>
      <c r="N249" s="217">
        <v>88</v>
      </c>
      <c r="O249" s="217">
        <v>84.4</v>
      </c>
      <c r="P249" s="217">
        <v>89.7</v>
      </c>
      <c r="Q249" s="217">
        <v>87.3</v>
      </c>
      <c r="R249" s="217">
        <v>84</v>
      </c>
      <c r="S249" s="217">
        <v>91.4</v>
      </c>
      <c r="T249" s="217">
        <v>92</v>
      </c>
      <c r="U249" s="217">
        <v>91.5</v>
      </c>
      <c r="V249" s="217">
        <v>85.8</v>
      </c>
      <c r="W249" s="217">
        <v>83.571200000000005</v>
      </c>
      <c r="X249" s="217">
        <v>83.91</v>
      </c>
      <c r="Y249" s="217">
        <v>88.492000000000004</v>
      </c>
      <c r="Z249" s="218">
        <v>94.5</v>
      </c>
      <c r="AA249" s="217">
        <v>88.000000000000014</v>
      </c>
      <c r="AB249" s="218">
        <v>79.353846936623327</v>
      </c>
      <c r="AC249" s="217">
        <v>82.15</v>
      </c>
      <c r="AD249" s="217">
        <v>84</v>
      </c>
      <c r="AE249" s="218" t="s">
        <v>95</v>
      </c>
      <c r="AF249" s="217">
        <v>87</v>
      </c>
      <c r="AG249" s="217">
        <v>84.3</v>
      </c>
      <c r="AH249" s="217">
        <v>86.6</v>
      </c>
      <c r="AI249" s="214"/>
      <c r="AJ249" s="215"/>
      <c r="AK249" s="215"/>
      <c r="AL249" s="215"/>
      <c r="AM249" s="215"/>
      <c r="AN249" s="215"/>
      <c r="AO249" s="215"/>
      <c r="AP249" s="215"/>
      <c r="AQ249" s="215"/>
      <c r="AR249" s="215"/>
      <c r="AS249" s="215"/>
      <c r="AT249" s="215"/>
      <c r="AU249" s="215"/>
      <c r="AV249" s="215"/>
      <c r="AW249" s="215"/>
      <c r="AX249" s="215"/>
      <c r="AY249" s="215"/>
      <c r="AZ249" s="215"/>
      <c r="BA249" s="215"/>
      <c r="BB249" s="215"/>
      <c r="BC249" s="215"/>
      <c r="BD249" s="215"/>
      <c r="BE249" s="215"/>
      <c r="BF249" s="215"/>
      <c r="BG249" s="215"/>
      <c r="BH249" s="215"/>
      <c r="BI249" s="215"/>
      <c r="BJ249" s="215"/>
      <c r="BK249" s="215"/>
      <c r="BL249" s="215"/>
      <c r="BM249" s="216">
        <v>28</v>
      </c>
    </row>
    <row r="250" spans="1:65">
      <c r="A250" s="30"/>
      <c r="B250" s="19">
        <v>1</v>
      </c>
      <c r="C250" s="9">
        <v>6</v>
      </c>
      <c r="D250" s="217">
        <v>89.1</v>
      </c>
      <c r="E250" s="217">
        <v>84.9</v>
      </c>
      <c r="F250" s="217">
        <v>84.4</v>
      </c>
      <c r="G250" s="217">
        <v>84.8</v>
      </c>
      <c r="H250" s="217">
        <v>85.05598753540211</v>
      </c>
      <c r="I250" s="217">
        <v>89</v>
      </c>
      <c r="J250" s="217">
        <v>90</v>
      </c>
      <c r="K250" s="217">
        <v>89</v>
      </c>
      <c r="L250" s="217">
        <v>92.7</v>
      </c>
      <c r="M250" s="217">
        <v>87.6</v>
      </c>
      <c r="N250" s="217">
        <v>88.1</v>
      </c>
      <c r="O250" s="217">
        <v>82.8</v>
      </c>
      <c r="P250" s="217">
        <v>86.4</v>
      </c>
      <c r="Q250" s="217">
        <v>79.099999999999994</v>
      </c>
      <c r="R250" s="217">
        <v>83</v>
      </c>
      <c r="S250" s="217">
        <v>90.4</v>
      </c>
      <c r="T250" s="217">
        <v>90.1</v>
      </c>
      <c r="U250" s="217">
        <v>89.3</v>
      </c>
      <c r="V250" s="217">
        <v>85.6</v>
      </c>
      <c r="W250" s="217">
        <v>85.118899999999996</v>
      </c>
      <c r="X250" s="217">
        <v>83.84</v>
      </c>
      <c r="Y250" s="217">
        <v>88.866399999999999</v>
      </c>
      <c r="Z250" s="218">
        <v>88.5</v>
      </c>
      <c r="AA250" s="217">
        <v>87</v>
      </c>
      <c r="AB250" s="218">
        <v>79.068915967137968</v>
      </c>
      <c r="AC250" s="217">
        <v>79.800000000000011</v>
      </c>
      <c r="AD250" s="217">
        <v>85.8</v>
      </c>
      <c r="AE250" s="218" t="s">
        <v>95</v>
      </c>
      <c r="AF250" s="217">
        <v>89</v>
      </c>
      <c r="AG250" s="217">
        <v>83.2</v>
      </c>
      <c r="AH250" s="217">
        <v>84.8</v>
      </c>
      <c r="AI250" s="214"/>
      <c r="AJ250" s="215"/>
      <c r="AK250" s="215"/>
      <c r="AL250" s="215"/>
      <c r="AM250" s="215"/>
      <c r="AN250" s="215"/>
      <c r="AO250" s="215"/>
      <c r="AP250" s="215"/>
      <c r="AQ250" s="215"/>
      <c r="AR250" s="215"/>
      <c r="AS250" s="215"/>
      <c r="AT250" s="215"/>
      <c r="AU250" s="215"/>
      <c r="AV250" s="215"/>
      <c r="AW250" s="215"/>
      <c r="AX250" s="215"/>
      <c r="AY250" s="215"/>
      <c r="AZ250" s="215"/>
      <c r="BA250" s="215"/>
      <c r="BB250" s="215"/>
      <c r="BC250" s="215"/>
      <c r="BD250" s="215"/>
      <c r="BE250" s="215"/>
      <c r="BF250" s="215"/>
      <c r="BG250" s="215"/>
      <c r="BH250" s="215"/>
      <c r="BI250" s="215"/>
      <c r="BJ250" s="215"/>
      <c r="BK250" s="215"/>
      <c r="BL250" s="215"/>
      <c r="BM250" s="220"/>
    </row>
    <row r="251" spans="1:65">
      <c r="A251" s="30"/>
      <c r="B251" s="20" t="s">
        <v>277</v>
      </c>
      <c r="C251" s="12"/>
      <c r="D251" s="221">
        <v>90.38333333333334</v>
      </c>
      <c r="E251" s="221">
        <v>85.3</v>
      </c>
      <c r="F251" s="221">
        <v>85.266666666666666</v>
      </c>
      <c r="G251" s="221">
        <v>84.533333333333331</v>
      </c>
      <c r="H251" s="221">
        <v>86.850531976029131</v>
      </c>
      <c r="I251" s="221">
        <v>88.833333333333329</v>
      </c>
      <c r="J251" s="221">
        <v>92.166666666666671</v>
      </c>
      <c r="K251" s="221">
        <v>87.166666666666671</v>
      </c>
      <c r="L251" s="221">
        <v>90.566666666666677</v>
      </c>
      <c r="M251" s="221">
        <v>85.733333333333334</v>
      </c>
      <c r="N251" s="221">
        <v>88.083333333333329</v>
      </c>
      <c r="O251" s="221">
        <v>84.86666666666666</v>
      </c>
      <c r="P251" s="221">
        <v>88.11666666666666</v>
      </c>
      <c r="Q251" s="221">
        <v>85.183333333333337</v>
      </c>
      <c r="R251" s="221">
        <v>82.666666666666671</v>
      </c>
      <c r="S251" s="221">
        <v>90.216666666666654</v>
      </c>
      <c r="T251" s="221">
        <v>92.183333333333337</v>
      </c>
      <c r="U251" s="221">
        <v>88.850000000000009</v>
      </c>
      <c r="V251" s="221">
        <v>86.033333333333317</v>
      </c>
      <c r="W251" s="221">
        <v>84.082133333333317</v>
      </c>
      <c r="X251" s="221">
        <v>84.211666666666659</v>
      </c>
      <c r="Y251" s="221">
        <v>88.768666666666675</v>
      </c>
      <c r="Z251" s="221">
        <v>94.316666666666663</v>
      </c>
      <c r="AA251" s="221">
        <v>88.666666666666671</v>
      </c>
      <c r="AB251" s="221">
        <v>77.910267067844373</v>
      </c>
      <c r="AC251" s="221">
        <v>81.966666666666669</v>
      </c>
      <c r="AD251" s="221">
        <v>85.13333333333334</v>
      </c>
      <c r="AE251" s="221">
        <v>100</v>
      </c>
      <c r="AF251" s="221">
        <v>88</v>
      </c>
      <c r="AG251" s="221">
        <v>83.350000000000009</v>
      </c>
      <c r="AH251" s="221">
        <v>85.416666666666671</v>
      </c>
      <c r="AI251" s="214"/>
      <c r="AJ251" s="215"/>
      <c r="AK251" s="215"/>
      <c r="AL251" s="215"/>
      <c r="AM251" s="215"/>
      <c r="AN251" s="215"/>
      <c r="AO251" s="215"/>
      <c r="AP251" s="215"/>
      <c r="AQ251" s="215"/>
      <c r="AR251" s="215"/>
      <c r="AS251" s="215"/>
      <c r="AT251" s="215"/>
      <c r="AU251" s="215"/>
      <c r="AV251" s="215"/>
      <c r="AW251" s="215"/>
      <c r="AX251" s="215"/>
      <c r="AY251" s="215"/>
      <c r="AZ251" s="215"/>
      <c r="BA251" s="215"/>
      <c r="BB251" s="215"/>
      <c r="BC251" s="215"/>
      <c r="BD251" s="215"/>
      <c r="BE251" s="215"/>
      <c r="BF251" s="215"/>
      <c r="BG251" s="215"/>
      <c r="BH251" s="215"/>
      <c r="BI251" s="215"/>
      <c r="BJ251" s="215"/>
      <c r="BK251" s="215"/>
      <c r="BL251" s="215"/>
      <c r="BM251" s="220"/>
    </row>
    <row r="252" spans="1:65">
      <c r="A252" s="30"/>
      <c r="B252" s="3" t="s">
        <v>278</v>
      </c>
      <c r="C252" s="29"/>
      <c r="D252" s="217">
        <v>89.9</v>
      </c>
      <c r="E252" s="217">
        <v>85.050000000000011</v>
      </c>
      <c r="F252" s="217">
        <v>85.199999999999989</v>
      </c>
      <c r="G252" s="217">
        <v>84.6</v>
      </c>
      <c r="H252" s="217">
        <v>86.672221516509552</v>
      </c>
      <c r="I252" s="217">
        <v>88.5</v>
      </c>
      <c r="J252" s="217">
        <v>92</v>
      </c>
      <c r="K252" s="217">
        <v>87.5</v>
      </c>
      <c r="L252" s="217">
        <v>90.35</v>
      </c>
      <c r="M252" s="217">
        <v>85.65</v>
      </c>
      <c r="N252" s="217">
        <v>88.05</v>
      </c>
      <c r="O252" s="217">
        <v>84.45</v>
      </c>
      <c r="P252" s="217">
        <v>88.050000000000011</v>
      </c>
      <c r="Q252" s="217">
        <v>85.949999999999989</v>
      </c>
      <c r="R252" s="217">
        <v>83</v>
      </c>
      <c r="S252" s="217">
        <v>90.45</v>
      </c>
      <c r="T252" s="217">
        <v>92.45</v>
      </c>
      <c r="U252" s="217">
        <v>89.5</v>
      </c>
      <c r="V252" s="217">
        <v>85.699999999999989</v>
      </c>
      <c r="W252" s="217">
        <v>84.309899999999999</v>
      </c>
      <c r="X252" s="217">
        <v>83.875</v>
      </c>
      <c r="Y252" s="217">
        <v>88.8</v>
      </c>
      <c r="Z252" s="217">
        <v>94</v>
      </c>
      <c r="AA252" s="217">
        <v>88.5</v>
      </c>
      <c r="AB252" s="217">
        <v>77.910825880068245</v>
      </c>
      <c r="AC252" s="217">
        <v>81.275000000000006</v>
      </c>
      <c r="AD252" s="217">
        <v>84.800000000000011</v>
      </c>
      <c r="AE252" s="217">
        <v>100</v>
      </c>
      <c r="AF252" s="217">
        <v>87.5</v>
      </c>
      <c r="AG252" s="217">
        <v>83.300000000000011</v>
      </c>
      <c r="AH252" s="217">
        <v>85.4</v>
      </c>
      <c r="AI252" s="214"/>
      <c r="AJ252" s="215"/>
      <c r="AK252" s="215"/>
      <c r="AL252" s="215"/>
      <c r="AM252" s="215"/>
      <c r="AN252" s="215"/>
      <c r="AO252" s="215"/>
      <c r="AP252" s="215"/>
      <c r="AQ252" s="215"/>
      <c r="AR252" s="215"/>
      <c r="AS252" s="215"/>
      <c r="AT252" s="215"/>
      <c r="AU252" s="215"/>
      <c r="AV252" s="215"/>
      <c r="AW252" s="215"/>
      <c r="AX252" s="215"/>
      <c r="AY252" s="215"/>
      <c r="AZ252" s="215"/>
      <c r="BA252" s="215"/>
      <c r="BB252" s="215"/>
      <c r="BC252" s="215"/>
      <c r="BD252" s="215"/>
      <c r="BE252" s="215"/>
      <c r="BF252" s="215"/>
      <c r="BG252" s="215"/>
      <c r="BH252" s="215"/>
      <c r="BI252" s="215"/>
      <c r="BJ252" s="215"/>
      <c r="BK252" s="215"/>
      <c r="BL252" s="215"/>
      <c r="BM252" s="220"/>
    </row>
    <row r="253" spans="1:65">
      <c r="A253" s="30"/>
      <c r="B253" s="3" t="s">
        <v>279</v>
      </c>
      <c r="C253" s="29"/>
      <c r="D253" s="227">
        <v>1.3934369977385688</v>
      </c>
      <c r="E253" s="227">
        <v>1.6828547174370092</v>
      </c>
      <c r="F253" s="227">
        <v>1.1535452599125273</v>
      </c>
      <c r="G253" s="227">
        <v>0.5715476066494084</v>
      </c>
      <c r="H253" s="227">
        <v>1.2978730721133227</v>
      </c>
      <c r="I253" s="227">
        <v>1.9407902170679514</v>
      </c>
      <c r="J253" s="227">
        <v>1.602081978759722</v>
      </c>
      <c r="K253" s="227">
        <v>2.3166067138525404</v>
      </c>
      <c r="L253" s="227">
        <v>1.1201190412927846</v>
      </c>
      <c r="M253" s="227">
        <v>1.0211105065891073</v>
      </c>
      <c r="N253" s="227">
        <v>0.77824589087682861</v>
      </c>
      <c r="O253" s="227">
        <v>1.7072394872034398</v>
      </c>
      <c r="P253" s="227">
        <v>3.6548141767628435</v>
      </c>
      <c r="Q253" s="227">
        <v>3.346889102833658</v>
      </c>
      <c r="R253" s="227">
        <v>1.0327955589886444</v>
      </c>
      <c r="S253" s="227">
        <v>2.0024152083588116</v>
      </c>
      <c r="T253" s="227">
        <v>1.6975472502014997</v>
      </c>
      <c r="U253" s="227">
        <v>2.332166374854074</v>
      </c>
      <c r="V253" s="227">
        <v>0.6408327915038915</v>
      </c>
      <c r="W253" s="227">
        <v>0.95650266004160178</v>
      </c>
      <c r="X253" s="227">
        <v>1.5390830603533623</v>
      </c>
      <c r="Y253" s="227">
        <v>0.14636582479071303</v>
      </c>
      <c r="Z253" s="227">
        <v>4.1768010087466063</v>
      </c>
      <c r="AA253" s="227">
        <v>1.2110601416389875</v>
      </c>
      <c r="AB253" s="227">
        <v>1.2954809302228516</v>
      </c>
      <c r="AC253" s="227">
        <v>2.6693944381950456</v>
      </c>
      <c r="AD253" s="227">
        <v>1.0948363652467263</v>
      </c>
      <c r="AE253" s="227" t="s">
        <v>711</v>
      </c>
      <c r="AF253" s="227">
        <v>1.2649110640673518</v>
      </c>
      <c r="AG253" s="227">
        <v>0.70071392165419499</v>
      </c>
      <c r="AH253" s="227">
        <v>1.2205190152827043</v>
      </c>
      <c r="AI253" s="224"/>
      <c r="AJ253" s="225"/>
      <c r="AK253" s="225"/>
      <c r="AL253" s="225"/>
      <c r="AM253" s="225"/>
      <c r="AN253" s="225"/>
      <c r="AO253" s="225"/>
      <c r="AP253" s="225"/>
      <c r="AQ253" s="225"/>
      <c r="AR253" s="225"/>
      <c r="AS253" s="225"/>
      <c r="AT253" s="225"/>
      <c r="AU253" s="225"/>
      <c r="AV253" s="225"/>
      <c r="AW253" s="225"/>
      <c r="AX253" s="225"/>
      <c r="AY253" s="225"/>
      <c r="AZ253" s="225"/>
      <c r="BA253" s="225"/>
      <c r="BB253" s="225"/>
      <c r="BC253" s="225"/>
      <c r="BD253" s="225"/>
      <c r="BE253" s="225"/>
      <c r="BF253" s="225"/>
      <c r="BG253" s="225"/>
      <c r="BH253" s="225"/>
      <c r="BI253" s="225"/>
      <c r="BJ253" s="225"/>
      <c r="BK253" s="225"/>
      <c r="BL253" s="225"/>
      <c r="BM253" s="230"/>
    </row>
    <row r="254" spans="1:65">
      <c r="A254" s="30"/>
      <c r="B254" s="3" t="s">
        <v>86</v>
      </c>
      <c r="C254" s="29"/>
      <c r="D254" s="13">
        <v>1.5416968442617392E-2</v>
      </c>
      <c r="E254" s="13">
        <v>1.9728660227866464E-2</v>
      </c>
      <c r="F254" s="13">
        <v>1.352867779412659E-2</v>
      </c>
      <c r="G254" s="13">
        <v>6.7612098578400046E-3</v>
      </c>
      <c r="H254" s="13">
        <v>1.4943755007413628E-2</v>
      </c>
      <c r="I254" s="13">
        <v>2.1847544657425347E-2</v>
      </c>
      <c r="J254" s="13">
        <v>1.738244461583785E-2</v>
      </c>
      <c r="K254" s="13">
        <v>2.6576750063317861E-2</v>
      </c>
      <c r="L254" s="13">
        <v>1.2367895192780101E-2</v>
      </c>
      <c r="M254" s="13">
        <v>1.1910309174834066E-2</v>
      </c>
      <c r="N254" s="13">
        <v>8.8353365094814978E-3</v>
      </c>
      <c r="O254" s="13">
        <v>2.0116726086450588E-2</v>
      </c>
      <c r="P254" s="13">
        <v>4.1476990846561493E-2</v>
      </c>
      <c r="Q254" s="13">
        <v>3.929042186852269E-2</v>
      </c>
      <c r="R254" s="13">
        <v>1.2493494665185213E-2</v>
      </c>
      <c r="S254" s="13">
        <v>2.219562396111744E-2</v>
      </c>
      <c r="T254" s="13">
        <v>1.8414904178645809E-2</v>
      </c>
      <c r="U254" s="13">
        <v>2.6248355372583836E-2</v>
      </c>
      <c r="V254" s="13">
        <v>7.4486570108937425E-3</v>
      </c>
      <c r="W254" s="13">
        <v>1.137581341150877E-2</v>
      </c>
      <c r="X254" s="13">
        <v>1.8276363849269055E-2</v>
      </c>
      <c r="Y254" s="13">
        <v>1.648845592559458E-3</v>
      </c>
      <c r="Z254" s="13">
        <v>4.4284866676938747E-2</v>
      </c>
      <c r="AA254" s="13">
        <v>1.3658573026003618E-2</v>
      </c>
      <c r="AB254" s="13">
        <v>1.6627858932825181E-2</v>
      </c>
      <c r="AC254" s="13">
        <v>3.2566829258174612E-2</v>
      </c>
      <c r="AD254" s="13">
        <v>1.2860254877604459E-2</v>
      </c>
      <c r="AE254" s="13" t="s">
        <v>711</v>
      </c>
      <c r="AF254" s="13">
        <v>1.4373989364401724E-2</v>
      </c>
      <c r="AG254" s="13">
        <v>8.4068856827137963E-3</v>
      </c>
      <c r="AH254" s="13">
        <v>1.4289003105748732E-2</v>
      </c>
      <c r="AI254" s="151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3" t="s">
        <v>280</v>
      </c>
      <c r="C255" s="29"/>
      <c r="D255" s="13">
        <v>4.0342493354656339E-2</v>
      </c>
      <c r="E255" s="13">
        <v>-1.8168378943549501E-2</v>
      </c>
      <c r="F255" s="13">
        <v>-1.855205679468519E-2</v>
      </c>
      <c r="G255" s="13">
        <v>-2.6992969519672338E-2</v>
      </c>
      <c r="H255" s="13">
        <v>-3.2123564314445741E-4</v>
      </c>
      <c r="I255" s="13">
        <v>2.2501473276842709E-2</v>
      </c>
      <c r="J255" s="13">
        <v>6.0869258390420455E-2</v>
      </c>
      <c r="K255" s="13">
        <v>3.3175807200540586E-3</v>
      </c>
      <c r="L255" s="13">
        <v>4.2452721535903182E-2</v>
      </c>
      <c r="M255" s="13">
        <v>-1.3180566878784328E-2</v>
      </c>
      <c r="N255" s="13">
        <v>1.3868721626287828E-2</v>
      </c>
      <c r="O255" s="13">
        <v>-2.3156191008314564E-2</v>
      </c>
      <c r="P255" s="13">
        <v>1.4252399477423516E-2</v>
      </c>
      <c r="Q255" s="13">
        <v>-1.9511251422524634E-2</v>
      </c>
      <c r="R255" s="13">
        <v>-4.8478929183275676E-2</v>
      </c>
      <c r="S255" s="13">
        <v>3.8424104098977452E-2</v>
      </c>
      <c r="T255" s="13">
        <v>6.1061097315988411E-2</v>
      </c>
      <c r="U255" s="13">
        <v>2.2693312202410887E-2</v>
      </c>
      <c r="V255" s="13">
        <v>-9.7274662185625749E-3</v>
      </c>
      <c r="W255" s="13">
        <v>-3.2186432912646334E-2</v>
      </c>
      <c r="X255" s="13">
        <v>-3.0695460783132678E-2</v>
      </c>
      <c r="Y255" s="13">
        <v>2.1757138245639407E-2</v>
      </c>
      <c r="Z255" s="13">
        <v>8.5616479788677813E-2</v>
      </c>
      <c r="AA255" s="13">
        <v>2.0583084021164044E-2</v>
      </c>
      <c r="AB255" s="13">
        <v>-0.10322668449985184</v>
      </c>
      <c r="AC255" s="13">
        <v>-5.6536164057127025E-2</v>
      </c>
      <c r="AD255" s="13">
        <v>-2.0086768199228278E-2</v>
      </c>
      <c r="AE255" s="13">
        <v>0.15103355340732771</v>
      </c>
      <c r="AF255" s="13">
        <v>1.2909526998448495E-2</v>
      </c>
      <c r="AG255" s="13">
        <v>-4.0613533234992283E-2</v>
      </c>
      <c r="AH255" s="13">
        <v>-1.6825506464574147E-2</v>
      </c>
      <c r="AI255" s="151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46" t="s">
        <v>281</v>
      </c>
      <c r="C256" s="47"/>
      <c r="D256" s="45">
        <v>1.41</v>
      </c>
      <c r="E256" s="45">
        <v>0.24</v>
      </c>
      <c r="F256" s="45">
        <v>0.25</v>
      </c>
      <c r="G256" s="45">
        <v>0.49</v>
      </c>
      <c r="H256" s="45">
        <v>0.26</v>
      </c>
      <c r="I256" s="45">
        <v>0.91</v>
      </c>
      <c r="J256" s="45">
        <v>1.99</v>
      </c>
      <c r="K256" s="45">
        <v>0.37</v>
      </c>
      <c r="L256" s="45">
        <v>1.47</v>
      </c>
      <c r="M256" s="45">
        <v>0.1</v>
      </c>
      <c r="N256" s="45">
        <v>0.66</v>
      </c>
      <c r="O256" s="45">
        <v>0.38</v>
      </c>
      <c r="P256" s="45">
        <v>0.67</v>
      </c>
      <c r="Q256" s="45">
        <v>0.28000000000000003</v>
      </c>
      <c r="R256" s="45">
        <v>1.0900000000000001</v>
      </c>
      <c r="S256" s="45">
        <v>1.35</v>
      </c>
      <c r="T256" s="45">
        <v>1.99</v>
      </c>
      <c r="U256" s="45">
        <v>0.91</v>
      </c>
      <c r="V256" s="45">
        <v>0</v>
      </c>
      <c r="W256" s="45">
        <v>0.63</v>
      </c>
      <c r="X256" s="45">
        <v>0.59</v>
      </c>
      <c r="Y256" s="45">
        <v>0.89</v>
      </c>
      <c r="Z256" s="45">
        <v>2.68</v>
      </c>
      <c r="AA256" s="45">
        <v>0.85</v>
      </c>
      <c r="AB256" s="45">
        <v>2.63</v>
      </c>
      <c r="AC256" s="45">
        <v>1.32</v>
      </c>
      <c r="AD256" s="45">
        <v>0.28999999999999998</v>
      </c>
      <c r="AE256" s="45">
        <v>8.9700000000000006</v>
      </c>
      <c r="AF256" s="45">
        <v>0.64</v>
      </c>
      <c r="AG256" s="45">
        <v>0.87</v>
      </c>
      <c r="AH256" s="45">
        <v>0.2</v>
      </c>
      <c r="AI256" s="151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B257" s="31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BM257" s="55"/>
    </row>
    <row r="258" spans="1:65" ht="15">
      <c r="B258" s="8" t="s">
        <v>538</v>
      </c>
      <c r="BM258" s="28" t="s">
        <v>66</v>
      </c>
    </row>
    <row r="259" spans="1:65" ht="15">
      <c r="A259" s="25" t="s">
        <v>33</v>
      </c>
      <c r="B259" s="18" t="s">
        <v>111</v>
      </c>
      <c r="C259" s="15" t="s">
        <v>112</v>
      </c>
      <c r="D259" s="16" t="s">
        <v>229</v>
      </c>
      <c r="E259" s="17" t="s">
        <v>229</v>
      </c>
      <c r="F259" s="17" t="s">
        <v>229</v>
      </c>
      <c r="G259" s="17" t="s">
        <v>229</v>
      </c>
      <c r="H259" s="17" t="s">
        <v>229</v>
      </c>
      <c r="I259" s="17" t="s">
        <v>229</v>
      </c>
      <c r="J259" s="17" t="s">
        <v>229</v>
      </c>
      <c r="K259" s="17" t="s">
        <v>229</v>
      </c>
      <c r="L259" s="17" t="s">
        <v>229</v>
      </c>
      <c r="M259" s="17" t="s">
        <v>229</v>
      </c>
      <c r="N259" s="151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19" t="s">
        <v>230</v>
      </c>
      <c r="C260" s="9" t="s">
        <v>230</v>
      </c>
      <c r="D260" s="149" t="s">
        <v>235</v>
      </c>
      <c r="E260" s="150" t="s">
        <v>237</v>
      </c>
      <c r="F260" s="150" t="s">
        <v>239</v>
      </c>
      <c r="G260" s="150" t="s">
        <v>246</v>
      </c>
      <c r="H260" s="150" t="s">
        <v>247</v>
      </c>
      <c r="I260" s="150" t="s">
        <v>253</v>
      </c>
      <c r="J260" s="150" t="s">
        <v>257</v>
      </c>
      <c r="K260" s="150" t="s">
        <v>258</v>
      </c>
      <c r="L260" s="150" t="s">
        <v>261</v>
      </c>
      <c r="M260" s="150" t="s">
        <v>269</v>
      </c>
      <c r="N260" s="151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 t="s">
        <v>3</v>
      </c>
    </row>
    <row r="261" spans="1:65">
      <c r="A261" s="30"/>
      <c r="B261" s="19"/>
      <c r="C261" s="9"/>
      <c r="D261" s="10" t="s">
        <v>308</v>
      </c>
      <c r="E261" s="11" t="s">
        <v>309</v>
      </c>
      <c r="F261" s="11" t="s">
        <v>308</v>
      </c>
      <c r="G261" s="11" t="s">
        <v>309</v>
      </c>
      <c r="H261" s="11" t="s">
        <v>308</v>
      </c>
      <c r="I261" s="11" t="s">
        <v>308</v>
      </c>
      <c r="J261" s="11" t="s">
        <v>308</v>
      </c>
      <c r="K261" s="11" t="s">
        <v>308</v>
      </c>
      <c r="L261" s="11" t="s">
        <v>308</v>
      </c>
      <c r="M261" s="11" t="s">
        <v>308</v>
      </c>
      <c r="N261" s="151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</v>
      </c>
    </row>
    <row r="262" spans="1:65">
      <c r="A262" s="30"/>
      <c r="B262" s="19"/>
      <c r="C262" s="9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151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3</v>
      </c>
    </row>
    <row r="263" spans="1:65">
      <c r="A263" s="30"/>
      <c r="B263" s="18">
        <v>1</v>
      </c>
      <c r="C263" s="14">
        <v>1</v>
      </c>
      <c r="D263" s="22">
        <v>1.79</v>
      </c>
      <c r="E263" s="145">
        <v>2.2000000000000002</v>
      </c>
      <c r="F263" s="22">
        <v>1.55</v>
      </c>
      <c r="G263" s="145">
        <v>1.8</v>
      </c>
      <c r="H263" s="22">
        <v>1.8</v>
      </c>
      <c r="I263" s="22">
        <v>1.827</v>
      </c>
      <c r="J263" s="22">
        <v>1.5229879260227237</v>
      </c>
      <c r="K263" s="145">
        <v>2.0699999999999998</v>
      </c>
      <c r="L263" s="22">
        <v>1.7474499999999999</v>
      </c>
      <c r="M263" s="22">
        <v>1.78</v>
      </c>
      <c r="N263" s="151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</v>
      </c>
    </row>
    <row r="264" spans="1:65">
      <c r="A264" s="30"/>
      <c r="B264" s="19">
        <v>1</v>
      </c>
      <c r="C264" s="9">
        <v>2</v>
      </c>
      <c r="D264" s="11">
        <v>1.84</v>
      </c>
      <c r="E264" s="146">
        <v>2.2999999999999998</v>
      </c>
      <c r="F264" s="11">
        <v>1.63</v>
      </c>
      <c r="G264" s="146">
        <v>1.8</v>
      </c>
      <c r="H264" s="11">
        <v>1.8</v>
      </c>
      <c r="I264" s="11">
        <v>1.7626999999999999</v>
      </c>
      <c r="J264" s="11">
        <v>1.4624819468210719</v>
      </c>
      <c r="K264" s="146">
        <v>2.13</v>
      </c>
      <c r="L264" s="11">
        <v>1.7216499999999999</v>
      </c>
      <c r="M264" s="11">
        <v>1.66</v>
      </c>
      <c r="N264" s="151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4</v>
      </c>
    </row>
    <row r="265" spans="1:65">
      <c r="A265" s="30"/>
      <c r="B265" s="19">
        <v>1</v>
      </c>
      <c r="C265" s="9">
        <v>3</v>
      </c>
      <c r="D265" s="11">
        <v>1.85</v>
      </c>
      <c r="E265" s="146">
        <v>2.1</v>
      </c>
      <c r="F265" s="11">
        <v>1.61</v>
      </c>
      <c r="G265" s="146">
        <v>1.8</v>
      </c>
      <c r="H265" s="11">
        <v>1.85</v>
      </c>
      <c r="I265" s="11">
        <v>1.7645999999999999</v>
      </c>
      <c r="J265" s="11">
        <v>1.4761776243104046</v>
      </c>
      <c r="K265" s="146">
        <v>2.36</v>
      </c>
      <c r="L265" s="11">
        <v>1.8172000000000001</v>
      </c>
      <c r="M265" s="11">
        <v>1.62</v>
      </c>
      <c r="N265" s="151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16</v>
      </c>
    </row>
    <row r="266" spans="1:65">
      <c r="A266" s="30"/>
      <c r="B266" s="19">
        <v>1</v>
      </c>
      <c r="C266" s="9">
        <v>4</v>
      </c>
      <c r="D266" s="11">
        <v>1.76</v>
      </c>
      <c r="E266" s="146">
        <v>2.1</v>
      </c>
      <c r="F266" s="11">
        <v>1.58</v>
      </c>
      <c r="G266" s="146">
        <v>1.8</v>
      </c>
      <c r="H266" s="11">
        <v>1.8</v>
      </c>
      <c r="I266" s="11">
        <v>1.8343</v>
      </c>
      <c r="J266" s="11">
        <v>1.4710605825720826</v>
      </c>
      <c r="K266" s="146">
        <v>2.15</v>
      </c>
      <c r="L266" s="11">
        <v>1.7726999999999999</v>
      </c>
      <c r="M266" s="11">
        <v>1.7</v>
      </c>
      <c r="N266" s="151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1.7084085738915071</v>
      </c>
    </row>
    <row r="267" spans="1:65">
      <c r="A267" s="30"/>
      <c r="B267" s="19">
        <v>1</v>
      </c>
      <c r="C267" s="9">
        <v>5</v>
      </c>
      <c r="D267" s="11">
        <v>1.88</v>
      </c>
      <c r="E267" s="146">
        <v>2.2999999999999998</v>
      </c>
      <c r="F267" s="11">
        <v>1.62</v>
      </c>
      <c r="G267" s="146">
        <v>1.8</v>
      </c>
      <c r="H267" s="11">
        <v>1.9</v>
      </c>
      <c r="I267" s="11">
        <v>1.6509</v>
      </c>
      <c r="J267" s="11">
        <v>1.5087922810430519</v>
      </c>
      <c r="K267" s="146">
        <v>2</v>
      </c>
      <c r="L267" s="11">
        <v>1.68665</v>
      </c>
      <c r="M267" s="11">
        <v>1.79</v>
      </c>
      <c r="N267" s="151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29</v>
      </c>
    </row>
    <row r="268" spans="1:65">
      <c r="A268" s="30"/>
      <c r="B268" s="19">
        <v>1</v>
      </c>
      <c r="C268" s="9">
        <v>6</v>
      </c>
      <c r="D268" s="11">
        <v>1.75</v>
      </c>
      <c r="E268" s="146">
        <v>2.2000000000000002</v>
      </c>
      <c r="F268" s="11">
        <v>1.61</v>
      </c>
      <c r="G268" s="146">
        <v>1.6</v>
      </c>
      <c r="H268" s="11">
        <v>1.85</v>
      </c>
      <c r="I268" s="11">
        <v>1.6924999999999999</v>
      </c>
      <c r="J268" s="11">
        <v>1.5249097426739593</v>
      </c>
      <c r="K268" s="146">
        <v>2.0499999999999998</v>
      </c>
      <c r="L268" s="11">
        <v>1.7290999999999999</v>
      </c>
      <c r="M268" s="11">
        <v>1.76</v>
      </c>
      <c r="N268" s="151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20" t="s">
        <v>277</v>
      </c>
      <c r="C269" s="12"/>
      <c r="D269" s="23">
        <v>1.8116666666666668</v>
      </c>
      <c r="E269" s="23">
        <v>2.1999999999999997</v>
      </c>
      <c r="F269" s="23">
        <v>1.5999999999999999</v>
      </c>
      <c r="G269" s="23">
        <v>1.7666666666666666</v>
      </c>
      <c r="H269" s="23">
        <v>1.8333333333333333</v>
      </c>
      <c r="I269" s="23">
        <v>1.7553333333333334</v>
      </c>
      <c r="J269" s="23">
        <v>1.4944016839072154</v>
      </c>
      <c r="K269" s="23">
        <v>2.1266666666666665</v>
      </c>
      <c r="L269" s="23">
        <v>1.7457916666666666</v>
      </c>
      <c r="M269" s="23">
        <v>1.7183333333333335</v>
      </c>
      <c r="N269" s="151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278</v>
      </c>
      <c r="C270" s="29"/>
      <c r="D270" s="11">
        <v>1.8149999999999999</v>
      </c>
      <c r="E270" s="11">
        <v>2.2000000000000002</v>
      </c>
      <c r="F270" s="11">
        <v>1.61</v>
      </c>
      <c r="G270" s="11">
        <v>1.8</v>
      </c>
      <c r="H270" s="11">
        <v>1.8250000000000002</v>
      </c>
      <c r="I270" s="11">
        <v>1.7636499999999999</v>
      </c>
      <c r="J270" s="11">
        <v>1.4924849526767283</v>
      </c>
      <c r="K270" s="11">
        <v>2.0999999999999996</v>
      </c>
      <c r="L270" s="11">
        <v>1.7382749999999998</v>
      </c>
      <c r="M270" s="11">
        <v>1.73</v>
      </c>
      <c r="N270" s="151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279</v>
      </c>
      <c r="C271" s="29"/>
      <c r="D271" s="24">
        <v>5.2694085689635656E-2</v>
      </c>
      <c r="E271" s="24">
        <v>8.9442719099991477E-2</v>
      </c>
      <c r="F271" s="24">
        <v>2.9664793948382631E-2</v>
      </c>
      <c r="G271" s="24">
        <v>8.1649658092772581E-2</v>
      </c>
      <c r="H271" s="24">
        <v>4.0824829046386263E-2</v>
      </c>
      <c r="I271" s="24">
        <v>7.2617261492476201E-2</v>
      </c>
      <c r="J271" s="24">
        <v>2.7751746429012642E-2</v>
      </c>
      <c r="K271" s="24">
        <v>0.1265964717781134</v>
      </c>
      <c r="L271" s="24">
        <v>4.5133417959054158E-2</v>
      </c>
      <c r="M271" s="24">
        <v>6.9402209378856702E-2</v>
      </c>
      <c r="N271" s="203"/>
      <c r="O271" s="204"/>
      <c r="P271" s="204"/>
      <c r="Q271" s="204"/>
      <c r="R271" s="204"/>
      <c r="S271" s="204"/>
      <c r="T271" s="204"/>
      <c r="U271" s="204"/>
      <c r="V271" s="204"/>
      <c r="W271" s="204"/>
      <c r="X271" s="204"/>
      <c r="Y271" s="204"/>
      <c r="Z271" s="204"/>
      <c r="AA271" s="204"/>
      <c r="AB271" s="204"/>
      <c r="AC271" s="204"/>
      <c r="AD271" s="204"/>
      <c r="AE271" s="204"/>
      <c r="AF271" s="204"/>
      <c r="AG271" s="204"/>
      <c r="AH271" s="204"/>
      <c r="AI271" s="204"/>
      <c r="AJ271" s="204"/>
      <c r="AK271" s="204"/>
      <c r="AL271" s="204"/>
      <c r="AM271" s="204"/>
      <c r="AN271" s="204"/>
      <c r="AO271" s="204"/>
      <c r="AP271" s="204"/>
      <c r="AQ271" s="204"/>
      <c r="AR271" s="204"/>
      <c r="AS271" s="204"/>
      <c r="AT271" s="204"/>
      <c r="AU271" s="204"/>
      <c r="AV271" s="204"/>
      <c r="AW271" s="204"/>
      <c r="AX271" s="204"/>
      <c r="AY271" s="204"/>
      <c r="AZ271" s="204"/>
      <c r="BA271" s="204"/>
      <c r="BB271" s="204"/>
      <c r="BC271" s="204"/>
      <c r="BD271" s="204"/>
      <c r="BE271" s="204"/>
      <c r="BF271" s="204"/>
      <c r="BG271" s="204"/>
      <c r="BH271" s="204"/>
      <c r="BI271" s="204"/>
      <c r="BJ271" s="204"/>
      <c r="BK271" s="204"/>
      <c r="BL271" s="204"/>
      <c r="BM271" s="56"/>
    </row>
    <row r="272" spans="1:65">
      <c r="A272" s="30"/>
      <c r="B272" s="3" t="s">
        <v>86</v>
      </c>
      <c r="C272" s="29"/>
      <c r="D272" s="13">
        <v>2.9085971861804408E-2</v>
      </c>
      <c r="E272" s="13">
        <v>4.0655781409087037E-2</v>
      </c>
      <c r="F272" s="13">
        <v>1.8540496217739146E-2</v>
      </c>
      <c r="G272" s="13">
        <v>4.6216787599682597E-2</v>
      </c>
      <c r="H272" s="13">
        <v>2.2268088570756146E-2</v>
      </c>
      <c r="I272" s="13">
        <v>4.1369499520970111E-2</v>
      </c>
      <c r="J272" s="13">
        <v>1.8570473205339146E-2</v>
      </c>
      <c r="K272" s="13">
        <v>5.9528121525758655E-2</v>
      </c>
      <c r="L272" s="13">
        <v>2.5852694121990975E-2</v>
      </c>
      <c r="M272" s="13">
        <v>4.0389258610391866E-2</v>
      </c>
      <c r="N272" s="151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280</v>
      </c>
      <c r="C273" s="29"/>
      <c r="D273" s="13">
        <v>6.0441099601808101E-2</v>
      </c>
      <c r="E273" s="13">
        <v>0.28774816142997839</v>
      </c>
      <c r="F273" s="13">
        <v>-6.3455882596379354E-2</v>
      </c>
      <c r="G273" s="13">
        <v>3.4100796299831204E-2</v>
      </c>
      <c r="H273" s="13">
        <v>7.3123467858315472E-2</v>
      </c>
      <c r="I273" s="13">
        <v>2.7466942134888983E-2</v>
      </c>
      <c r="J273" s="13">
        <v>-0.12526680868664519</v>
      </c>
      <c r="K273" s="13">
        <v>0.24482322271564594</v>
      </c>
      <c r="L273" s="13">
        <v>2.1881822268080997E-2</v>
      </c>
      <c r="M273" s="13">
        <v>5.8093594199302157E-3</v>
      </c>
      <c r="N273" s="151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46" t="s">
        <v>281</v>
      </c>
      <c r="C274" s="47"/>
      <c r="D274" s="45">
        <v>0.56999999999999995</v>
      </c>
      <c r="E274" s="45" t="s">
        <v>282</v>
      </c>
      <c r="F274" s="45">
        <v>1.41</v>
      </c>
      <c r="G274" s="45" t="s">
        <v>282</v>
      </c>
      <c r="H274" s="45">
        <v>0.78</v>
      </c>
      <c r="I274" s="45">
        <v>0.04</v>
      </c>
      <c r="J274" s="45">
        <v>2.4</v>
      </c>
      <c r="K274" s="45">
        <v>3.53</v>
      </c>
      <c r="L274" s="45">
        <v>0.04</v>
      </c>
      <c r="M274" s="45">
        <v>0.3</v>
      </c>
      <c r="N274" s="151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1" t="s">
        <v>322</v>
      </c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BM275" s="55"/>
    </row>
    <row r="276" spans="1:65">
      <c r="BM276" s="55"/>
    </row>
    <row r="277" spans="1:65" ht="15">
      <c r="B277" s="8" t="s">
        <v>539</v>
      </c>
      <c r="BM277" s="28" t="s">
        <v>66</v>
      </c>
    </row>
    <row r="278" spans="1:65" ht="15">
      <c r="A278" s="25" t="s">
        <v>36</v>
      </c>
      <c r="B278" s="18" t="s">
        <v>111</v>
      </c>
      <c r="C278" s="15" t="s">
        <v>112</v>
      </c>
      <c r="D278" s="16" t="s">
        <v>229</v>
      </c>
      <c r="E278" s="17" t="s">
        <v>229</v>
      </c>
      <c r="F278" s="17" t="s">
        <v>229</v>
      </c>
      <c r="G278" s="17" t="s">
        <v>229</v>
      </c>
      <c r="H278" s="17" t="s">
        <v>229</v>
      </c>
      <c r="I278" s="17" t="s">
        <v>229</v>
      </c>
      <c r="J278" s="17" t="s">
        <v>229</v>
      </c>
      <c r="K278" s="17" t="s">
        <v>229</v>
      </c>
      <c r="L278" s="17" t="s">
        <v>229</v>
      </c>
      <c r="M278" s="17" t="s">
        <v>229</v>
      </c>
      <c r="N278" s="151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1</v>
      </c>
    </row>
    <row r="279" spans="1:65">
      <c r="A279" s="30"/>
      <c r="B279" s="19" t="s">
        <v>230</v>
      </c>
      <c r="C279" s="9" t="s">
        <v>230</v>
      </c>
      <c r="D279" s="149" t="s">
        <v>235</v>
      </c>
      <c r="E279" s="150" t="s">
        <v>237</v>
      </c>
      <c r="F279" s="150" t="s">
        <v>239</v>
      </c>
      <c r="G279" s="150" t="s">
        <v>246</v>
      </c>
      <c r="H279" s="150" t="s">
        <v>247</v>
      </c>
      <c r="I279" s="150" t="s">
        <v>253</v>
      </c>
      <c r="J279" s="150" t="s">
        <v>257</v>
      </c>
      <c r="K279" s="150" t="s">
        <v>258</v>
      </c>
      <c r="L279" s="150" t="s">
        <v>261</v>
      </c>
      <c r="M279" s="150" t="s">
        <v>269</v>
      </c>
      <c r="N279" s="151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 t="s">
        <v>3</v>
      </c>
    </row>
    <row r="280" spans="1:65">
      <c r="A280" s="30"/>
      <c r="B280" s="19"/>
      <c r="C280" s="9"/>
      <c r="D280" s="10" t="s">
        <v>308</v>
      </c>
      <c r="E280" s="11" t="s">
        <v>309</v>
      </c>
      <c r="F280" s="11" t="s">
        <v>308</v>
      </c>
      <c r="G280" s="11" t="s">
        <v>309</v>
      </c>
      <c r="H280" s="11" t="s">
        <v>308</v>
      </c>
      <c r="I280" s="11" t="s">
        <v>308</v>
      </c>
      <c r="J280" s="11" t="s">
        <v>308</v>
      </c>
      <c r="K280" s="11" t="s">
        <v>308</v>
      </c>
      <c r="L280" s="11" t="s">
        <v>308</v>
      </c>
      <c r="M280" s="11" t="s">
        <v>308</v>
      </c>
      <c r="N280" s="151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</v>
      </c>
    </row>
    <row r="281" spans="1:65">
      <c r="A281" s="30"/>
      <c r="B281" s="19"/>
      <c r="C281" s="9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151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2</v>
      </c>
    </row>
    <row r="282" spans="1:65">
      <c r="A282" s="30"/>
      <c r="B282" s="18">
        <v>1</v>
      </c>
      <c r="C282" s="14">
        <v>1</v>
      </c>
      <c r="D282" s="22">
        <v>0.98</v>
      </c>
      <c r="E282" s="145">
        <v>1.2</v>
      </c>
      <c r="F282" s="22">
        <v>0.81</v>
      </c>
      <c r="G282" s="145">
        <v>1</v>
      </c>
      <c r="H282" s="22">
        <v>1.1000000000000001</v>
      </c>
      <c r="I282" s="22">
        <v>0.98529999999999995</v>
      </c>
      <c r="J282" s="22">
        <v>0.85289468155654824</v>
      </c>
      <c r="K282" s="22">
        <v>1.04</v>
      </c>
      <c r="L282" s="22">
        <v>0.93910000000000005</v>
      </c>
      <c r="M282" s="22">
        <v>0.98</v>
      </c>
      <c r="N282" s="151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>
        <v>1</v>
      </c>
      <c r="C283" s="9">
        <v>2</v>
      </c>
      <c r="D283" s="11">
        <v>1.07</v>
      </c>
      <c r="E283" s="146">
        <v>1.3</v>
      </c>
      <c r="F283" s="11">
        <v>0.85</v>
      </c>
      <c r="G283" s="146">
        <v>1</v>
      </c>
      <c r="H283" s="11">
        <v>1.05</v>
      </c>
      <c r="I283" s="11">
        <v>0.94140000000000001</v>
      </c>
      <c r="J283" s="11">
        <v>0.84469825283668998</v>
      </c>
      <c r="K283" s="11">
        <v>1.1399999999999999</v>
      </c>
      <c r="L283" s="11">
        <v>0.92464999999999997</v>
      </c>
      <c r="M283" s="11">
        <v>0.97000000000000008</v>
      </c>
      <c r="N283" s="151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5</v>
      </c>
    </row>
    <row r="284" spans="1:65">
      <c r="A284" s="30"/>
      <c r="B284" s="19">
        <v>1</v>
      </c>
      <c r="C284" s="9">
        <v>3</v>
      </c>
      <c r="D284" s="11">
        <v>0.9900000000000001</v>
      </c>
      <c r="E284" s="146">
        <v>1.2</v>
      </c>
      <c r="F284" s="11">
        <v>0.8</v>
      </c>
      <c r="G284" s="146">
        <v>1</v>
      </c>
      <c r="H284" s="11">
        <v>1</v>
      </c>
      <c r="I284" s="11">
        <v>0.9456</v>
      </c>
      <c r="J284" s="11">
        <v>0.8453452226139706</v>
      </c>
      <c r="K284" s="11">
        <v>1.26</v>
      </c>
      <c r="L284" s="11">
        <v>1.0004</v>
      </c>
      <c r="M284" s="147">
        <v>1.06</v>
      </c>
      <c r="N284" s="151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16</v>
      </c>
    </row>
    <row r="285" spans="1:65">
      <c r="A285" s="30"/>
      <c r="B285" s="19">
        <v>1</v>
      </c>
      <c r="C285" s="9">
        <v>4</v>
      </c>
      <c r="D285" s="11">
        <v>1.05</v>
      </c>
      <c r="E285" s="146">
        <v>1.1000000000000001</v>
      </c>
      <c r="F285" s="11">
        <v>0.81</v>
      </c>
      <c r="G285" s="146">
        <v>1</v>
      </c>
      <c r="H285" s="11">
        <v>1</v>
      </c>
      <c r="I285" s="147">
        <v>1.1591</v>
      </c>
      <c r="J285" s="11">
        <v>0.88782759549946</v>
      </c>
      <c r="K285" s="11">
        <v>1.1399999999999999</v>
      </c>
      <c r="L285" s="11">
        <v>0.91654999999999998</v>
      </c>
      <c r="M285" s="11">
        <v>0.97000000000000008</v>
      </c>
      <c r="N285" s="151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0.96606971319916923</v>
      </c>
    </row>
    <row r="286" spans="1:65">
      <c r="A286" s="30"/>
      <c r="B286" s="19">
        <v>1</v>
      </c>
      <c r="C286" s="9">
        <v>5</v>
      </c>
      <c r="D286" s="11">
        <v>1.05</v>
      </c>
      <c r="E286" s="146">
        <v>1.2</v>
      </c>
      <c r="F286" s="11">
        <v>0.81</v>
      </c>
      <c r="G286" s="146">
        <v>1</v>
      </c>
      <c r="H286" s="11">
        <v>1.05</v>
      </c>
      <c r="I286" s="11">
        <v>0.89690000000000003</v>
      </c>
      <c r="J286" s="11">
        <v>0.88803379392130477</v>
      </c>
      <c r="K286" s="11">
        <v>1.1100000000000001</v>
      </c>
      <c r="L286" s="11">
        <v>0.93399999999999994</v>
      </c>
      <c r="M286" s="11">
        <v>0.97000000000000008</v>
      </c>
      <c r="N286" s="151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30</v>
      </c>
    </row>
    <row r="287" spans="1:65">
      <c r="A287" s="30"/>
      <c r="B287" s="19">
        <v>1</v>
      </c>
      <c r="C287" s="9">
        <v>6</v>
      </c>
      <c r="D287" s="11">
        <v>1.01</v>
      </c>
      <c r="E287" s="146">
        <v>1.2</v>
      </c>
      <c r="F287" s="11">
        <v>0.85</v>
      </c>
      <c r="G287" s="146">
        <v>0.9</v>
      </c>
      <c r="H287" s="11">
        <v>1.1000000000000001</v>
      </c>
      <c r="I287" s="11">
        <v>0.91239999999999999</v>
      </c>
      <c r="J287" s="11">
        <v>0.85922668713215</v>
      </c>
      <c r="K287" s="11">
        <v>1.02</v>
      </c>
      <c r="L287" s="11">
        <v>0.97470000000000001</v>
      </c>
      <c r="M287" s="11">
        <v>0.94</v>
      </c>
      <c r="N287" s="151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20" t="s">
        <v>277</v>
      </c>
      <c r="C288" s="12"/>
      <c r="D288" s="23">
        <v>1.0249999999999999</v>
      </c>
      <c r="E288" s="23">
        <v>1.2000000000000002</v>
      </c>
      <c r="F288" s="23">
        <v>0.82166666666666666</v>
      </c>
      <c r="G288" s="23">
        <v>0.98333333333333339</v>
      </c>
      <c r="H288" s="23">
        <v>1.05</v>
      </c>
      <c r="I288" s="23">
        <v>0.97345000000000004</v>
      </c>
      <c r="J288" s="23">
        <v>0.86300437226002058</v>
      </c>
      <c r="K288" s="23">
        <v>1.1183333333333332</v>
      </c>
      <c r="L288" s="23">
        <v>0.94823333333333337</v>
      </c>
      <c r="M288" s="23">
        <v>0.9816666666666668</v>
      </c>
      <c r="N288" s="151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278</v>
      </c>
      <c r="C289" s="29"/>
      <c r="D289" s="11">
        <v>1.03</v>
      </c>
      <c r="E289" s="11">
        <v>1.2</v>
      </c>
      <c r="F289" s="11">
        <v>0.81</v>
      </c>
      <c r="G289" s="11">
        <v>1</v>
      </c>
      <c r="H289" s="11">
        <v>1.05</v>
      </c>
      <c r="I289" s="11">
        <v>0.94350000000000001</v>
      </c>
      <c r="J289" s="11">
        <v>0.85606068434434912</v>
      </c>
      <c r="K289" s="11">
        <v>1.125</v>
      </c>
      <c r="L289" s="11">
        <v>0.93654999999999999</v>
      </c>
      <c r="M289" s="11">
        <v>0.97000000000000008</v>
      </c>
      <c r="N289" s="151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279</v>
      </c>
      <c r="C290" s="29"/>
      <c r="D290" s="24">
        <v>3.6742346141747685E-2</v>
      </c>
      <c r="E290" s="24">
        <v>6.3245553203367569E-2</v>
      </c>
      <c r="F290" s="24">
        <v>2.2286019533929002E-2</v>
      </c>
      <c r="G290" s="24">
        <v>4.0824829046386291E-2</v>
      </c>
      <c r="H290" s="24">
        <v>4.4721359549995836E-2</v>
      </c>
      <c r="I290" s="24">
        <v>9.5912642545182752E-2</v>
      </c>
      <c r="J290" s="24">
        <v>2.0030480205434149E-2</v>
      </c>
      <c r="K290" s="24">
        <v>8.5887523346913797E-2</v>
      </c>
      <c r="L290" s="24">
        <v>3.2458768717661894E-2</v>
      </c>
      <c r="M290" s="24">
        <v>4.0702170294305784E-2</v>
      </c>
      <c r="N290" s="151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86</v>
      </c>
      <c r="C291" s="29"/>
      <c r="D291" s="13">
        <v>3.584619135780262E-2</v>
      </c>
      <c r="E291" s="13">
        <v>5.2704627669472967E-2</v>
      </c>
      <c r="F291" s="13">
        <v>2.7122944666039355E-2</v>
      </c>
      <c r="G291" s="13">
        <v>4.1516775301409785E-2</v>
      </c>
      <c r="H291" s="13">
        <v>4.2591770999996031E-2</v>
      </c>
      <c r="I291" s="13">
        <v>9.8528576244473517E-2</v>
      </c>
      <c r="J291" s="13">
        <v>2.3210172334328597E-2</v>
      </c>
      <c r="K291" s="13">
        <v>7.67995737826353E-2</v>
      </c>
      <c r="L291" s="13">
        <v>3.4230782210069845E-2</v>
      </c>
      <c r="M291" s="13">
        <v>4.14623126936901E-2</v>
      </c>
      <c r="N291" s="151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280</v>
      </c>
      <c r="C292" s="29"/>
      <c r="D292" s="13">
        <v>6.1000035500213823E-2</v>
      </c>
      <c r="E292" s="13">
        <v>0.24214638302464087</v>
      </c>
      <c r="F292" s="13">
        <v>-0.14947476829007245</v>
      </c>
      <c r="G292" s="13">
        <v>1.7869952756302876E-2</v>
      </c>
      <c r="H292" s="13">
        <v>8.6878085146560702E-2</v>
      </c>
      <c r="I292" s="13">
        <v>7.6394971294471148E-3</v>
      </c>
      <c r="J292" s="13">
        <v>-0.10668520038563745</v>
      </c>
      <c r="K292" s="13">
        <v>0.15761142084657465</v>
      </c>
      <c r="L292" s="13">
        <v>-1.8462828947167997E-2</v>
      </c>
      <c r="M292" s="13">
        <v>1.6144749446546536E-2</v>
      </c>
      <c r="N292" s="151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281</v>
      </c>
      <c r="C293" s="47"/>
      <c r="D293" s="45">
        <v>0.53</v>
      </c>
      <c r="E293" s="45" t="s">
        <v>282</v>
      </c>
      <c r="F293" s="45">
        <v>1.75</v>
      </c>
      <c r="G293" s="45" t="s">
        <v>282</v>
      </c>
      <c r="H293" s="45">
        <v>0.81</v>
      </c>
      <c r="I293" s="45">
        <v>0.05</v>
      </c>
      <c r="J293" s="45">
        <v>1.29</v>
      </c>
      <c r="K293" s="45">
        <v>1.58</v>
      </c>
      <c r="L293" s="45">
        <v>0.33</v>
      </c>
      <c r="M293" s="45">
        <v>0.05</v>
      </c>
      <c r="N293" s="151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 t="s">
        <v>322</v>
      </c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BM294" s="55"/>
    </row>
    <row r="295" spans="1:65">
      <c r="BM295" s="55"/>
    </row>
    <row r="296" spans="1:65" ht="15">
      <c r="B296" s="8" t="s">
        <v>540</v>
      </c>
      <c r="BM296" s="28" t="s">
        <v>66</v>
      </c>
    </row>
    <row r="297" spans="1:65" ht="15">
      <c r="A297" s="25" t="s">
        <v>39</v>
      </c>
      <c r="B297" s="18" t="s">
        <v>111</v>
      </c>
      <c r="C297" s="15" t="s">
        <v>112</v>
      </c>
      <c r="D297" s="16" t="s">
        <v>229</v>
      </c>
      <c r="E297" s="17" t="s">
        <v>229</v>
      </c>
      <c r="F297" s="17" t="s">
        <v>229</v>
      </c>
      <c r="G297" s="17" t="s">
        <v>229</v>
      </c>
      <c r="H297" s="17" t="s">
        <v>229</v>
      </c>
      <c r="I297" s="17" t="s">
        <v>229</v>
      </c>
      <c r="J297" s="17" t="s">
        <v>229</v>
      </c>
      <c r="K297" s="17" t="s">
        <v>229</v>
      </c>
      <c r="L297" s="17" t="s">
        <v>229</v>
      </c>
      <c r="M297" s="17" t="s">
        <v>229</v>
      </c>
      <c r="N297" s="151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1</v>
      </c>
    </row>
    <row r="298" spans="1:65">
      <c r="A298" s="30"/>
      <c r="B298" s="19" t="s">
        <v>230</v>
      </c>
      <c r="C298" s="9" t="s">
        <v>230</v>
      </c>
      <c r="D298" s="149" t="s">
        <v>235</v>
      </c>
      <c r="E298" s="150" t="s">
        <v>237</v>
      </c>
      <c r="F298" s="150" t="s">
        <v>239</v>
      </c>
      <c r="G298" s="150" t="s">
        <v>246</v>
      </c>
      <c r="H298" s="150" t="s">
        <v>247</v>
      </c>
      <c r="I298" s="150" t="s">
        <v>253</v>
      </c>
      <c r="J298" s="150" t="s">
        <v>257</v>
      </c>
      <c r="K298" s="150" t="s">
        <v>258</v>
      </c>
      <c r="L298" s="150" t="s">
        <v>261</v>
      </c>
      <c r="M298" s="150" t="s">
        <v>269</v>
      </c>
      <c r="N298" s="151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 t="s">
        <v>3</v>
      </c>
    </row>
    <row r="299" spans="1:65">
      <c r="A299" s="30"/>
      <c r="B299" s="19"/>
      <c r="C299" s="9"/>
      <c r="D299" s="10" t="s">
        <v>308</v>
      </c>
      <c r="E299" s="11" t="s">
        <v>309</v>
      </c>
      <c r="F299" s="11" t="s">
        <v>308</v>
      </c>
      <c r="G299" s="11" t="s">
        <v>309</v>
      </c>
      <c r="H299" s="11" t="s">
        <v>308</v>
      </c>
      <c r="I299" s="11" t="s">
        <v>308</v>
      </c>
      <c r="J299" s="11" t="s">
        <v>308</v>
      </c>
      <c r="K299" s="11" t="s">
        <v>308</v>
      </c>
      <c r="L299" s="11" t="s">
        <v>308</v>
      </c>
      <c r="M299" s="11" t="s">
        <v>308</v>
      </c>
      <c r="N299" s="151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9"/>
      <c r="C300" s="9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151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3</v>
      </c>
    </row>
    <row r="301" spans="1:65">
      <c r="A301" s="30"/>
      <c r="B301" s="18">
        <v>1</v>
      </c>
      <c r="C301" s="14">
        <v>1</v>
      </c>
      <c r="D301" s="22">
        <v>0.5</v>
      </c>
      <c r="E301" s="22">
        <v>0.59</v>
      </c>
      <c r="F301" s="22">
        <v>0.52</v>
      </c>
      <c r="G301" s="145">
        <v>0.5</v>
      </c>
      <c r="H301" s="22">
        <v>0.5</v>
      </c>
      <c r="I301" s="145">
        <v>0.98250000000000015</v>
      </c>
      <c r="J301" s="22">
        <v>0.62383766507673899</v>
      </c>
      <c r="K301" s="22">
        <v>0.56999999999999995</v>
      </c>
      <c r="L301" s="145">
        <v>0.34205000000000002</v>
      </c>
      <c r="M301" s="22">
        <v>0.5</v>
      </c>
      <c r="N301" s="151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</v>
      </c>
    </row>
    <row r="302" spans="1:65">
      <c r="A302" s="30"/>
      <c r="B302" s="19">
        <v>1</v>
      </c>
      <c r="C302" s="9">
        <v>2</v>
      </c>
      <c r="D302" s="11">
        <v>0.52</v>
      </c>
      <c r="E302" s="11">
        <v>0.56999999999999995</v>
      </c>
      <c r="F302" s="11">
        <v>0.48</v>
      </c>
      <c r="G302" s="146">
        <v>0.5</v>
      </c>
      <c r="H302" s="11">
        <v>0.55000000000000004</v>
      </c>
      <c r="I302" s="146">
        <v>0.97519999999999996</v>
      </c>
      <c r="J302" s="11">
        <v>0.60765919896950826</v>
      </c>
      <c r="K302" s="11">
        <v>0.59</v>
      </c>
      <c r="L302" s="146">
        <v>0.36104999999999998</v>
      </c>
      <c r="M302" s="11">
        <v>0.49</v>
      </c>
      <c r="N302" s="151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6</v>
      </c>
    </row>
    <row r="303" spans="1:65">
      <c r="A303" s="30"/>
      <c r="B303" s="19">
        <v>1</v>
      </c>
      <c r="C303" s="9">
        <v>3</v>
      </c>
      <c r="D303" s="11">
        <v>0.5</v>
      </c>
      <c r="E303" s="11">
        <v>0.59</v>
      </c>
      <c r="F303" s="11">
        <v>0.48</v>
      </c>
      <c r="G303" s="146">
        <v>0.5</v>
      </c>
      <c r="H303" s="11">
        <v>0.55000000000000004</v>
      </c>
      <c r="I303" s="146">
        <v>0.93589999999999995</v>
      </c>
      <c r="J303" s="11">
        <v>0.60565557701104844</v>
      </c>
      <c r="K303" s="147">
        <v>0.68</v>
      </c>
      <c r="L303" s="146">
        <v>0.36035</v>
      </c>
      <c r="M303" s="11">
        <v>0.5</v>
      </c>
      <c r="N303" s="151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16</v>
      </c>
    </row>
    <row r="304" spans="1:65">
      <c r="A304" s="30"/>
      <c r="B304" s="19">
        <v>1</v>
      </c>
      <c r="C304" s="9">
        <v>4</v>
      </c>
      <c r="D304" s="11">
        <v>0.52</v>
      </c>
      <c r="E304" s="11">
        <v>0.53</v>
      </c>
      <c r="F304" s="11">
        <v>0.5</v>
      </c>
      <c r="G304" s="146">
        <v>0.5</v>
      </c>
      <c r="H304" s="11">
        <v>0.5</v>
      </c>
      <c r="I304" s="146">
        <v>0.96499999999999986</v>
      </c>
      <c r="J304" s="11">
        <v>0.59038048885242911</v>
      </c>
      <c r="K304" s="11">
        <v>0.63</v>
      </c>
      <c r="L304" s="146">
        <v>0.34279999999999999</v>
      </c>
      <c r="M304" s="11">
        <v>0.49</v>
      </c>
      <c r="N304" s="151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0.5439580453707199</v>
      </c>
    </row>
    <row r="305" spans="1:65">
      <c r="A305" s="30"/>
      <c r="B305" s="19">
        <v>1</v>
      </c>
      <c r="C305" s="9">
        <v>5</v>
      </c>
      <c r="D305" s="11">
        <v>0.54</v>
      </c>
      <c r="E305" s="11">
        <v>0.56999999999999995</v>
      </c>
      <c r="F305" s="11">
        <v>0.49</v>
      </c>
      <c r="G305" s="146">
        <v>0.5</v>
      </c>
      <c r="H305" s="11">
        <v>0.55000000000000004</v>
      </c>
      <c r="I305" s="146">
        <v>0.89180000000000004</v>
      </c>
      <c r="J305" s="11">
        <v>0.61780202034670695</v>
      </c>
      <c r="K305" s="11">
        <v>0.57999999999999996</v>
      </c>
      <c r="L305" s="146">
        <v>0.34915000000000002</v>
      </c>
      <c r="M305" s="11">
        <v>0.48</v>
      </c>
      <c r="N305" s="151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8">
        <v>31</v>
      </c>
    </row>
    <row r="306" spans="1:65">
      <c r="A306" s="30"/>
      <c r="B306" s="19">
        <v>1</v>
      </c>
      <c r="C306" s="9">
        <v>6</v>
      </c>
      <c r="D306" s="11">
        <v>0.51</v>
      </c>
      <c r="E306" s="11">
        <v>0.56000000000000005</v>
      </c>
      <c r="F306" s="11">
        <v>0.51</v>
      </c>
      <c r="G306" s="146">
        <v>0.5</v>
      </c>
      <c r="H306" s="11">
        <v>0.55000000000000004</v>
      </c>
      <c r="I306" s="146">
        <v>0.93330000000000002</v>
      </c>
      <c r="J306" s="11">
        <v>0.62090295531380901</v>
      </c>
      <c r="K306" s="11">
        <v>0.57999999999999996</v>
      </c>
      <c r="L306" s="146">
        <v>0.33930000000000005</v>
      </c>
      <c r="M306" s="11">
        <v>0.5</v>
      </c>
      <c r="N306" s="151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20" t="s">
        <v>277</v>
      </c>
      <c r="C307" s="12"/>
      <c r="D307" s="23">
        <v>0.51500000000000001</v>
      </c>
      <c r="E307" s="23">
        <v>0.56833333333333336</v>
      </c>
      <c r="F307" s="23">
        <v>0.49666666666666659</v>
      </c>
      <c r="G307" s="23">
        <v>0.5</v>
      </c>
      <c r="H307" s="23">
        <v>0.53333333333333333</v>
      </c>
      <c r="I307" s="23">
        <v>0.94728333333333337</v>
      </c>
      <c r="J307" s="23">
        <v>0.61103965092837342</v>
      </c>
      <c r="K307" s="23">
        <v>0.60499999999999998</v>
      </c>
      <c r="L307" s="23">
        <v>0.34911666666666669</v>
      </c>
      <c r="M307" s="23">
        <v>0.49333333333333335</v>
      </c>
      <c r="N307" s="151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278</v>
      </c>
      <c r="C308" s="29"/>
      <c r="D308" s="11">
        <v>0.51500000000000001</v>
      </c>
      <c r="E308" s="11">
        <v>0.56999999999999995</v>
      </c>
      <c r="F308" s="11">
        <v>0.495</v>
      </c>
      <c r="G308" s="11">
        <v>0.5</v>
      </c>
      <c r="H308" s="11">
        <v>0.55000000000000004</v>
      </c>
      <c r="I308" s="11">
        <v>0.95044999999999991</v>
      </c>
      <c r="J308" s="11">
        <v>0.61273060965810755</v>
      </c>
      <c r="K308" s="11">
        <v>0.58499999999999996</v>
      </c>
      <c r="L308" s="11">
        <v>0.34597500000000003</v>
      </c>
      <c r="M308" s="11">
        <v>0.495</v>
      </c>
      <c r="N308" s="151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279</v>
      </c>
      <c r="C309" s="29"/>
      <c r="D309" s="24">
        <v>1.5165750888103114E-2</v>
      </c>
      <c r="E309" s="24">
        <v>2.2286019533929009E-2</v>
      </c>
      <c r="F309" s="24">
        <v>1.6329931618554533E-2</v>
      </c>
      <c r="G309" s="24">
        <v>0</v>
      </c>
      <c r="H309" s="24">
        <v>2.5819888974716137E-2</v>
      </c>
      <c r="I309" s="24">
        <v>3.3873140785387272E-2</v>
      </c>
      <c r="J309" s="24">
        <v>1.2442027686555604E-2</v>
      </c>
      <c r="K309" s="24">
        <v>4.2308391602612391E-2</v>
      </c>
      <c r="L309" s="24">
        <v>9.537277738781982E-3</v>
      </c>
      <c r="M309" s="24">
        <v>8.1649658092772665E-3</v>
      </c>
      <c r="N309" s="203"/>
      <c r="O309" s="204"/>
      <c r="P309" s="204"/>
      <c r="Q309" s="204"/>
      <c r="R309" s="204"/>
      <c r="S309" s="204"/>
      <c r="T309" s="204"/>
      <c r="U309" s="204"/>
      <c r="V309" s="204"/>
      <c r="W309" s="204"/>
      <c r="X309" s="204"/>
      <c r="Y309" s="204"/>
      <c r="Z309" s="204"/>
      <c r="AA309" s="204"/>
      <c r="AB309" s="204"/>
      <c r="AC309" s="204"/>
      <c r="AD309" s="204"/>
      <c r="AE309" s="204"/>
      <c r="AF309" s="204"/>
      <c r="AG309" s="204"/>
      <c r="AH309" s="204"/>
      <c r="AI309" s="204"/>
      <c r="AJ309" s="204"/>
      <c r="AK309" s="204"/>
      <c r="AL309" s="204"/>
      <c r="AM309" s="204"/>
      <c r="AN309" s="204"/>
      <c r="AO309" s="204"/>
      <c r="AP309" s="204"/>
      <c r="AQ309" s="204"/>
      <c r="AR309" s="204"/>
      <c r="AS309" s="204"/>
      <c r="AT309" s="204"/>
      <c r="AU309" s="204"/>
      <c r="AV309" s="204"/>
      <c r="AW309" s="204"/>
      <c r="AX309" s="204"/>
      <c r="AY309" s="204"/>
      <c r="AZ309" s="204"/>
      <c r="BA309" s="204"/>
      <c r="BB309" s="204"/>
      <c r="BC309" s="204"/>
      <c r="BD309" s="204"/>
      <c r="BE309" s="204"/>
      <c r="BF309" s="204"/>
      <c r="BG309" s="204"/>
      <c r="BH309" s="204"/>
      <c r="BI309" s="204"/>
      <c r="BJ309" s="204"/>
      <c r="BK309" s="204"/>
      <c r="BL309" s="204"/>
      <c r="BM309" s="56"/>
    </row>
    <row r="310" spans="1:65">
      <c r="A310" s="30"/>
      <c r="B310" s="3" t="s">
        <v>86</v>
      </c>
      <c r="C310" s="29"/>
      <c r="D310" s="13">
        <v>2.9448059976899251E-2</v>
      </c>
      <c r="E310" s="13">
        <v>3.9212937596356023E-2</v>
      </c>
      <c r="F310" s="13">
        <v>3.28790569501098E-2</v>
      </c>
      <c r="G310" s="13">
        <v>0</v>
      </c>
      <c r="H310" s="13">
        <v>4.8412291827592754E-2</v>
      </c>
      <c r="I310" s="13">
        <v>3.5758193555663322E-2</v>
      </c>
      <c r="J310" s="13">
        <v>2.0362062703544698E-2</v>
      </c>
      <c r="K310" s="13">
        <v>6.993122578944197E-2</v>
      </c>
      <c r="L310" s="13">
        <v>2.7318311181883749E-2</v>
      </c>
      <c r="M310" s="13">
        <v>1.655060637015662E-2</v>
      </c>
      <c r="N310" s="151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3" t="s">
        <v>280</v>
      </c>
      <c r="C311" s="29"/>
      <c r="D311" s="13">
        <v>-5.3235806726572688E-2</v>
      </c>
      <c r="E311" s="13">
        <v>4.4810970570351882E-2</v>
      </c>
      <c r="F311" s="13">
        <v>-8.693938642239063E-2</v>
      </c>
      <c r="G311" s="13">
        <v>-8.0811462841332671E-2</v>
      </c>
      <c r="H311" s="13">
        <v>-1.9532227030754856E-2</v>
      </c>
      <c r="I311" s="13">
        <v>0.74146396288290584</v>
      </c>
      <c r="J311" s="13">
        <v>0.12332128576558854</v>
      </c>
      <c r="K311" s="13">
        <v>0.11221812996198732</v>
      </c>
      <c r="L311" s="13">
        <v>-0.3581919237379132</v>
      </c>
      <c r="M311" s="13">
        <v>-9.3067310003448256E-2</v>
      </c>
      <c r="N311" s="151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A312" s="30"/>
      <c r="B312" s="46" t="s">
        <v>281</v>
      </c>
      <c r="C312" s="47"/>
      <c r="D312" s="45">
        <v>0.31</v>
      </c>
      <c r="E312" s="45">
        <v>0.59</v>
      </c>
      <c r="F312" s="45">
        <v>0.62</v>
      </c>
      <c r="G312" s="45" t="s">
        <v>282</v>
      </c>
      <c r="H312" s="45">
        <v>0</v>
      </c>
      <c r="I312" s="45">
        <v>6.98</v>
      </c>
      <c r="J312" s="45">
        <v>1.31</v>
      </c>
      <c r="K312" s="45">
        <v>1.21</v>
      </c>
      <c r="L312" s="45">
        <v>3.11</v>
      </c>
      <c r="M312" s="45">
        <v>0.67</v>
      </c>
      <c r="N312" s="151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55"/>
    </row>
    <row r="313" spans="1:65">
      <c r="B313" s="31" t="s">
        <v>323</v>
      </c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BM313" s="55"/>
    </row>
    <row r="314" spans="1:65">
      <c r="BM314" s="55"/>
    </row>
    <row r="315" spans="1:65" ht="15">
      <c r="B315" s="8" t="s">
        <v>541</v>
      </c>
      <c r="BM315" s="28" t="s">
        <v>66</v>
      </c>
    </row>
    <row r="316" spans="1:65" ht="15">
      <c r="A316" s="25" t="s">
        <v>52</v>
      </c>
      <c r="B316" s="18" t="s">
        <v>111</v>
      </c>
      <c r="C316" s="15" t="s">
        <v>112</v>
      </c>
      <c r="D316" s="16" t="s">
        <v>229</v>
      </c>
      <c r="E316" s="17" t="s">
        <v>229</v>
      </c>
      <c r="F316" s="17" t="s">
        <v>229</v>
      </c>
      <c r="G316" s="17" t="s">
        <v>229</v>
      </c>
      <c r="H316" s="17" t="s">
        <v>229</v>
      </c>
      <c r="I316" s="17" t="s">
        <v>229</v>
      </c>
      <c r="J316" s="17" t="s">
        <v>229</v>
      </c>
      <c r="K316" s="17" t="s">
        <v>229</v>
      </c>
      <c r="L316" s="17" t="s">
        <v>229</v>
      </c>
      <c r="M316" s="17" t="s">
        <v>229</v>
      </c>
      <c r="N316" s="17" t="s">
        <v>229</v>
      </c>
      <c r="O316" s="17" t="s">
        <v>229</v>
      </c>
      <c r="P316" s="17" t="s">
        <v>229</v>
      </c>
      <c r="Q316" s="17" t="s">
        <v>229</v>
      </c>
      <c r="R316" s="17" t="s">
        <v>229</v>
      </c>
      <c r="S316" s="17" t="s">
        <v>229</v>
      </c>
      <c r="T316" s="17" t="s">
        <v>229</v>
      </c>
      <c r="U316" s="17" t="s">
        <v>229</v>
      </c>
      <c r="V316" s="17" t="s">
        <v>229</v>
      </c>
      <c r="W316" s="17" t="s">
        <v>229</v>
      </c>
      <c r="X316" s="17" t="s">
        <v>229</v>
      </c>
      <c r="Y316" s="17" t="s">
        <v>229</v>
      </c>
      <c r="Z316" s="17" t="s">
        <v>229</v>
      </c>
      <c r="AA316" s="17" t="s">
        <v>229</v>
      </c>
      <c r="AB316" s="17" t="s">
        <v>229</v>
      </c>
      <c r="AC316" s="17" t="s">
        <v>229</v>
      </c>
      <c r="AD316" s="17" t="s">
        <v>229</v>
      </c>
      <c r="AE316" s="17" t="s">
        <v>229</v>
      </c>
      <c r="AF316" s="17" t="s">
        <v>229</v>
      </c>
      <c r="AG316" s="17" t="s">
        <v>229</v>
      </c>
      <c r="AH316" s="17" t="s">
        <v>229</v>
      </c>
      <c r="AI316" s="151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 t="s">
        <v>230</v>
      </c>
      <c r="C317" s="9" t="s">
        <v>230</v>
      </c>
      <c r="D317" s="149" t="s">
        <v>232</v>
      </c>
      <c r="E317" s="150" t="s">
        <v>233</v>
      </c>
      <c r="F317" s="150" t="s">
        <v>234</v>
      </c>
      <c r="G317" s="150" t="s">
        <v>235</v>
      </c>
      <c r="H317" s="150" t="s">
        <v>236</v>
      </c>
      <c r="I317" s="150" t="s">
        <v>237</v>
      </c>
      <c r="J317" s="150" t="s">
        <v>238</v>
      </c>
      <c r="K317" s="150" t="s">
        <v>239</v>
      </c>
      <c r="L317" s="150" t="s">
        <v>240</v>
      </c>
      <c r="M317" s="150" t="s">
        <v>241</v>
      </c>
      <c r="N317" s="150" t="s">
        <v>242</v>
      </c>
      <c r="O317" s="150" t="s">
        <v>243</v>
      </c>
      <c r="P317" s="150" t="s">
        <v>244</v>
      </c>
      <c r="Q317" s="150" t="s">
        <v>246</v>
      </c>
      <c r="R317" s="150" t="s">
        <v>247</v>
      </c>
      <c r="S317" s="150" t="s">
        <v>249</v>
      </c>
      <c r="T317" s="150" t="s">
        <v>250</v>
      </c>
      <c r="U317" s="150" t="s">
        <v>306</v>
      </c>
      <c r="V317" s="150" t="s">
        <v>252</v>
      </c>
      <c r="W317" s="150" t="s">
        <v>253</v>
      </c>
      <c r="X317" s="150" t="s">
        <v>254</v>
      </c>
      <c r="Y317" s="150" t="s">
        <v>257</v>
      </c>
      <c r="Z317" s="150" t="s">
        <v>258</v>
      </c>
      <c r="AA317" s="150" t="s">
        <v>259</v>
      </c>
      <c r="AB317" s="150" t="s">
        <v>307</v>
      </c>
      <c r="AC317" s="150" t="s">
        <v>261</v>
      </c>
      <c r="AD317" s="150" t="s">
        <v>262</v>
      </c>
      <c r="AE317" s="150" t="s">
        <v>263</v>
      </c>
      <c r="AF317" s="150" t="s">
        <v>267</v>
      </c>
      <c r="AG317" s="150" t="s">
        <v>268</v>
      </c>
      <c r="AH317" s="150" t="s">
        <v>269</v>
      </c>
      <c r="AI317" s="151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 t="s">
        <v>1</v>
      </c>
    </row>
    <row r="318" spans="1:65">
      <c r="A318" s="30"/>
      <c r="B318" s="19"/>
      <c r="C318" s="9"/>
      <c r="D318" s="10" t="s">
        <v>309</v>
      </c>
      <c r="E318" s="11" t="s">
        <v>309</v>
      </c>
      <c r="F318" s="11" t="s">
        <v>309</v>
      </c>
      <c r="G318" s="11" t="s">
        <v>115</v>
      </c>
      <c r="H318" s="11" t="s">
        <v>115</v>
      </c>
      <c r="I318" s="11" t="s">
        <v>309</v>
      </c>
      <c r="J318" s="11" t="s">
        <v>308</v>
      </c>
      <c r="K318" s="11" t="s">
        <v>308</v>
      </c>
      <c r="L318" s="11" t="s">
        <v>309</v>
      </c>
      <c r="M318" s="11" t="s">
        <v>309</v>
      </c>
      <c r="N318" s="11" t="s">
        <v>309</v>
      </c>
      <c r="O318" s="11" t="s">
        <v>309</v>
      </c>
      <c r="P318" s="11" t="s">
        <v>309</v>
      </c>
      <c r="Q318" s="11" t="s">
        <v>309</v>
      </c>
      <c r="R318" s="11" t="s">
        <v>115</v>
      </c>
      <c r="S318" s="11" t="s">
        <v>308</v>
      </c>
      <c r="T318" s="11" t="s">
        <v>309</v>
      </c>
      <c r="U318" s="11" t="s">
        <v>309</v>
      </c>
      <c r="V318" s="11" t="s">
        <v>115</v>
      </c>
      <c r="W318" s="11" t="s">
        <v>115</v>
      </c>
      <c r="X318" s="11" t="s">
        <v>308</v>
      </c>
      <c r="Y318" s="11" t="s">
        <v>115</v>
      </c>
      <c r="Z318" s="11" t="s">
        <v>115</v>
      </c>
      <c r="AA318" s="11" t="s">
        <v>115</v>
      </c>
      <c r="AB318" s="11" t="s">
        <v>115</v>
      </c>
      <c r="AC318" s="11" t="s">
        <v>308</v>
      </c>
      <c r="AD318" s="11" t="s">
        <v>308</v>
      </c>
      <c r="AE318" s="11" t="s">
        <v>115</v>
      </c>
      <c r="AF318" s="11" t="s">
        <v>115</v>
      </c>
      <c r="AG318" s="11" t="s">
        <v>308</v>
      </c>
      <c r="AH318" s="11" t="s">
        <v>115</v>
      </c>
      <c r="AI318" s="151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2</v>
      </c>
    </row>
    <row r="319" spans="1:65">
      <c r="A319" s="30"/>
      <c r="B319" s="19"/>
      <c r="C319" s="9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151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3</v>
      </c>
    </row>
    <row r="320" spans="1:65">
      <c r="A320" s="30"/>
      <c r="B320" s="18">
        <v>1</v>
      </c>
      <c r="C320" s="14">
        <v>1</v>
      </c>
      <c r="D320" s="22">
        <v>1.86</v>
      </c>
      <c r="E320" s="22">
        <v>1.83</v>
      </c>
      <c r="F320" s="22">
        <v>1.8500000000000003</v>
      </c>
      <c r="G320" s="22">
        <v>1.8000000000000003</v>
      </c>
      <c r="H320" s="22">
        <v>1.8649042225482095</v>
      </c>
      <c r="I320" s="22">
        <v>1.96</v>
      </c>
      <c r="J320" s="22">
        <v>1.78</v>
      </c>
      <c r="K320" s="22">
        <v>1.8500000000000003</v>
      </c>
      <c r="L320" s="22">
        <v>1.79</v>
      </c>
      <c r="M320" s="22">
        <v>1.78</v>
      </c>
      <c r="N320" s="22">
        <v>1.82</v>
      </c>
      <c r="O320" s="22">
        <v>1.73</v>
      </c>
      <c r="P320" s="22">
        <v>1.82</v>
      </c>
      <c r="Q320" s="22">
        <v>1.81</v>
      </c>
      <c r="R320" s="22">
        <v>1.79</v>
      </c>
      <c r="S320" s="22">
        <v>1.77</v>
      </c>
      <c r="T320" s="22">
        <v>1.79</v>
      </c>
      <c r="U320" s="22">
        <v>1.77</v>
      </c>
      <c r="V320" s="22">
        <v>1.8500000000000003</v>
      </c>
      <c r="W320" s="22">
        <v>1.8146</v>
      </c>
      <c r="X320" s="145">
        <v>2.15</v>
      </c>
      <c r="Y320" s="22">
        <v>1.7175</v>
      </c>
      <c r="Z320" s="22">
        <v>1.875</v>
      </c>
      <c r="AA320" s="22">
        <v>1.7729999999999999</v>
      </c>
      <c r="AB320" s="22">
        <v>1.7390699999999994</v>
      </c>
      <c r="AC320" s="145">
        <v>17.617999999999999</v>
      </c>
      <c r="AD320" s="22">
        <v>1.8008</v>
      </c>
      <c r="AE320" s="22">
        <v>1.92</v>
      </c>
      <c r="AF320" s="22">
        <v>1.9</v>
      </c>
      <c r="AG320" s="22">
        <v>1.72</v>
      </c>
      <c r="AH320" s="22">
        <v>1.86</v>
      </c>
      <c r="AI320" s="151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1</v>
      </c>
    </row>
    <row r="321" spans="1:65">
      <c r="A321" s="30"/>
      <c r="B321" s="19">
        <v>1</v>
      </c>
      <c r="C321" s="9">
        <v>2</v>
      </c>
      <c r="D321" s="11">
        <v>1.8399999999999999</v>
      </c>
      <c r="E321" s="11">
        <v>1.76</v>
      </c>
      <c r="F321" s="11">
        <v>1.82</v>
      </c>
      <c r="G321" s="11">
        <v>1.81</v>
      </c>
      <c r="H321" s="11">
        <v>1.8779408389473058</v>
      </c>
      <c r="I321" s="11">
        <v>1.9299999999999997</v>
      </c>
      <c r="J321" s="147">
        <v>1.59</v>
      </c>
      <c r="K321" s="11">
        <v>1.8000000000000003</v>
      </c>
      <c r="L321" s="11">
        <v>1.83</v>
      </c>
      <c r="M321" s="11">
        <v>1.77</v>
      </c>
      <c r="N321" s="11">
        <v>1.82</v>
      </c>
      <c r="O321" s="11">
        <v>1.7399999999999998</v>
      </c>
      <c r="P321" s="11">
        <v>1.83</v>
      </c>
      <c r="Q321" s="11">
        <v>1.72</v>
      </c>
      <c r="R321" s="11">
        <v>1.76</v>
      </c>
      <c r="S321" s="11">
        <v>1.68</v>
      </c>
      <c r="T321" s="11">
        <v>1.8900000000000001</v>
      </c>
      <c r="U321" s="11">
        <v>1.8000000000000003</v>
      </c>
      <c r="V321" s="11">
        <v>1.86</v>
      </c>
      <c r="W321" s="11">
        <v>1.8211999999999999</v>
      </c>
      <c r="X321" s="146">
        <v>2.16</v>
      </c>
      <c r="Y321" s="11">
        <v>1.7274959999999999</v>
      </c>
      <c r="Z321" s="11">
        <v>1.8819999999999999</v>
      </c>
      <c r="AA321" s="11">
        <v>1.8089999999999999</v>
      </c>
      <c r="AB321" s="11">
        <v>1.76732</v>
      </c>
      <c r="AC321" s="146">
        <v>17.765499999999999</v>
      </c>
      <c r="AD321" s="11">
        <v>1.8280000000000001</v>
      </c>
      <c r="AE321" s="11">
        <v>1.8900000000000001</v>
      </c>
      <c r="AF321" s="11">
        <v>1.9299999999999997</v>
      </c>
      <c r="AG321" s="11">
        <v>1.71</v>
      </c>
      <c r="AH321" s="11">
        <v>1.8399999999999999</v>
      </c>
      <c r="AI321" s="151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 t="e">
        <v>#N/A</v>
      </c>
    </row>
    <row r="322" spans="1:65">
      <c r="A322" s="30"/>
      <c r="B322" s="19">
        <v>1</v>
      </c>
      <c r="C322" s="9">
        <v>3</v>
      </c>
      <c r="D322" s="11">
        <v>1.81</v>
      </c>
      <c r="E322" s="11">
        <v>1.8399999999999999</v>
      </c>
      <c r="F322" s="11">
        <v>1.8399999999999999</v>
      </c>
      <c r="G322" s="11">
        <v>1.82</v>
      </c>
      <c r="H322" s="11">
        <v>1.8845491788657469</v>
      </c>
      <c r="I322" s="11">
        <v>1.9299999999999997</v>
      </c>
      <c r="J322" s="11">
        <v>1.7399999999999998</v>
      </c>
      <c r="K322" s="11">
        <v>1.81</v>
      </c>
      <c r="L322" s="11">
        <v>1.83</v>
      </c>
      <c r="M322" s="11">
        <v>1.81</v>
      </c>
      <c r="N322" s="11">
        <v>1.8500000000000003</v>
      </c>
      <c r="O322" s="11">
        <v>1.76</v>
      </c>
      <c r="P322" s="11">
        <v>1.8399999999999999</v>
      </c>
      <c r="Q322" s="11">
        <v>1.76</v>
      </c>
      <c r="R322" s="11">
        <v>1.8399999999999999</v>
      </c>
      <c r="S322" s="11">
        <v>1.76</v>
      </c>
      <c r="T322" s="11">
        <v>1.78</v>
      </c>
      <c r="U322" s="11">
        <v>1.77</v>
      </c>
      <c r="V322" s="11">
        <v>1.86</v>
      </c>
      <c r="W322" s="11">
        <v>1.8467999999999998</v>
      </c>
      <c r="X322" s="146">
        <v>2.15</v>
      </c>
      <c r="Y322" s="11">
        <v>1.7148619999999999</v>
      </c>
      <c r="Z322" s="11">
        <v>1.889</v>
      </c>
      <c r="AA322" s="11">
        <v>1.8000000000000003</v>
      </c>
      <c r="AB322" s="11">
        <v>1.7402000000000002</v>
      </c>
      <c r="AC322" s="146">
        <v>18.486000000000001</v>
      </c>
      <c r="AD322" s="11">
        <v>1.81</v>
      </c>
      <c r="AE322" s="11">
        <v>1.8900000000000001</v>
      </c>
      <c r="AF322" s="11">
        <v>1.8900000000000001</v>
      </c>
      <c r="AG322" s="11">
        <v>1.7399999999999998</v>
      </c>
      <c r="AH322" s="11">
        <v>1.8399999999999999</v>
      </c>
      <c r="AI322" s="151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16</v>
      </c>
    </row>
    <row r="323" spans="1:65">
      <c r="A323" s="30"/>
      <c r="B323" s="19">
        <v>1</v>
      </c>
      <c r="C323" s="9">
        <v>4</v>
      </c>
      <c r="D323" s="11">
        <v>1.82</v>
      </c>
      <c r="E323" s="11">
        <v>1.8500000000000003</v>
      </c>
      <c r="F323" s="11">
        <v>1.8500000000000003</v>
      </c>
      <c r="G323" s="11">
        <v>1.8000000000000003</v>
      </c>
      <c r="H323" s="11">
        <v>1.8704431773926804</v>
      </c>
      <c r="I323" s="11">
        <v>1.8799999999999997</v>
      </c>
      <c r="J323" s="11">
        <v>1.66</v>
      </c>
      <c r="K323" s="11">
        <v>1.86</v>
      </c>
      <c r="L323" s="11">
        <v>1.73</v>
      </c>
      <c r="M323" s="11">
        <v>1.81</v>
      </c>
      <c r="N323" s="11">
        <v>1.86</v>
      </c>
      <c r="O323" s="11">
        <v>1.78</v>
      </c>
      <c r="P323" s="11">
        <v>1.79</v>
      </c>
      <c r="Q323" s="11">
        <v>1.73</v>
      </c>
      <c r="R323" s="11">
        <v>1.76</v>
      </c>
      <c r="S323" s="11">
        <v>1.69</v>
      </c>
      <c r="T323" s="11">
        <v>1.83</v>
      </c>
      <c r="U323" s="11">
        <v>1.78</v>
      </c>
      <c r="V323" s="11">
        <v>1.8399999999999999</v>
      </c>
      <c r="W323" s="11">
        <v>1.8333999999999999</v>
      </c>
      <c r="X323" s="146">
        <v>2.12</v>
      </c>
      <c r="Y323" s="11">
        <v>1.7142660000000001</v>
      </c>
      <c r="Z323" s="11">
        <v>1.875</v>
      </c>
      <c r="AA323" s="11">
        <v>1.794</v>
      </c>
      <c r="AB323" s="11">
        <v>1.7153399999999999</v>
      </c>
      <c r="AC323" s="146">
        <v>17.421500000000002</v>
      </c>
      <c r="AD323" s="11">
        <v>1.8140000000000001</v>
      </c>
      <c r="AE323" s="11">
        <v>1.8900000000000001</v>
      </c>
      <c r="AF323" s="11">
        <v>1.8900000000000001</v>
      </c>
      <c r="AG323" s="11">
        <v>1.72</v>
      </c>
      <c r="AH323" s="11">
        <v>1.8500000000000003</v>
      </c>
      <c r="AI323" s="151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8">
        <v>1.808956846105523</v>
      </c>
    </row>
    <row r="324" spans="1:65">
      <c r="A324" s="30"/>
      <c r="B324" s="19">
        <v>1</v>
      </c>
      <c r="C324" s="9">
        <v>5</v>
      </c>
      <c r="D324" s="11">
        <v>1.82</v>
      </c>
      <c r="E324" s="11">
        <v>1.81</v>
      </c>
      <c r="F324" s="11">
        <v>1.8000000000000003</v>
      </c>
      <c r="G324" s="11">
        <v>1.81</v>
      </c>
      <c r="H324" s="11">
        <v>1.8836545851373794</v>
      </c>
      <c r="I324" s="11">
        <v>1.9299999999999997</v>
      </c>
      <c r="J324" s="11">
        <v>1.71</v>
      </c>
      <c r="K324" s="11">
        <v>1.83</v>
      </c>
      <c r="L324" s="11">
        <v>1.72</v>
      </c>
      <c r="M324" s="11">
        <v>1.83</v>
      </c>
      <c r="N324" s="11">
        <v>1.83</v>
      </c>
      <c r="O324" s="11">
        <v>1.7399999999999998</v>
      </c>
      <c r="P324" s="11">
        <v>1.8000000000000003</v>
      </c>
      <c r="Q324" s="11">
        <v>1.78</v>
      </c>
      <c r="R324" s="11">
        <v>1.81</v>
      </c>
      <c r="S324" s="11">
        <v>1.71</v>
      </c>
      <c r="T324" s="11">
        <v>1.8900000000000001</v>
      </c>
      <c r="U324" s="11">
        <v>1.78</v>
      </c>
      <c r="V324" s="11">
        <v>1.86</v>
      </c>
      <c r="W324" s="11">
        <v>1.8273999999999999</v>
      </c>
      <c r="X324" s="146">
        <v>2.13</v>
      </c>
      <c r="Y324" s="11">
        <v>1.7121139999999999</v>
      </c>
      <c r="Z324" s="11">
        <v>1.8819999999999999</v>
      </c>
      <c r="AA324" s="11">
        <v>1.8009999999999997</v>
      </c>
      <c r="AB324" s="11">
        <v>1.7458499999999999</v>
      </c>
      <c r="AC324" s="146">
        <v>17.859500000000001</v>
      </c>
      <c r="AD324" s="11">
        <v>1.7715000000000001</v>
      </c>
      <c r="AE324" s="11">
        <v>1.8399999999999999</v>
      </c>
      <c r="AF324" s="11">
        <v>1.9799999999999998</v>
      </c>
      <c r="AG324" s="11">
        <v>1.76</v>
      </c>
      <c r="AH324" s="11">
        <v>1.8399999999999999</v>
      </c>
      <c r="AI324" s="151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32</v>
      </c>
    </row>
    <row r="325" spans="1:65">
      <c r="A325" s="30"/>
      <c r="B325" s="19">
        <v>1</v>
      </c>
      <c r="C325" s="9">
        <v>6</v>
      </c>
      <c r="D325" s="11">
        <v>1.79</v>
      </c>
      <c r="E325" s="11">
        <v>1.73</v>
      </c>
      <c r="F325" s="11">
        <v>1.8000000000000003</v>
      </c>
      <c r="G325" s="11">
        <v>1.81</v>
      </c>
      <c r="H325" s="11">
        <v>1.8638134914148112</v>
      </c>
      <c r="I325" s="11">
        <v>2</v>
      </c>
      <c r="J325" s="11">
        <v>1.68</v>
      </c>
      <c r="K325" s="11">
        <v>1.91</v>
      </c>
      <c r="L325" s="11">
        <v>1.76</v>
      </c>
      <c r="M325" s="11">
        <v>1.83</v>
      </c>
      <c r="N325" s="11">
        <v>1.83</v>
      </c>
      <c r="O325" s="11">
        <v>1.71</v>
      </c>
      <c r="P325" s="11">
        <v>1.8399999999999999</v>
      </c>
      <c r="Q325" s="11">
        <v>1.6200000000000003</v>
      </c>
      <c r="R325" s="11">
        <v>1.82</v>
      </c>
      <c r="S325" s="11">
        <v>1.69</v>
      </c>
      <c r="T325" s="11">
        <v>1.79</v>
      </c>
      <c r="U325" s="11">
        <v>1.77</v>
      </c>
      <c r="V325" s="11">
        <v>1.8500000000000003</v>
      </c>
      <c r="W325" s="11">
        <v>1.8245</v>
      </c>
      <c r="X325" s="146">
        <v>2.15</v>
      </c>
      <c r="Y325" s="11">
        <v>1.7190639999999999</v>
      </c>
      <c r="Z325" s="11">
        <v>1.861</v>
      </c>
      <c r="AA325" s="11">
        <v>1.7680000000000002</v>
      </c>
      <c r="AB325" s="11">
        <v>1.7514999999999998</v>
      </c>
      <c r="AC325" s="146">
        <v>17.683499999999999</v>
      </c>
      <c r="AD325" s="11">
        <v>1.7803</v>
      </c>
      <c r="AE325" s="147">
        <v>1.72</v>
      </c>
      <c r="AF325" s="11">
        <v>1.92</v>
      </c>
      <c r="AG325" s="11">
        <v>1.7399999999999998</v>
      </c>
      <c r="AH325" s="11">
        <v>1.8399999999999999</v>
      </c>
      <c r="AI325" s="151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20" t="s">
        <v>277</v>
      </c>
      <c r="C326" s="12"/>
      <c r="D326" s="23">
        <v>1.8233333333333335</v>
      </c>
      <c r="E326" s="23">
        <v>1.8033333333333335</v>
      </c>
      <c r="F326" s="23">
        <v>1.8266666666666669</v>
      </c>
      <c r="G326" s="23">
        <v>1.8083333333333336</v>
      </c>
      <c r="H326" s="23">
        <v>1.8742175823843554</v>
      </c>
      <c r="I326" s="23">
        <v>1.9383333333333332</v>
      </c>
      <c r="J326" s="23">
        <v>1.6933333333333334</v>
      </c>
      <c r="K326" s="23">
        <v>1.8433333333333337</v>
      </c>
      <c r="L326" s="23">
        <v>1.7766666666666666</v>
      </c>
      <c r="M326" s="23">
        <v>1.8049999999999999</v>
      </c>
      <c r="N326" s="23">
        <v>1.835</v>
      </c>
      <c r="O326" s="23">
        <v>1.7433333333333334</v>
      </c>
      <c r="P326" s="23">
        <v>1.82</v>
      </c>
      <c r="Q326" s="23">
        <v>1.7366666666666666</v>
      </c>
      <c r="R326" s="23">
        <v>1.7966666666666666</v>
      </c>
      <c r="S326" s="23">
        <v>1.7166666666666666</v>
      </c>
      <c r="T326" s="23">
        <v>1.8283333333333331</v>
      </c>
      <c r="U326" s="23">
        <v>1.7783333333333333</v>
      </c>
      <c r="V326" s="23">
        <v>1.8533333333333333</v>
      </c>
      <c r="W326" s="23">
        <v>1.8279833333333333</v>
      </c>
      <c r="X326" s="23">
        <v>2.1433333333333335</v>
      </c>
      <c r="Y326" s="23">
        <v>1.7175503333333333</v>
      </c>
      <c r="Z326" s="23">
        <v>1.8773333333333335</v>
      </c>
      <c r="AA326" s="23">
        <v>1.7908333333333335</v>
      </c>
      <c r="AB326" s="23">
        <v>1.7432133333333333</v>
      </c>
      <c r="AC326" s="23">
        <v>17.805666666666664</v>
      </c>
      <c r="AD326" s="23">
        <v>1.8007666666666668</v>
      </c>
      <c r="AE326" s="23">
        <v>1.8583333333333334</v>
      </c>
      <c r="AF326" s="23">
        <v>1.9183333333333332</v>
      </c>
      <c r="AG326" s="23">
        <v>1.7316666666666667</v>
      </c>
      <c r="AH326" s="23">
        <v>1.845</v>
      </c>
      <c r="AI326" s="151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278</v>
      </c>
      <c r="C327" s="29"/>
      <c r="D327" s="11">
        <v>1.82</v>
      </c>
      <c r="E327" s="11">
        <v>1.82</v>
      </c>
      <c r="F327" s="11">
        <v>1.83</v>
      </c>
      <c r="G327" s="11">
        <v>1.81</v>
      </c>
      <c r="H327" s="11">
        <v>1.874192008169993</v>
      </c>
      <c r="I327" s="11">
        <v>1.9299999999999997</v>
      </c>
      <c r="J327" s="11">
        <v>1.6949999999999998</v>
      </c>
      <c r="K327" s="11">
        <v>1.8400000000000003</v>
      </c>
      <c r="L327" s="11">
        <v>1.7749999999999999</v>
      </c>
      <c r="M327" s="11">
        <v>1.81</v>
      </c>
      <c r="N327" s="11">
        <v>1.83</v>
      </c>
      <c r="O327" s="11">
        <v>1.7399999999999998</v>
      </c>
      <c r="P327" s="11">
        <v>1.8250000000000002</v>
      </c>
      <c r="Q327" s="11">
        <v>1.7450000000000001</v>
      </c>
      <c r="R327" s="11">
        <v>1.8</v>
      </c>
      <c r="S327" s="11">
        <v>1.7</v>
      </c>
      <c r="T327" s="11">
        <v>1.81</v>
      </c>
      <c r="U327" s="11">
        <v>1.7749999999999999</v>
      </c>
      <c r="V327" s="11">
        <v>1.8550000000000002</v>
      </c>
      <c r="W327" s="11">
        <v>1.82595</v>
      </c>
      <c r="X327" s="11">
        <v>2.15</v>
      </c>
      <c r="Y327" s="11">
        <v>1.716181</v>
      </c>
      <c r="Z327" s="11">
        <v>1.8784999999999998</v>
      </c>
      <c r="AA327" s="11">
        <v>1.7970000000000002</v>
      </c>
      <c r="AB327" s="11">
        <v>1.743025</v>
      </c>
      <c r="AC327" s="11">
        <v>17.724499999999999</v>
      </c>
      <c r="AD327" s="11">
        <v>1.8054000000000001</v>
      </c>
      <c r="AE327" s="11">
        <v>1.8900000000000001</v>
      </c>
      <c r="AF327" s="11">
        <v>1.91</v>
      </c>
      <c r="AG327" s="11">
        <v>1.73</v>
      </c>
      <c r="AH327" s="11">
        <v>1.8399999999999999</v>
      </c>
      <c r="AI327" s="151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3" t="s">
        <v>279</v>
      </c>
      <c r="C328" s="29"/>
      <c r="D328" s="24">
        <v>2.4221202832779926E-2</v>
      </c>
      <c r="E328" s="24">
        <v>4.8027769744874382E-2</v>
      </c>
      <c r="F328" s="24">
        <v>2.3380903889000226E-2</v>
      </c>
      <c r="G328" s="24">
        <v>7.5277265270907185E-3</v>
      </c>
      <c r="H328" s="24">
        <v>9.1530482313784776E-3</v>
      </c>
      <c r="I328" s="24">
        <v>3.9707262140151099E-2</v>
      </c>
      <c r="J328" s="24">
        <v>6.6231915770772185E-2</v>
      </c>
      <c r="K328" s="24">
        <v>3.9832984656772333E-2</v>
      </c>
      <c r="L328" s="24">
        <v>4.8027769744874382E-2</v>
      </c>
      <c r="M328" s="24">
        <v>2.5099800796022285E-2</v>
      </c>
      <c r="N328" s="24">
        <v>1.6431676725155039E-2</v>
      </c>
      <c r="O328" s="24">
        <v>2.4221202832779967E-2</v>
      </c>
      <c r="P328" s="24">
        <v>2.0976176963402923E-2</v>
      </c>
      <c r="Q328" s="24">
        <v>6.5929255013739196E-2</v>
      </c>
      <c r="R328" s="24">
        <v>3.265986323710901E-2</v>
      </c>
      <c r="S328" s="24">
        <v>3.8815804341359068E-2</v>
      </c>
      <c r="T328" s="24">
        <v>5.0760877323650262E-2</v>
      </c>
      <c r="U328" s="24">
        <v>1.1690451944500213E-2</v>
      </c>
      <c r="V328" s="24">
        <v>8.1649658092773029E-3</v>
      </c>
      <c r="W328" s="24">
        <v>1.1144580147617274E-2</v>
      </c>
      <c r="X328" s="24">
        <v>1.5055453054181614E-2</v>
      </c>
      <c r="Y328" s="24">
        <v>5.4548640190811839E-3</v>
      </c>
      <c r="Z328" s="24">
        <v>9.5638207148956121E-3</v>
      </c>
      <c r="AA328" s="24">
        <v>1.6533803756748313E-2</v>
      </c>
      <c r="AB328" s="24">
        <v>1.7087552974802103E-2</v>
      </c>
      <c r="AC328" s="24">
        <v>0.36471696788971408</v>
      </c>
      <c r="AD328" s="24">
        <v>2.1342227312693189E-2</v>
      </c>
      <c r="AE328" s="24">
        <v>7.2502873506273338E-2</v>
      </c>
      <c r="AF328" s="24">
        <v>3.4302575219167693E-2</v>
      </c>
      <c r="AG328" s="24">
        <v>1.8348478592697157E-2</v>
      </c>
      <c r="AH328" s="24">
        <v>8.3666002653408952E-3</v>
      </c>
      <c r="AI328" s="203"/>
      <c r="AJ328" s="204"/>
      <c r="AK328" s="204"/>
      <c r="AL328" s="204"/>
      <c r="AM328" s="204"/>
      <c r="AN328" s="204"/>
      <c r="AO328" s="204"/>
      <c r="AP328" s="204"/>
      <c r="AQ328" s="204"/>
      <c r="AR328" s="204"/>
      <c r="AS328" s="204"/>
      <c r="AT328" s="204"/>
      <c r="AU328" s="204"/>
      <c r="AV328" s="204"/>
      <c r="AW328" s="204"/>
      <c r="AX328" s="204"/>
      <c r="AY328" s="204"/>
      <c r="AZ328" s="204"/>
      <c r="BA328" s="204"/>
      <c r="BB328" s="204"/>
      <c r="BC328" s="204"/>
      <c r="BD328" s="204"/>
      <c r="BE328" s="204"/>
      <c r="BF328" s="204"/>
      <c r="BG328" s="204"/>
      <c r="BH328" s="204"/>
      <c r="BI328" s="204"/>
      <c r="BJ328" s="204"/>
      <c r="BK328" s="204"/>
      <c r="BL328" s="204"/>
      <c r="BM328" s="56"/>
    </row>
    <row r="329" spans="1:65">
      <c r="A329" s="30"/>
      <c r="B329" s="3" t="s">
        <v>86</v>
      </c>
      <c r="C329" s="29"/>
      <c r="D329" s="13">
        <v>1.3284023491469794E-2</v>
      </c>
      <c r="E329" s="13">
        <v>2.6632774350207604E-2</v>
      </c>
      <c r="F329" s="13">
        <v>1.2799764902737348E-2</v>
      </c>
      <c r="G329" s="13">
        <v>4.1627980794971707E-3</v>
      </c>
      <c r="H329" s="13">
        <v>4.8836636244411324E-3</v>
      </c>
      <c r="I329" s="13">
        <v>2.0485259917532812E-2</v>
      </c>
      <c r="J329" s="13">
        <v>3.9113336085101681E-2</v>
      </c>
      <c r="K329" s="13">
        <v>2.1609214099514825E-2</v>
      </c>
      <c r="L329" s="13">
        <v>2.7032515803869259E-2</v>
      </c>
      <c r="M329" s="13">
        <v>1.3905706812200712E-2</v>
      </c>
      <c r="N329" s="13">
        <v>8.9545922207929368E-3</v>
      </c>
      <c r="O329" s="13">
        <v>1.3893615391651988E-2</v>
      </c>
      <c r="P329" s="13">
        <v>1.1525371957913694E-2</v>
      </c>
      <c r="Q329" s="13">
        <v>3.7963102695051362E-2</v>
      </c>
      <c r="R329" s="13">
        <v>1.8178031486331545E-2</v>
      </c>
      <c r="S329" s="13">
        <v>2.2611148160014992E-2</v>
      </c>
      <c r="T329" s="13">
        <v>2.7763469821504249E-2</v>
      </c>
      <c r="U329" s="13">
        <v>6.5738248985005888E-3</v>
      </c>
      <c r="V329" s="13">
        <v>4.4055570913366744E-3</v>
      </c>
      <c r="W329" s="13">
        <v>6.0966530407556268E-3</v>
      </c>
      <c r="X329" s="13">
        <v>7.0243171325886219E-3</v>
      </c>
      <c r="Y329" s="13">
        <v>3.1759558443301425E-3</v>
      </c>
      <c r="Z329" s="13">
        <v>5.0943647273946789E-3</v>
      </c>
      <c r="AA329" s="13">
        <v>9.2324637078166471E-3</v>
      </c>
      <c r="AB329" s="13">
        <v>9.8023303562781196E-3</v>
      </c>
      <c r="AC329" s="13">
        <v>2.0483196429397804E-2</v>
      </c>
      <c r="AD329" s="13">
        <v>1.1851744986039199E-2</v>
      </c>
      <c r="AE329" s="13">
        <v>3.9014999196200897E-2</v>
      </c>
      <c r="AF329" s="13">
        <v>1.7881446682450581E-2</v>
      </c>
      <c r="AG329" s="13">
        <v>1.0595849042943497E-2</v>
      </c>
      <c r="AH329" s="13">
        <v>4.5347426912416781E-3</v>
      </c>
      <c r="AI329" s="151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30"/>
      <c r="B330" s="3" t="s">
        <v>280</v>
      </c>
      <c r="C330" s="29"/>
      <c r="D330" s="13">
        <v>7.9473909279601518E-3</v>
      </c>
      <c r="E330" s="13">
        <v>-3.1087047677761381E-3</v>
      </c>
      <c r="F330" s="13">
        <v>9.7900735439162556E-3</v>
      </c>
      <c r="G330" s="13">
        <v>-3.4468084384198239E-4</v>
      </c>
      <c r="H330" s="13">
        <v>3.6076447273649004E-2</v>
      </c>
      <c r="I330" s="13">
        <v>7.1519941178443736E-2</v>
      </c>
      <c r="J330" s="13">
        <v>-6.3917231094325899E-2</v>
      </c>
      <c r="K330" s="13">
        <v>1.9003486623696553E-2</v>
      </c>
      <c r="L330" s="13">
        <v>-1.7850165695424636E-2</v>
      </c>
      <c r="M330" s="13">
        <v>-2.1873634597981972E-3</v>
      </c>
      <c r="N330" s="13">
        <v>1.4396780083806293E-2</v>
      </c>
      <c r="O330" s="13">
        <v>-3.6276991854985119E-2</v>
      </c>
      <c r="P330" s="13">
        <v>6.104708312004048E-3</v>
      </c>
      <c r="Q330" s="13">
        <v>-3.9962357086897327E-2</v>
      </c>
      <c r="R330" s="13">
        <v>-6.7940699996883458E-3</v>
      </c>
      <c r="S330" s="13">
        <v>-5.1018452782633616E-2</v>
      </c>
      <c r="T330" s="13">
        <v>1.0711414851894085E-2</v>
      </c>
      <c r="U330" s="13">
        <v>-1.6928824387446584E-2</v>
      </c>
      <c r="V330" s="13">
        <v>2.453153447156442E-2</v>
      </c>
      <c r="W330" s="13">
        <v>1.0517933177218719E-2</v>
      </c>
      <c r="X330" s="13">
        <v>0.18484492205974123</v>
      </c>
      <c r="Y330" s="13">
        <v>-5.0529957621143651E-2</v>
      </c>
      <c r="Z330" s="13">
        <v>3.7798849306448279E-2</v>
      </c>
      <c r="AA330" s="13">
        <v>-1.0018764577611305E-2</v>
      </c>
      <c r="AB330" s="13">
        <v>-3.6343328429159549E-2</v>
      </c>
      <c r="AC330" s="13">
        <v>8.843057729652438</v>
      </c>
      <c r="AD330" s="13">
        <v>-4.527570382062307E-3</v>
      </c>
      <c r="AE330" s="13">
        <v>2.7295558395498576E-2</v>
      </c>
      <c r="AF330" s="13">
        <v>6.0463845482707557E-2</v>
      </c>
      <c r="AG330" s="13">
        <v>-4.272638101083126E-2</v>
      </c>
      <c r="AH330" s="13">
        <v>1.9924827931674383E-2</v>
      </c>
      <c r="AI330" s="151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A331" s="30"/>
      <c r="B331" s="46" t="s">
        <v>281</v>
      </c>
      <c r="C331" s="47"/>
      <c r="D331" s="45">
        <v>0.17</v>
      </c>
      <c r="E331" s="45">
        <v>0.2</v>
      </c>
      <c r="F331" s="45">
        <v>0.23</v>
      </c>
      <c r="G331" s="45">
        <v>0.11</v>
      </c>
      <c r="H331" s="45">
        <v>1.1000000000000001</v>
      </c>
      <c r="I331" s="45">
        <v>2.2799999999999998</v>
      </c>
      <c r="J331" s="45">
        <v>2.2200000000000002</v>
      </c>
      <c r="K331" s="45">
        <v>0.54</v>
      </c>
      <c r="L331" s="45">
        <v>0.69</v>
      </c>
      <c r="M331" s="45">
        <v>0.17</v>
      </c>
      <c r="N331" s="45">
        <v>0.38</v>
      </c>
      <c r="O331" s="45">
        <v>1.3</v>
      </c>
      <c r="P331" s="45">
        <v>0.11</v>
      </c>
      <c r="Q331" s="45">
        <v>1.43</v>
      </c>
      <c r="R331" s="45">
        <v>0.32</v>
      </c>
      <c r="S331" s="45">
        <v>1.79</v>
      </c>
      <c r="T331" s="45">
        <v>0.26</v>
      </c>
      <c r="U331" s="45">
        <v>0.66</v>
      </c>
      <c r="V331" s="45">
        <v>0.72</v>
      </c>
      <c r="W331" s="45">
        <v>0.25</v>
      </c>
      <c r="X331" s="45">
        <v>6.05</v>
      </c>
      <c r="Y331" s="45">
        <v>1.78</v>
      </c>
      <c r="Z331" s="45">
        <v>1.1499999999999999</v>
      </c>
      <c r="AA331" s="45">
        <v>0.43</v>
      </c>
      <c r="AB331" s="45">
        <v>1.3</v>
      </c>
      <c r="AC331" s="45" t="s">
        <v>282</v>
      </c>
      <c r="AD331" s="45">
        <v>0.25</v>
      </c>
      <c r="AE331" s="45">
        <v>0.81</v>
      </c>
      <c r="AF331" s="45">
        <v>1.92</v>
      </c>
      <c r="AG331" s="45">
        <v>1.52</v>
      </c>
      <c r="AH331" s="45">
        <v>0.56999999999999995</v>
      </c>
      <c r="AI331" s="151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55"/>
    </row>
    <row r="332" spans="1:65">
      <c r="B332" s="31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BM332" s="55"/>
    </row>
    <row r="333" spans="1:65" ht="15">
      <c r="B333" s="8" t="s">
        <v>542</v>
      </c>
      <c r="BM333" s="28" t="s">
        <v>66</v>
      </c>
    </row>
    <row r="334" spans="1:65" ht="15">
      <c r="A334" s="25" t="s">
        <v>42</v>
      </c>
      <c r="B334" s="18" t="s">
        <v>111</v>
      </c>
      <c r="C334" s="15" t="s">
        <v>112</v>
      </c>
      <c r="D334" s="16" t="s">
        <v>229</v>
      </c>
      <c r="E334" s="17" t="s">
        <v>229</v>
      </c>
      <c r="F334" s="17" t="s">
        <v>229</v>
      </c>
      <c r="G334" s="17" t="s">
        <v>229</v>
      </c>
      <c r="H334" s="17" t="s">
        <v>229</v>
      </c>
      <c r="I334" s="17" t="s">
        <v>229</v>
      </c>
      <c r="J334" s="17" t="s">
        <v>229</v>
      </c>
      <c r="K334" s="17" t="s">
        <v>229</v>
      </c>
      <c r="L334" s="17" t="s">
        <v>229</v>
      </c>
      <c r="M334" s="17" t="s">
        <v>229</v>
      </c>
      <c r="N334" s="17" t="s">
        <v>229</v>
      </c>
      <c r="O334" s="17" t="s">
        <v>229</v>
      </c>
      <c r="P334" s="17" t="s">
        <v>229</v>
      </c>
      <c r="Q334" s="17" t="s">
        <v>229</v>
      </c>
      <c r="R334" s="17" t="s">
        <v>229</v>
      </c>
      <c r="S334" s="17" t="s">
        <v>229</v>
      </c>
      <c r="T334" s="17" t="s">
        <v>229</v>
      </c>
      <c r="U334" s="17" t="s">
        <v>229</v>
      </c>
      <c r="V334" s="17" t="s">
        <v>229</v>
      </c>
      <c r="W334" s="17" t="s">
        <v>229</v>
      </c>
      <c r="X334" s="17" t="s">
        <v>229</v>
      </c>
      <c r="Y334" s="17" t="s">
        <v>229</v>
      </c>
      <c r="Z334" s="17" t="s">
        <v>229</v>
      </c>
      <c r="AA334" s="17" t="s">
        <v>229</v>
      </c>
      <c r="AB334" s="17" t="s">
        <v>229</v>
      </c>
      <c r="AC334" s="17" t="s">
        <v>229</v>
      </c>
      <c r="AD334" s="17" t="s">
        <v>229</v>
      </c>
      <c r="AE334" s="17" t="s">
        <v>229</v>
      </c>
      <c r="AF334" s="151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</v>
      </c>
    </row>
    <row r="335" spans="1:65">
      <c r="A335" s="30"/>
      <c r="B335" s="19" t="s">
        <v>230</v>
      </c>
      <c r="C335" s="9" t="s">
        <v>230</v>
      </c>
      <c r="D335" s="149" t="s">
        <v>232</v>
      </c>
      <c r="E335" s="150" t="s">
        <v>233</v>
      </c>
      <c r="F335" s="150" t="s">
        <v>234</v>
      </c>
      <c r="G335" s="150" t="s">
        <v>235</v>
      </c>
      <c r="H335" s="150" t="s">
        <v>236</v>
      </c>
      <c r="I335" s="150" t="s">
        <v>237</v>
      </c>
      <c r="J335" s="150" t="s">
        <v>238</v>
      </c>
      <c r="K335" s="150" t="s">
        <v>239</v>
      </c>
      <c r="L335" s="150" t="s">
        <v>240</v>
      </c>
      <c r="M335" s="150" t="s">
        <v>241</v>
      </c>
      <c r="N335" s="150" t="s">
        <v>242</v>
      </c>
      <c r="O335" s="150" t="s">
        <v>243</v>
      </c>
      <c r="P335" s="150" t="s">
        <v>244</v>
      </c>
      <c r="Q335" s="150" t="s">
        <v>246</v>
      </c>
      <c r="R335" s="150" t="s">
        <v>247</v>
      </c>
      <c r="S335" s="150" t="s">
        <v>250</v>
      </c>
      <c r="T335" s="150" t="s">
        <v>306</v>
      </c>
      <c r="U335" s="150" t="s">
        <v>252</v>
      </c>
      <c r="V335" s="150" t="s">
        <v>253</v>
      </c>
      <c r="W335" s="150" t="s">
        <v>257</v>
      </c>
      <c r="X335" s="150" t="s">
        <v>258</v>
      </c>
      <c r="Y335" s="150" t="s">
        <v>307</v>
      </c>
      <c r="Z335" s="150" t="s">
        <v>261</v>
      </c>
      <c r="AA335" s="150" t="s">
        <v>262</v>
      </c>
      <c r="AB335" s="150" t="s">
        <v>263</v>
      </c>
      <c r="AC335" s="150" t="s">
        <v>267</v>
      </c>
      <c r="AD335" s="150" t="s">
        <v>268</v>
      </c>
      <c r="AE335" s="150" t="s">
        <v>269</v>
      </c>
      <c r="AF335" s="151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 t="s">
        <v>3</v>
      </c>
    </row>
    <row r="336" spans="1:65">
      <c r="A336" s="30"/>
      <c r="B336" s="19"/>
      <c r="C336" s="9"/>
      <c r="D336" s="10" t="s">
        <v>308</v>
      </c>
      <c r="E336" s="11" t="s">
        <v>309</v>
      </c>
      <c r="F336" s="11" t="s">
        <v>309</v>
      </c>
      <c r="G336" s="11" t="s">
        <v>308</v>
      </c>
      <c r="H336" s="11" t="s">
        <v>115</v>
      </c>
      <c r="I336" s="11" t="s">
        <v>309</v>
      </c>
      <c r="J336" s="11" t="s">
        <v>308</v>
      </c>
      <c r="K336" s="11" t="s">
        <v>308</v>
      </c>
      <c r="L336" s="11" t="s">
        <v>309</v>
      </c>
      <c r="M336" s="11" t="s">
        <v>309</v>
      </c>
      <c r="N336" s="11" t="s">
        <v>309</v>
      </c>
      <c r="O336" s="11" t="s">
        <v>309</v>
      </c>
      <c r="P336" s="11" t="s">
        <v>309</v>
      </c>
      <c r="Q336" s="11" t="s">
        <v>309</v>
      </c>
      <c r="R336" s="11" t="s">
        <v>308</v>
      </c>
      <c r="S336" s="11" t="s">
        <v>309</v>
      </c>
      <c r="T336" s="11" t="s">
        <v>309</v>
      </c>
      <c r="U336" s="11" t="s">
        <v>115</v>
      </c>
      <c r="V336" s="11" t="s">
        <v>308</v>
      </c>
      <c r="W336" s="11" t="s">
        <v>308</v>
      </c>
      <c r="X336" s="11" t="s">
        <v>308</v>
      </c>
      <c r="Y336" s="11" t="s">
        <v>308</v>
      </c>
      <c r="Z336" s="11" t="s">
        <v>308</v>
      </c>
      <c r="AA336" s="11" t="s">
        <v>308</v>
      </c>
      <c r="AB336" s="11" t="s">
        <v>115</v>
      </c>
      <c r="AC336" s="11" t="s">
        <v>308</v>
      </c>
      <c r="AD336" s="11" t="s">
        <v>308</v>
      </c>
      <c r="AE336" s="11" t="s">
        <v>308</v>
      </c>
      <c r="AF336" s="151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2</v>
      </c>
    </row>
    <row r="337" spans="1:65">
      <c r="A337" s="30"/>
      <c r="B337" s="19"/>
      <c r="C337" s="9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151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3</v>
      </c>
    </row>
    <row r="338" spans="1:65">
      <c r="A338" s="30"/>
      <c r="B338" s="18">
        <v>1</v>
      </c>
      <c r="C338" s="14">
        <v>1</v>
      </c>
      <c r="D338" s="22">
        <v>6.97</v>
      </c>
      <c r="E338" s="22">
        <v>6.98</v>
      </c>
      <c r="F338" s="22">
        <v>7.3</v>
      </c>
      <c r="G338" s="22">
        <v>6.37</v>
      </c>
      <c r="H338" s="22">
        <v>6.8097167900918754</v>
      </c>
      <c r="I338" s="145">
        <v>8.5</v>
      </c>
      <c r="J338" s="145">
        <v>7.42</v>
      </c>
      <c r="K338" s="22">
        <v>7.1</v>
      </c>
      <c r="L338" s="22">
        <v>7.06</v>
      </c>
      <c r="M338" s="22">
        <v>6.92</v>
      </c>
      <c r="N338" s="22">
        <v>6.9</v>
      </c>
      <c r="O338" s="22">
        <v>6.68</v>
      </c>
      <c r="P338" s="22">
        <v>7.5</v>
      </c>
      <c r="Q338" s="22">
        <v>7.02</v>
      </c>
      <c r="R338" s="22">
        <v>7</v>
      </c>
      <c r="S338" s="22">
        <v>7.1</v>
      </c>
      <c r="T338" s="22">
        <v>7.33</v>
      </c>
      <c r="U338" s="22">
        <v>7.22</v>
      </c>
      <c r="V338" s="145">
        <v>8.3268000000000004</v>
      </c>
      <c r="W338" s="22">
        <v>6.3918050291246198</v>
      </c>
      <c r="X338" s="22">
        <v>6.9</v>
      </c>
      <c r="Y338" s="22">
        <v>6.7434080725321213</v>
      </c>
      <c r="Z338" s="22">
        <v>7.5</v>
      </c>
      <c r="AA338" s="145">
        <v>5</v>
      </c>
      <c r="AB338" s="145" t="s">
        <v>96</v>
      </c>
      <c r="AC338" s="22">
        <v>6.6</v>
      </c>
      <c r="AD338" s="22">
        <v>7.23</v>
      </c>
      <c r="AE338" s="22">
        <v>6.74</v>
      </c>
      <c r="AF338" s="151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>
        <v>1</v>
      </c>
      <c r="C339" s="9">
        <v>2</v>
      </c>
      <c r="D339" s="11">
        <v>7.11</v>
      </c>
      <c r="E339" s="11">
        <v>6.32</v>
      </c>
      <c r="F339" s="11">
        <v>7.2</v>
      </c>
      <c r="G339" s="11">
        <v>6.28</v>
      </c>
      <c r="H339" s="11">
        <v>6.9180042238828046</v>
      </c>
      <c r="I339" s="146">
        <v>8.4</v>
      </c>
      <c r="J339" s="147">
        <v>12.2</v>
      </c>
      <c r="K339" s="11">
        <v>7.1</v>
      </c>
      <c r="L339" s="11">
        <v>6.96</v>
      </c>
      <c r="M339" s="11">
        <v>7.12</v>
      </c>
      <c r="N339" s="11">
        <v>7.03</v>
      </c>
      <c r="O339" s="11">
        <v>6.61</v>
      </c>
      <c r="P339" s="11">
        <v>7.08</v>
      </c>
      <c r="Q339" s="11">
        <v>6.86</v>
      </c>
      <c r="R339" s="11">
        <v>7</v>
      </c>
      <c r="S339" s="11">
        <v>7.7000000000000011</v>
      </c>
      <c r="T339" s="11">
        <v>7.3</v>
      </c>
      <c r="U339" s="11">
        <v>7.2</v>
      </c>
      <c r="V339" s="146">
        <v>8.4185999999999996</v>
      </c>
      <c r="W339" s="11">
        <v>6.3556311673380899</v>
      </c>
      <c r="X339" s="11">
        <v>7.2</v>
      </c>
      <c r="Y339" s="11">
        <v>6.6848074213359956</v>
      </c>
      <c r="Z339" s="11">
        <v>7.5</v>
      </c>
      <c r="AA339" s="146">
        <v>5</v>
      </c>
      <c r="AB339" s="146" t="s">
        <v>96</v>
      </c>
      <c r="AC339" s="11">
        <v>6.6</v>
      </c>
      <c r="AD339" s="11">
        <v>7.3</v>
      </c>
      <c r="AE339" s="11">
        <v>6.87</v>
      </c>
      <c r="AF339" s="151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30</v>
      </c>
    </row>
    <row r="340" spans="1:65">
      <c r="A340" s="30"/>
      <c r="B340" s="19">
        <v>1</v>
      </c>
      <c r="C340" s="9">
        <v>3</v>
      </c>
      <c r="D340" s="11">
        <v>7.15</v>
      </c>
      <c r="E340" s="11">
        <v>6.98</v>
      </c>
      <c r="F340" s="11">
        <v>7.3</v>
      </c>
      <c r="G340" s="11">
        <v>6.26</v>
      </c>
      <c r="H340" s="11">
        <v>7.1353207320958045</v>
      </c>
      <c r="I340" s="147">
        <v>7.4</v>
      </c>
      <c r="J340" s="146">
        <v>9.07</v>
      </c>
      <c r="K340" s="11">
        <v>6.9</v>
      </c>
      <c r="L340" s="11">
        <v>7.06</v>
      </c>
      <c r="M340" s="11">
        <v>7.07</v>
      </c>
      <c r="N340" s="11">
        <v>6.95</v>
      </c>
      <c r="O340" s="11">
        <v>6.82</v>
      </c>
      <c r="P340" s="11">
        <v>7.74</v>
      </c>
      <c r="Q340" s="11">
        <v>6.89</v>
      </c>
      <c r="R340" s="11">
        <v>6.8</v>
      </c>
      <c r="S340" s="11">
        <v>7.4</v>
      </c>
      <c r="T340" s="11">
        <v>7.42</v>
      </c>
      <c r="U340" s="11">
        <v>7.23</v>
      </c>
      <c r="V340" s="146">
        <v>8.3732000000000006</v>
      </c>
      <c r="W340" s="11">
        <v>6.317135905604224</v>
      </c>
      <c r="X340" s="11">
        <v>7.7000000000000011</v>
      </c>
      <c r="Y340" s="11">
        <v>6.7386650436320359</v>
      </c>
      <c r="Z340" s="11">
        <v>7.5</v>
      </c>
      <c r="AA340" s="146">
        <v>6</v>
      </c>
      <c r="AB340" s="146" t="s">
        <v>96</v>
      </c>
      <c r="AC340" s="11">
        <v>7</v>
      </c>
      <c r="AD340" s="11">
        <v>7.03</v>
      </c>
      <c r="AE340" s="11">
        <v>6.74</v>
      </c>
      <c r="AF340" s="151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16</v>
      </c>
    </row>
    <row r="341" spans="1:65">
      <c r="A341" s="30"/>
      <c r="B341" s="19">
        <v>1</v>
      </c>
      <c r="C341" s="9">
        <v>4</v>
      </c>
      <c r="D341" s="11">
        <v>7.09</v>
      </c>
      <c r="E341" s="11">
        <v>6.88</v>
      </c>
      <c r="F341" s="11">
        <v>7.3</v>
      </c>
      <c r="G341" s="11">
        <v>6.43</v>
      </c>
      <c r="H341" s="11">
        <v>7.0770744096008054</v>
      </c>
      <c r="I341" s="146">
        <v>8.3000000000000007</v>
      </c>
      <c r="J341" s="146">
        <v>7.8299999999999992</v>
      </c>
      <c r="K341" s="11">
        <v>7.1</v>
      </c>
      <c r="L341" s="11">
        <v>6.72</v>
      </c>
      <c r="M341" s="11">
        <v>6.99</v>
      </c>
      <c r="N341" s="11">
        <v>7.04</v>
      </c>
      <c r="O341" s="11">
        <v>7.01</v>
      </c>
      <c r="P341" s="11">
        <v>6.64</v>
      </c>
      <c r="Q341" s="11">
        <v>6.7</v>
      </c>
      <c r="R341" s="11">
        <v>6.8</v>
      </c>
      <c r="S341" s="11">
        <v>7</v>
      </c>
      <c r="T341" s="11">
        <v>7.29</v>
      </c>
      <c r="U341" s="11">
        <v>7.21</v>
      </c>
      <c r="V341" s="146">
        <v>7.8300999999999998</v>
      </c>
      <c r="W341" s="11">
        <v>6.4151949740282603</v>
      </c>
      <c r="X341" s="11">
        <v>7.5</v>
      </c>
      <c r="Y341" s="11">
        <v>6.8644124440982335</v>
      </c>
      <c r="Z341" s="11">
        <v>7.5</v>
      </c>
      <c r="AA341" s="146">
        <v>5</v>
      </c>
      <c r="AB341" s="146" t="s">
        <v>96</v>
      </c>
      <c r="AC341" s="11">
        <v>6.9</v>
      </c>
      <c r="AD341" s="11">
        <v>7.26</v>
      </c>
      <c r="AE341" s="11">
        <v>6.87</v>
      </c>
      <c r="AF341" s="151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6.9806659718351929</v>
      </c>
    </row>
    <row r="342" spans="1:65">
      <c r="A342" s="30"/>
      <c r="B342" s="19">
        <v>1</v>
      </c>
      <c r="C342" s="9">
        <v>5</v>
      </c>
      <c r="D342" s="11">
        <v>7.06</v>
      </c>
      <c r="E342" s="11">
        <v>7.35</v>
      </c>
      <c r="F342" s="11">
        <v>7.2</v>
      </c>
      <c r="G342" s="11">
        <v>6.68</v>
      </c>
      <c r="H342" s="11">
        <v>7.2157325491530253</v>
      </c>
      <c r="I342" s="146">
        <v>8.5</v>
      </c>
      <c r="J342" s="146">
        <v>7.3</v>
      </c>
      <c r="K342" s="11">
        <v>6.9</v>
      </c>
      <c r="L342" s="11">
        <v>6.92</v>
      </c>
      <c r="M342" s="11">
        <v>7.12</v>
      </c>
      <c r="N342" s="11">
        <v>6.99</v>
      </c>
      <c r="O342" s="11">
        <v>6.62</v>
      </c>
      <c r="P342" s="11">
        <v>7.42</v>
      </c>
      <c r="Q342" s="11">
        <v>6.89</v>
      </c>
      <c r="R342" s="11">
        <v>6.8</v>
      </c>
      <c r="S342" s="11">
        <v>7.5</v>
      </c>
      <c r="T342" s="11">
        <v>7.21</v>
      </c>
      <c r="U342" s="11">
        <v>7.14</v>
      </c>
      <c r="V342" s="146">
        <v>7.7416999999999989</v>
      </c>
      <c r="W342" s="11">
        <v>6.4178910907540399</v>
      </c>
      <c r="X342" s="11">
        <v>7.2</v>
      </c>
      <c r="Y342" s="11">
        <v>6.8121400062636974</v>
      </c>
      <c r="Z342" s="11">
        <v>7</v>
      </c>
      <c r="AA342" s="146">
        <v>5</v>
      </c>
      <c r="AB342" s="146" t="s">
        <v>96</v>
      </c>
      <c r="AC342" s="11">
        <v>6.9</v>
      </c>
      <c r="AD342" s="11">
        <v>7.23</v>
      </c>
      <c r="AE342" s="11">
        <v>6.76</v>
      </c>
      <c r="AF342" s="151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33</v>
      </c>
    </row>
    <row r="343" spans="1:65">
      <c r="A343" s="30"/>
      <c r="B343" s="19">
        <v>1</v>
      </c>
      <c r="C343" s="9">
        <v>6</v>
      </c>
      <c r="D343" s="11">
        <v>6.95</v>
      </c>
      <c r="E343" s="11">
        <v>6.88</v>
      </c>
      <c r="F343" s="11">
        <v>7</v>
      </c>
      <c r="G343" s="11">
        <v>6.5</v>
      </c>
      <c r="H343" s="11">
        <v>6.6771919414221852</v>
      </c>
      <c r="I343" s="146">
        <v>8.6999999999999993</v>
      </c>
      <c r="J343" s="146">
        <v>7.7100000000000009</v>
      </c>
      <c r="K343" s="11">
        <v>7.1</v>
      </c>
      <c r="L343" s="11">
        <v>6.81</v>
      </c>
      <c r="M343" s="11">
        <v>7.09</v>
      </c>
      <c r="N343" s="11">
        <v>6.96</v>
      </c>
      <c r="O343" s="11">
        <v>6.59</v>
      </c>
      <c r="P343" s="11">
        <v>6.86</v>
      </c>
      <c r="Q343" s="147">
        <v>6.44</v>
      </c>
      <c r="R343" s="11">
        <v>7</v>
      </c>
      <c r="S343" s="11">
        <v>6.9</v>
      </c>
      <c r="T343" s="11">
        <v>6.97</v>
      </c>
      <c r="U343" s="11">
        <v>7.26</v>
      </c>
      <c r="V343" s="146">
        <v>7.6515999999999993</v>
      </c>
      <c r="W343" s="11">
        <v>6.4020490402284604</v>
      </c>
      <c r="X343" s="11">
        <v>6.9</v>
      </c>
      <c r="Y343" s="11">
        <v>6.8137232720702645</v>
      </c>
      <c r="Z343" s="11">
        <v>7</v>
      </c>
      <c r="AA343" s="146">
        <v>5</v>
      </c>
      <c r="AB343" s="146" t="s">
        <v>96</v>
      </c>
      <c r="AC343" s="11">
        <v>7</v>
      </c>
      <c r="AD343" s="11">
        <v>7.2</v>
      </c>
      <c r="AE343" s="11">
        <v>6.88</v>
      </c>
      <c r="AF343" s="151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20" t="s">
        <v>277</v>
      </c>
      <c r="C344" s="12"/>
      <c r="D344" s="23">
        <v>7.0550000000000006</v>
      </c>
      <c r="E344" s="23">
        <v>6.8983333333333334</v>
      </c>
      <c r="F344" s="23">
        <v>7.2166666666666677</v>
      </c>
      <c r="G344" s="23">
        <v>6.419999999999999</v>
      </c>
      <c r="H344" s="23">
        <v>6.9721734410410834</v>
      </c>
      <c r="I344" s="23">
        <v>8.2999999999999989</v>
      </c>
      <c r="J344" s="23">
        <v>8.5883333333333329</v>
      </c>
      <c r="K344" s="23">
        <v>7.0333333333333341</v>
      </c>
      <c r="L344" s="23">
        <v>6.9216666666666669</v>
      </c>
      <c r="M344" s="23">
        <v>7.0516666666666667</v>
      </c>
      <c r="N344" s="23">
        <v>6.9783333333333326</v>
      </c>
      <c r="O344" s="23">
        <v>6.7216666666666667</v>
      </c>
      <c r="P344" s="23">
        <v>7.206666666666667</v>
      </c>
      <c r="Q344" s="23">
        <v>6.8</v>
      </c>
      <c r="R344" s="23">
        <v>6.8999999999999995</v>
      </c>
      <c r="S344" s="23">
        <v>7.2666666666666666</v>
      </c>
      <c r="T344" s="23">
        <v>7.253333333333333</v>
      </c>
      <c r="U344" s="23">
        <v>7.21</v>
      </c>
      <c r="V344" s="23">
        <v>8.0570000000000004</v>
      </c>
      <c r="W344" s="23">
        <v>6.3832845345129492</v>
      </c>
      <c r="X344" s="23">
        <v>7.2333333333333343</v>
      </c>
      <c r="Y344" s="23">
        <v>6.7761927099887238</v>
      </c>
      <c r="Z344" s="23">
        <v>7.333333333333333</v>
      </c>
      <c r="AA344" s="23">
        <v>5.166666666666667</v>
      </c>
      <c r="AB344" s="23" t="s">
        <v>711</v>
      </c>
      <c r="AC344" s="23">
        <v>6.833333333333333</v>
      </c>
      <c r="AD344" s="23">
        <v>7.208333333333333</v>
      </c>
      <c r="AE344" s="23">
        <v>6.8100000000000014</v>
      </c>
      <c r="AF344" s="151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3" t="s">
        <v>278</v>
      </c>
      <c r="C345" s="29"/>
      <c r="D345" s="11">
        <v>7.0749999999999993</v>
      </c>
      <c r="E345" s="11">
        <v>6.93</v>
      </c>
      <c r="F345" s="11">
        <v>7.25</v>
      </c>
      <c r="G345" s="11">
        <v>6.4</v>
      </c>
      <c r="H345" s="11">
        <v>6.997539316741805</v>
      </c>
      <c r="I345" s="11">
        <v>8.4499999999999993</v>
      </c>
      <c r="J345" s="11">
        <v>7.77</v>
      </c>
      <c r="K345" s="11">
        <v>7.1</v>
      </c>
      <c r="L345" s="11">
        <v>6.9399999999999995</v>
      </c>
      <c r="M345" s="11">
        <v>7.08</v>
      </c>
      <c r="N345" s="11">
        <v>6.9749999999999996</v>
      </c>
      <c r="O345" s="11">
        <v>6.65</v>
      </c>
      <c r="P345" s="11">
        <v>7.25</v>
      </c>
      <c r="Q345" s="11">
        <v>6.875</v>
      </c>
      <c r="R345" s="11">
        <v>6.9</v>
      </c>
      <c r="S345" s="11">
        <v>7.25</v>
      </c>
      <c r="T345" s="11">
        <v>7.2949999999999999</v>
      </c>
      <c r="U345" s="11">
        <v>7.2149999999999999</v>
      </c>
      <c r="V345" s="11">
        <v>8.0784500000000001</v>
      </c>
      <c r="W345" s="11">
        <v>6.3969270346765406</v>
      </c>
      <c r="X345" s="11">
        <v>7.2</v>
      </c>
      <c r="Y345" s="11">
        <v>6.7777740393979098</v>
      </c>
      <c r="Z345" s="11">
        <v>7.5</v>
      </c>
      <c r="AA345" s="11">
        <v>5</v>
      </c>
      <c r="AB345" s="11" t="s">
        <v>711</v>
      </c>
      <c r="AC345" s="11">
        <v>6.9</v>
      </c>
      <c r="AD345" s="11">
        <v>7.23</v>
      </c>
      <c r="AE345" s="11">
        <v>6.8149999999999995</v>
      </c>
      <c r="AF345" s="151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3" t="s">
        <v>279</v>
      </c>
      <c r="C346" s="29"/>
      <c r="D346" s="24">
        <v>7.9435508432942115E-2</v>
      </c>
      <c r="E346" s="24">
        <v>0.33241038892710101</v>
      </c>
      <c r="F346" s="24">
        <v>0.11690451944500113</v>
      </c>
      <c r="G346" s="24">
        <v>0.15607690412101327</v>
      </c>
      <c r="H346" s="24">
        <v>0.20653466709980378</v>
      </c>
      <c r="I346" s="24">
        <v>0.46043457732885329</v>
      </c>
      <c r="J346" s="24">
        <v>1.8786954693794027</v>
      </c>
      <c r="K346" s="24">
        <v>0.10327955589886409</v>
      </c>
      <c r="L346" s="24">
        <v>0.13629624597422579</v>
      </c>
      <c r="M346" s="24">
        <v>8.0353386155573248E-2</v>
      </c>
      <c r="N346" s="24">
        <v>5.2694085689635614E-2</v>
      </c>
      <c r="O346" s="24">
        <v>0.16412393690947902</v>
      </c>
      <c r="P346" s="24">
        <v>0.41793141383086618</v>
      </c>
      <c r="Q346" s="24">
        <v>0.20386269889315184</v>
      </c>
      <c r="R346" s="24">
        <v>0.10954451150103332</v>
      </c>
      <c r="S346" s="24">
        <v>0.31411250638372684</v>
      </c>
      <c r="T346" s="24">
        <v>0.15448840301675298</v>
      </c>
      <c r="U346" s="24">
        <v>4.0000000000000077E-2</v>
      </c>
      <c r="V346" s="24">
        <v>0.35178854444111785</v>
      </c>
      <c r="W346" s="24">
        <v>3.9448561978137779E-2</v>
      </c>
      <c r="X346" s="24">
        <v>0.32041639575194458</v>
      </c>
      <c r="Y346" s="24">
        <v>6.5296097683509247E-2</v>
      </c>
      <c r="Z346" s="24">
        <v>0.25819888974716115</v>
      </c>
      <c r="AA346" s="24">
        <v>0.40824829046386302</v>
      </c>
      <c r="AB346" s="24" t="s">
        <v>711</v>
      </c>
      <c r="AC346" s="24">
        <v>0.18618986725025277</v>
      </c>
      <c r="AD346" s="24">
        <v>9.3683865562148125E-2</v>
      </c>
      <c r="AE346" s="24">
        <v>6.9856996786291883E-2</v>
      </c>
      <c r="AF346" s="203"/>
      <c r="AG346" s="204"/>
      <c r="AH346" s="204"/>
      <c r="AI346" s="204"/>
      <c r="AJ346" s="204"/>
      <c r="AK346" s="204"/>
      <c r="AL346" s="204"/>
      <c r="AM346" s="204"/>
      <c r="AN346" s="204"/>
      <c r="AO346" s="204"/>
      <c r="AP346" s="204"/>
      <c r="AQ346" s="204"/>
      <c r="AR346" s="204"/>
      <c r="AS346" s="204"/>
      <c r="AT346" s="204"/>
      <c r="AU346" s="204"/>
      <c r="AV346" s="204"/>
      <c r="AW346" s="204"/>
      <c r="AX346" s="204"/>
      <c r="AY346" s="204"/>
      <c r="AZ346" s="204"/>
      <c r="BA346" s="204"/>
      <c r="BB346" s="204"/>
      <c r="BC346" s="204"/>
      <c r="BD346" s="204"/>
      <c r="BE346" s="204"/>
      <c r="BF346" s="204"/>
      <c r="BG346" s="204"/>
      <c r="BH346" s="204"/>
      <c r="BI346" s="204"/>
      <c r="BJ346" s="204"/>
      <c r="BK346" s="204"/>
      <c r="BL346" s="204"/>
      <c r="BM346" s="56"/>
    </row>
    <row r="347" spans="1:65">
      <c r="A347" s="30"/>
      <c r="B347" s="3" t="s">
        <v>86</v>
      </c>
      <c r="C347" s="29"/>
      <c r="D347" s="13">
        <v>1.125946257022567E-2</v>
      </c>
      <c r="E347" s="13">
        <v>4.8187058071094614E-2</v>
      </c>
      <c r="F347" s="13">
        <v>1.6199240569746112E-2</v>
      </c>
      <c r="G347" s="13">
        <v>2.4311044255609548E-2</v>
      </c>
      <c r="H347" s="13">
        <v>2.9622709309561304E-2</v>
      </c>
      <c r="I347" s="13">
        <v>5.5474045461307631E-2</v>
      </c>
      <c r="J347" s="13">
        <v>0.21874971504514684</v>
      </c>
      <c r="K347" s="13">
        <v>1.468429704723186E-2</v>
      </c>
      <c r="L347" s="13">
        <v>1.9691246709495659E-2</v>
      </c>
      <c r="M347" s="13">
        <v>1.1394949584813035E-2</v>
      </c>
      <c r="N347" s="13">
        <v>7.5510989763031694E-3</v>
      </c>
      <c r="O347" s="13">
        <v>2.4417149056704043E-2</v>
      </c>
      <c r="P347" s="13">
        <v>5.7992333094014734E-2</v>
      </c>
      <c r="Q347" s="13">
        <v>2.9979808660757626E-2</v>
      </c>
      <c r="R347" s="13">
        <v>1.5876016159570048E-2</v>
      </c>
      <c r="S347" s="13">
        <v>4.3226491704182593E-2</v>
      </c>
      <c r="T347" s="13">
        <v>2.129895262179499E-2</v>
      </c>
      <c r="U347" s="13">
        <v>5.5478502080443933E-3</v>
      </c>
      <c r="V347" s="13">
        <v>4.366247293547447E-2</v>
      </c>
      <c r="W347" s="13">
        <v>6.1799786246169181E-3</v>
      </c>
      <c r="X347" s="13">
        <v>4.4297197569393251E-2</v>
      </c>
      <c r="Y347" s="13">
        <v>9.636104000887824E-3</v>
      </c>
      <c r="Z347" s="13">
        <v>3.520893951097652E-2</v>
      </c>
      <c r="AA347" s="13">
        <v>7.901579815429606E-2</v>
      </c>
      <c r="AB347" s="13" t="s">
        <v>711</v>
      </c>
      <c r="AC347" s="13">
        <v>2.7247297646378454E-2</v>
      </c>
      <c r="AD347" s="13">
        <v>1.2996605627118815E-2</v>
      </c>
      <c r="AE347" s="13">
        <v>1.0258002464947411E-2</v>
      </c>
      <c r="AF347" s="151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280</v>
      </c>
      <c r="C348" s="29"/>
      <c r="D348" s="13">
        <v>1.0648558241394435E-2</v>
      </c>
      <c r="E348" s="13">
        <v>-1.1794381629782302E-2</v>
      </c>
      <c r="F348" s="13">
        <v>3.380776215101311E-2</v>
      </c>
      <c r="G348" s="13">
        <v>-8.0316974640715633E-2</v>
      </c>
      <c r="H348" s="13">
        <v>-1.2165788806360878E-3</v>
      </c>
      <c r="I348" s="13">
        <v>0.1889983038134051</v>
      </c>
      <c r="J348" s="13">
        <v>0.23030286336354955</v>
      </c>
      <c r="K348" s="13">
        <v>7.5447474081467014E-3</v>
      </c>
      <c r="L348" s="13">
        <v>-8.451816117053812E-3</v>
      </c>
      <c r="M348" s="13">
        <v>1.0171048882433142E-2</v>
      </c>
      <c r="N348" s="13">
        <v>-3.3415701471350978E-4</v>
      </c>
      <c r="O348" s="13">
        <v>-3.7102377654726237E-2</v>
      </c>
      <c r="P348" s="13">
        <v>3.2375234074129455E-2</v>
      </c>
      <c r="Q348" s="13">
        <v>-2.588090771913798E-2</v>
      </c>
      <c r="R348" s="13">
        <v>-1.1555626950301767E-2</v>
      </c>
      <c r="S348" s="13">
        <v>4.0970402535430939E-2</v>
      </c>
      <c r="T348" s="13">
        <v>3.9060365099586214E-2</v>
      </c>
      <c r="U348" s="13">
        <v>3.2852743433090525E-2</v>
      </c>
      <c r="V348" s="13">
        <v>0.15418787154513325</v>
      </c>
      <c r="W348" s="13">
        <v>-8.5576568157320732E-2</v>
      </c>
      <c r="X348" s="13">
        <v>3.6195308945819127E-2</v>
      </c>
      <c r="Y348" s="13">
        <v>-2.9291368856704358E-2</v>
      </c>
      <c r="Z348" s="13">
        <v>5.0520589714655229E-2</v>
      </c>
      <c r="AA348" s="13">
        <v>-0.25986049361012931</v>
      </c>
      <c r="AB348" s="13" t="s">
        <v>711</v>
      </c>
      <c r="AC348" s="13">
        <v>-2.1105814129525946E-2</v>
      </c>
      <c r="AD348" s="13">
        <v>3.2613988753609879E-2</v>
      </c>
      <c r="AE348" s="13">
        <v>-2.4448379642254103E-2</v>
      </c>
      <c r="AF348" s="151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281</v>
      </c>
      <c r="C349" s="47"/>
      <c r="D349" s="45">
        <v>0.16</v>
      </c>
      <c r="E349" s="45">
        <v>0.35</v>
      </c>
      <c r="F349" s="45">
        <v>0.68</v>
      </c>
      <c r="G349" s="45">
        <v>1.9</v>
      </c>
      <c r="H349" s="45">
        <v>0.11</v>
      </c>
      <c r="I349" s="45">
        <v>4.1900000000000004</v>
      </c>
      <c r="J349" s="45">
        <v>5.12</v>
      </c>
      <c r="K349" s="45">
        <v>0.09</v>
      </c>
      <c r="L349" s="45">
        <v>0.27</v>
      </c>
      <c r="M349" s="45">
        <v>0.15</v>
      </c>
      <c r="N349" s="45">
        <v>0.09</v>
      </c>
      <c r="O349" s="45">
        <v>0.92</v>
      </c>
      <c r="P349" s="45">
        <v>0.65</v>
      </c>
      <c r="Q349" s="45">
        <v>0.67</v>
      </c>
      <c r="R349" s="45">
        <v>0.34</v>
      </c>
      <c r="S349" s="45">
        <v>0.84</v>
      </c>
      <c r="T349" s="45">
        <v>0.8</v>
      </c>
      <c r="U349" s="45">
        <v>0.66</v>
      </c>
      <c r="V349" s="45">
        <v>3.4</v>
      </c>
      <c r="W349" s="45">
        <v>2.0099999999999998</v>
      </c>
      <c r="X349" s="45">
        <v>0.74</v>
      </c>
      <c r="Y349" s="45">
        <v>0.74</v>
      </c>
      <c r="Z349" s="45">
        <v>1.06</v>
      </c>
      <c r="AA349" s="45">
        <v>5.95</v>
      </c>
      <c r="AB349" s="45">
        <v>6.49</v>
      </c>
      <c r="AC349" s="45">
        <v>0.56000000000000005</v>
      </c>
      <c r="AD349" s="45">
        <v>0.66</v>
      </c>
      <c r="AE349" s="45">
        <v>0.63</v>
      </c>
      <c r="AF349" s="151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BM350" s="55"/>
    </row>
    <row r="351" spans="1:65" ht="15">
      <c r="B351" s="8" t="s">
        <v>543</v>
      </c>
      <c r="BM351" s="28" t="s">
        <v>66</v>
      </c>
    </row>
    <row r="352" spans="1:65" ht="15">
      <c r="A352" s="25" t="s">
        <v>5</v>
      </c>
      <c r="B352" s="18" t="s">
        <v>111</v>
      </c>
      <c r="C352" s="15" t="s">
        <v>112</v>
      </c>
      <c r="D352" s="16" t="s">
        <v>229</v>
      </c>
      <c r="E352" s="17" t="s">
        <v>229</v>
      </c>
      <c r="F352" s="17" t="s">
        <v>229</v>
      </c>
      <c r="G352" s="17" t="s">
        <v>229</v>
      </c>
      <c r="H352" s="17" t="s">
        <v>229</v>
      </c>
      <c r="I352" s="17" t="s">
        <v>229</v>
      </c>
      <c r="J352" s="17" t="s">
        <v>229</v>
      </c>
      <c r="K352" s="17" t="s">
        <v>229</v>
      </c>
      <c r="L352" s="17" t="s">
        <v>229</v>
      </c>
      <c r="M352" s="15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230</v>
      </c>
      <c r="C353" s="9" t="s">
        <v>230</v>
      </c>
      <c r="D353" s="149" t="s">
        <v>235</v>
      </c>
      <c r="E353" s="150" t="s">
        <v>237</v>
      </c>
      <c r="F353" s="150" t="s">
        <v>239</v>
      </c>
      <c r="G353" s="150" t="s">
        <v>246</v>
      </c>
      <c r="H353" s="150" t="s">
        <v>247</v>
      </c>
      <c r="I353" s="150" t="s">
        <v>253</v>
      </c>
      <c r="J353" s="150" t="s">
        <v>258</v>
      </c>
      <c r="K353" s="150" t="s">
        <v>261</v>
      </c>
      <c r="L353" s="150" t="s">
        <v>269</v>
      </c>
      <c r="M353" s="15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308</v>
      </c>
      <c r="E354" s="11" t="s">
        <v>309</v>
      </c>
      <c r="F354" s="11" t="s">
        <v>308</v>
      </c>
      <c r="G354" s="11" t="s">
        <v>309</v>
      </c>
      <c r="H354" s="11" t="s">
        <v>308</v>
      </c>
      <c r="I354" s="11" t="s">
        <v>308</v>
      </c>
      <c r="J354" s="11" t="s">
        <v>308</v>
      </c>
      <c r="K354" s="11" t="s">
        <v>308</v>
      </c>
      <c r="L354" s="11" t="s">
        <v>308</v>
      </c>
      <c r="M354" s="15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9"/>
      <c r="C355" s="9"/>
      <c r="D355" s="26"/>
      <c r="E355" s="26"/>
      <c r="F355" s="26"/>
      <c r="G355" s="26"/>
      <c r="H355" s="26"/>
      <c r="I355" s="26"/>
      <c r="J355" s="26"/>
      <c r="K355" s="26"/>
      <c r="L355" s="26"/>
      <c r="M355" s="15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3</v>
      </c>
    </row>
    <row r="356" spans="1:65">
      <c r="A356" s="30"/>
      <c r="B356" s="18">
        <v>1</v>
      </c>
      <c r="C356" s="14">
        <v>1</v>
      </c>
      <c r="D356" s="22">
        <v>2.2400000000000002</v>
      </c>
      <c r="E356" s="22">
        <v>2.4</v>
      </c>
      <c r="F356" s="22">
        <v>2.0499999999999998</v>
      </c>
      <c r="G356" s="22">
        <v>2.2999999999999998</v>
      </c>
      <c r="H356" s="22">
        <v>2.2000000000000002</v>
      </c>
      <c r="I356" s="22">
        <v>2.3209</v>
      </c>
      <c r="J356" s="22">
        <v>2.1</v>
      </c>
      <c r="K356" s="22">
        <v>2.0320999999999998</v>
      </c>
      <c r="L356" s="22">
        <v>2.08</v>
      </c>
      <c r="M356" s="15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>
        <v>1</v>
      </c>
      <c r="C357" s="9">
        <v>2</v>
      </c>
      <c r="D357" s="11">
        <v>2.2000000000000002</v>
      </c>
      <c r="E357" s="11">
        <v>2.5</v>
      </c>
      <c r="F357" s="11">
        <v>2.19</v>
      </c>
      <c r="G357" s="11">
        <v>2.2000000000000002</v>
      </c>
      <c r="H357" s="11">
        <v>2.4</v>
      </c>
      <c r="I357" s="11">
        <v>2.3035999999999999</v>
      </c>
      <c r="J357" s="11">
        <v>2</v>
      </c>
      <c r="K357" s="11">
        <v>2.0697999999999999</v>
      </c>
      <c r="L357" s="11">
        <v>2.12</v>
      </c>
      <c r="M357" s="15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7</v>
      </c>
    </row>
    <row r="358" spans="1:65">
      <c r="A358" s="30"/>
      <c r="B358" s="19">
        <v>1</v>
      </c>
      <c r="C358" s="9">
        <v>3</v>
      </c>
      <c r="D358" s="11">
        <v>2.2200000000000002</v>
      </c>
      <c r="E358" s="11">
        <v>2.6</v>
      </c>
      <c r="F358" s="11">
        <v>2.1800000000000002</v>
      </c>
      <c r="G358" s="11">
        <v>2.2999999999999998</v>
      </c>
      <c r="H358" s="11">
        <v>2.4</v>
      </c>
      <c r="I358" s="11">
        <v>2.2292000000000001</v>
      </c>
      <c r="J358" s="147">
        <v>2.4</v>
      </c>
      <c r="K358" s="11">
        <v>2.0787</v>
      </c>
      <c r="L358" s="11">
        <v>2.1</v>
      </c>
      <c r="M358" s="15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16</v>
      </c>
    </row>
    <row r="359" spans="1:65">
      <c r="A359" s="30"/>
      <c r="B359" s="19">
        <v>1</v>
      </c>
      <c r="C359" s="9">
        <v>4</v>
      </c>
      <c r="D359" s="11">
        <v>2.4</v>
      </c>
      <c r="E359" s="11">
        <v>2.4</v>
      </c>
      <c r="F359" s="11">
        <v>2.19</v>
      </c>
      <c r="G359" s="11">
        <v>2.1</v>
      </c>
      <c r="H359" s="11">
        <v>2.2000000000000002</v>
      </c>
      <c r="I359" s="11">
        <v>2.3142999999999998</v>
      </c>
      <c r="J359" s="11">
        <v>2.1</v>
      </c>
      <c r="K359" s="11">
        <v>1.9793000000000003</v>
      </c>
      <c r="L359" s="147">
        <v>2.2400000000000002</v>
      </c>
      <c r="M359" s="15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2.2115388888888896</v>
      </c>
    </row>
    <row r="360" spans="1:65">
      <c r="A360" s="30"/>
      <c r="B360" s="19">
        <v>1</v>
      </c>
      <c r="C360" s="9">
        <v>5</v>
      </c>
      <c r="D360" s="11">
        <v>2.2799999999999998</v>
      </c>
      <c r="E360" s="11">
        <v>2.4</v>
      </c>
      <c r="F360" s="11">
        <v>2.08</v>
      </c>
      <c r="G360" s="11">
        <v>2.2999999999999998</v>
      </c>
      <c r="H360" s="11">
        <v>2.4</v>
      </c>
      <c r="I360" s="11">
        <v>2.2709999999999999</v>
      </c>
      <c r="J360" s="11">
        <v>2</v>
      </c>
      <c r="K360" s="11">
        <v>2.1450999999999998</v>
      </c>
      <c r="L360" s="11">
        <v>2.12</v>
      </c>
      <c r="M360" s="15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34</v>
      </c>
    </row>
    <row r="361" spans="1:65">
      <c r="A361" s="30"/>
      <c r="B361" s="19">
        <v>1</v>
      </c>
      <c r="C361" s="9">
        <v>6</v>
      </c>
      <c r="D361" s="11">
        <v>2.12</v>
      </c>
      <c r="E361" s="11">
        <v>2.5</v>
      </c>
      <c r="F361" s="11">
        <v>2.2200000000000002</v>
      </c>
      <c r="G361" s="11">
        <v>2.1</v>
      </c>
      <c r="H361" s="11">
        <v>2.4</v>
      </c>
      <c r="I361" s="11">
        <v>2.1379999999999999</v>
      </c>
      <c r="J361" s="11">
        <v>2</v>
      </c>
      <c r="K361" s="11">
        <v>2.1231</v>
      </c>
      <c r="L361" s="11">
        <v>2.17</v>
      </c>
      <c r="M361" s="15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20" t="s">
        <v>277</v>
      </c>
      <c r="C362" s="12"/>
      <c r="D362" s="23">
        <v>2.2433333333333336</v>
      </c>
      <c r="E362" s="23">
        <v>2.4666666666666668</v>
      </c>
      <c r="F362" s="23">
        <v>2.1516666666666668</v>
      </c>
      <c r="G362" s="23">
        <v>2.2166666666666663</v>
      </c>
      <c r="H362" s="23">
        <v>2.3333333333333335</v>
      </c>
      <c r="I362" s="23">
        <v>2.2628333333333335</v>
      </c>
      <c r="J362" s="23">
        <v>2.1</v>
      </c>
      <c r="K362" s="23">
        <v>2.0713500000000002</v>
      </c>
      <c r="L362" s="23">
        <v>2.1383333333333332</v>
      </c>
      <c r="M362" s="15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278</v>
      </c>
      <c r="C363" s="29"/>
      <c r="D363" s="11">
        <v>2.2300000000000004</v>
      </c>
      <c r="E363" s="11">
        <v>2.4500000000000002</v>
      </c>
      <c r="F363" s="11">
        <v>2.1850000000000001</v>
      </c>
      <c r="G363" s="11">
        <v>2.25</v>
      </c>
      <c r="H363" s="11">
        <v>2.4</v>
      </c>
      <c r="I363" s="11">
        <v>2.2873000000000001</v>
      </c>
      <c r="J363" s="11">
        <v>2.0499999999999998</v>
      </c>
      <c r="K363" s="11">
        <v>2.0742500000000001</v>
      </c>
      <c r="L363" s="11">
        <v>2.12</v>
      </c>
      <c r="M363" s="15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279</v>
      </c>
      <c r="C364" s="29"/>
      <c r="D364" s="24">
        <v>9.3309520771819685E-2</v>
      </c>
      <c r="E364" s="24">
        <v>8.1649658092772678E-2</v>
      </c>
      <c r="F364" s="24">
        <v>6.9113433330045743E-2</v>
      </c>
      <c r="G364" s="24">
        <v>9.8319208025017368E-2</v>
      </c>
      <c r="H364" s="24">
        <v>0.10327955589886431</v>
      </c>
      <c r="I364" s="24">
        <v>6.9948171288938377E-2</v>
      </c>
      <c r="J364" s="24">
        <v>0.15491933384829665</v>
      </c>
      <c r="K364" s="24">
        <v>6.03113836684252E-2</v>
      </c>
      <c r="L364" s="24">
        <v>5.8109092805400692E-2</v>
      </c>
      <c r="M364" s="203"/>
      <c r="N364" s="204"/>
      <c r="O364" s="204"/>
      <c r="P364" s="204"/>
      <c r="Q364" s="204"/>
      <c r="R364" s="204"/>
      <c r="S364" s="204"/>
      <c r="T364" s="204"/>
      <c r="U364" s="204"/>
      <c r="V364" s="204"/>
      <c r="W364" s="204"/>
      <c r="X364" s="204"/>
      <c r="Y364" s="204"/>
      <c r="Z364" s="204"/>
      <c r="AA364" s="204"/>
      <c r="AB364" s="204"/>
      <c r="AC364" s="204"/>
      <c r="AD364" s="204"/>
      <c r="AE364" s="204"/>
      <c r="AF364" s="204"/>
      <c r="AG364" s="204"/>
      <c r="AH364" s="204"/>
      <c r="AI364" s="204"/>
      <c r="AJ364" s="204"/>
      <c r="AK364" s="204"/>
      <c r="AL364" s="204"/>
      <c r="AM364" s="204"/>
      <c r="AN364" s="204"/>
      <c r="AO364" s="204"/>
      <c r="AP364" s="204"/>
      <c r="AQ364" s="204"/>
      <c r="AR364" s="204"/>
      <c r="AS364" s="204"/>
      <c r="AT364" s="204"/>
      <c r="AU364" s="204"/>
      <c r="AV364" s="204"/>
      <c r="AW364" s="204"/>
      <c r="AX364" s="204"/>
      <c r="AY364" s="204"/>
      <c r="AZ364" s="204"/>
      <c r="BA364" s="204"/>
      <c r="BB364" s="204"/>
      <c r="BC364" s="204"/>
      <c r="BD364" s="204"/>
      <c r="BE364" s="204"/>
      <c r="BF364" s="204"/>
      <c r="BG364" s="204"/>
      <c r="BH364" s="204"/>
      <c r="BI364" s="204"/>
      <c r="BJ364" s="204"/>
      <c r="BK364" s="204"/>
      <c r="BL364" s="204"/>
      <c r="BM364" s="56"/>
    </row>
    <row r="365" spans="1:65">
      <c r="A365" s="30"/>
      <c r="B365" s="3" t="s">
        <v>86</v>
      </c>
      <c r="C365" s="29"/>
      <c r="D365" s="13">
        <v>4.1594140017155869E-2</v>
      </c>
      <c r="E365" s="13">
        <v>3.3101212740313246E-2</v>
      </c>
      <c r="F365" s="13">
        <v>3.2120883034877958E-2</v>
      </c>
      <c r="G365" s="13">
        <v>4.4354529936098071E-2</v>
      </c>
      <c r="H365" s="13">
        <v>4.4262666813798986E-2</v>
      </c>
      <c r="I365" s="13">
        <v>3.0911764582281082E-2</v>
      </c>
      <c r="J365" s="13">
        <v>7.3771111356331728E-2</v>
      </c>
      <c r="K365" s="13">
        <v>2.9116944827491827E-2</v>
      </c>
      <c r="L365" s="13">
        <v>2.7174945972907573E-2</v>
      </c>
      <c r="M365" s="15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30"/>
      <c r="B366" s="3" t="s">
        <v>280</v>
      </c>
      <c r="C366" s="29"/>
      <c r="D366" s="13">
        <v>1.4376615579397845E-2</v>
      </c>
      <c r="E366" s="13">
        <v>0.11536210331167052</v>
      </c>
      <c r="F366" s="13">
        <v>-2.7072651773400902E-2</v>
      </c>
      <c r="G366" s="13">
        <v>2.3186468949469852E-3</v>
      </c>
      <c r="H366" s="13">
        <v>5.5072259889417996E-2</v>
      </c>
      <c r="I366" s="13">
        <v>2.3194005179902222E-2</v>
      </c>
      <c r="J366" s="13">
        <v>-5.0434966099523693E-2</v>
      </c>
      <c r="K366" s="13">
        <v>-6.3389746204880137E-2</v>
      </c>
      <c r="L366" s="13">
        <v>-3.3101636115626221E-2</v>
      </c>
      <c r="M366" s="15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30"/>
      <c r="B367" s="46" t="s">
        <v>281</v>
      </c>
      <c r="C367" s="47"/>
      <c r="D367" s="45">
        <v>0.23</v>
      </c>
      <c r="E367" s="45">
        <v>2.15</v>
      </c>
      <c r="F367" s="45">
        <v>0.56000000000000005</v>
      </c>
      <c r="G367" s="45">
        <v>0</v>
      </c>
      <c r="H367" s="45">
        <v>1</v>
      </c>
      <c r="I367" s="45">
        <v>0.4</v>
      </c>
      <c r="J367" s="45">
        <v>1</v>
      </c>
      <c r="K367" s="45">
        <v>1.25</v>
      </c>
      <c r="L367" s="45">
        <v>0.67</v>
      </c>
      <c r="M367" s="15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B368" s="31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BM368" s="55"/>
    </row>
    <row r="369" spans="1:65" ht="15">
      <c r="B369" s="8" t="s">
        <v>544</v>
      </c>
      <c r="BM369" s="28" t="s">
        <v>337</v>
      </c>
    </row>
    <row r="370" spans="1:65" ht="15">
      <c r="A370" s="25" t="s">
        <v>81</v>
      </c>
      <c r="B370" s="18" t="s">
        <v>111</v>
      </c>
      <c r="C370" s="15" t="s">
        <v>112</v>
      </c>
      <c r="D370" s="16" t="s">
        <v>229</v>
      </c>
      <c r="E370" s="17" t="s">
        <v>229</v>
      </c>
      <c r="F370" s="17" t="s">
        <v>229</v>
      </c>
      <c r="G370" s="17" t="s">
        <v>229</v>
      </c>
      <c r="H370" s="17" t="s">
        <v>229</v>
      </c>
      <c r="I370" s="17" t="s">
        <v>229</v>
      </c>
      <c r="J370" s="17" t="s">
        <v>229</v>
      </c>
      <c r="K370" s="17" t="s">
        <v>229</v>
      </c>
      <c r="L370" s="17" t="s">
        <v>229</v>
      </c>
      <c r="M370" s="17" t="s">
        <v>229</v>
      </c>
      <c r="N370" s="17" t="s">
        <v>229</v>
      </c>
      <c r="O370" s="17" t="s">
        <v>229</v>
      </c>
      <c r="P370" s="17" t="s">
        <v>229</v>
      </c>
      <c r="Q370" s="17" t="s">
        <v>229</v>
      </c>
      <c r="R370" s="17" t="s">
        <v>229</v>
      </c>
      <c r="S370" s="17" t="s">
        <v>229</v>
      </c>
      <c r="T370" s="17" t="s">
        <v>229</v>
      </c>
      <c r="U370" s="17" t="s">
        <v>229</v>
      </c>
      <c r="V370" s="17" t="s">
        <v>229</v>
      </c>
      <c r="W370" s="151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</v>
      </c>
    </row>
    <row r="371" spans="1:65">
      <c r="A371" s="30"/>
      <c r="B371" s="19" t="s">
        <v>230</v>
      </c>
      <c r="C371" s="9" t="s">
        <v>230</v>
      </c>
      <c r="D371" s="149" t="s">
        <v>233</v>
      </c>
      <c r="E371" s="150" t="s">
        <v>234</v>
      </c>
      <c r="F371" s="150" t="s">
        <v>235</v>
      </c>
      <c r="G371" s="150" t="s">
        <v>236</v>
      </c>
      <c r="H371" s="150" t="s">
        <v>237</v>
      </c>
      <c r="I371" s="150" t="s">
        <v>238</v>
      </c>
      <c r="J371" s="150" t="s">
        <v>239</v>
      </c>
      <c r="K371" s="150" t="s">
        <v>240</v>
      </c>
      <c r="L371" s="150" t="s">
        <v>241</v>
      </c>
      <c r="M371" s="150" t="s">
        <v>242</v>
      </c>
      <c r="N371" s="150" t="s">
        <v>243</v>
      </c>
      <c r="O371" s="150" t="s">
        <v>244</v>
      </c>
      <c r="P371" s="150" t="s">
        <v>249</v>
      </c>
      <c r="Q371" s="150" t="s">
        <v>250</v>
      </c>
      <c r="R371" s="150" t="s">
        <v>306</v>
      </c>
      <c r="S371" s="150" t="s">
        <v>307</v>
      </c>
      <c r="T371" s="150" t="s">
        <v>267</v>
      </c>
      <c r="U371" s="150" t="s">
        <v>268</v>
      </c>
      <c r="V371" s="150" t="s">
        <v>269</v>
      </c>
      <c r="W371" s="151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 t="s">
        <v>3</v>
      </c>
    </row>
    <row r="372" spans="1:65">
      <c r="A372" s="30"/>
      <c r="B372" s="19"/>
      <c r="C372" s="9"/>
      <c r="D372" s="10" t="s">
        <v>309</v>
      </c>
      <c r="E372" s="11" t="s">
        <v>309</v>
      </c>
      <c r="F372" s="11" t="s">
        <v>308</v>
      </c>
      <c r="G372" s="11" t="s">
        <v>115</v>
      </c>
      <c r="H372" s="11" t="s">
        <v>309</v>
      </c>
      <c r="I372" s="11" t="s">
        <v>308</v>
      </c>
      <c r="J372" s="11" t="s">
        <v>308</v>
      </c>
      <c r="K372" s="11" t="s">
        <v>309</v>
      </c>
      <c r="L372" s="11" t="s">
        <v>309</v>
      </c>
      <c r="M372" s="11" t="s">
        <v>309</v>
      </c>
      <c r="N372" s="11" t="s">
        <v>309</v>
      </c>
      <c r="O372" s="11" t="s">
        <v>309</v>
      </c>
      <c r="P372" s="11" t="s">
        <v>308</v>
      </c>
      <c r="Q372" s="11" t="s">
        <v>309</v>
      </c>
      <c r="R372" s="11" t="s">
        <v>309</v>
      </c>
      <c r="S372" s="11" t="s">
        <v>308</v>
      </c>
      <c r="T372" s="11" t="s">
        <v>308</v>
      </c>
      <c r="U372" s="11" t="s">
        <v>308</v>
      </c>
      <c r="V372" s="11" t="s">
        <v>308</v>
      </c>
      <c r="W372" s="151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2</v>
      </c>
    </row>
    <row r="373" spans="1:65">
      <c r="A373" s="30"/>
      <c r="B373" s="19"/>
      <c r="C373" s="9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151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2</v>
      </c>
    </row>
    <row r="374" spans="1:65">
      <c r="A374" s="30"/>
      <c r="B374" s="18">
        <v>1</v>
      </c>
      <c r="C374" s="14">
        <v>1</v>
      </c>
      <c r="D374" s="145" t="s">
        <v>209</v>
      </c>
      <c r="E374" s="22">
        <v>0.2</v>
      </c>
      <c r="F374" s="22">
        <v>7.0000000000000007E-2</v>
      </c>
      <c r="G374" s="22">
        <v>0.517232616908612</v>
      </c>
      <c r="H374" s="22">
        <v>0.1</v>
      </c>
      <c r="I374" s="145">
        <v>0.73</v>
      </c>
      <c r="J374" s="22">
        <v>0.12</v>
      </c>
      <c r="K374" s="145" t="s">
        <v>209</v>
      </c>
      <c r="L374" s="22">
        <v>0.05</v>
      </c>
      <c r="M374" s="22">
        <v>7.0000000000000007E-2</v>
      </c>
      <c r="N374" s="22">
        <v>0.08</v>
      </c>
      <c r="O374" s="145" t="s">
        <v>209</v>
      </c>
      <c r="P374" s="145" t="s">
        <v>209</v>
      </c>
      <c r="Q374" s="22">
        <v>0.3</v>
      </c>
      <c r="R374" s="152">
        <v>0.2</v>
      </c>
      <c r="S374" s="145">
        <v>3.0496326601367523</v>
      </c>
      <c r="T374" s="145">
        <v>1</v>
      </c>
      <c r="U374" s="145">
        <v>0.8</v>
      </c>
      <c r="V374" s="145">
        <v>0.9</v>
      </c>
      <c r="W374" s="151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1</v>
      </c>
    </row>
    <row r="375" spans="1:65">
      <c r="A375" s="30"/>
      <c r="B375" s="19">
        <v>1</v>
      </c>
      <c r="C375" s="9">
        <v>2</v>
      </c>
      <c r="D375" s="146" t="s">
        <v>209</v>
      </c>
      <c r="E375" s="11">
        <v>0.3</v>
      </c>
      <c r="F375" s="11">
        <v>7.0000000000000007E-2</v>
      </c>
      <c r="G375" s="11">
        <v>0.52584803949314196</v>
      </c>
      <c r="H375" s="11">
        <v>0.1</v>
      </c>
      <c r="I375" s="146">
        <v>0.46</v>
      </c>
      <c r="J375" s="11">
        <v>0.12</v>
      </c>
      <c r="K375" s="146" t="s">
        <v>209</v>
      </c>
      <c r="L375" s="11">
        <v>0.05</v>
      </c>
      <c r="M375" s="11">
        <v>0.08</v>
      </c>
      <c r="N375" s="11">
        <v>7.0000000000000007E-2</v>
      </c>
      <c r="O375" s="146" t="s">
        <v>209</v>
      </c>
      <c r="P375" s="146" t="s">
        <v>209</v>
      </c>
      <c r="Q375" s="11">
        <v>0.2</v>
      </c>
      <c r="R375" s="11">
        <v>0.12</v>
      </c>
      <c r="S375" s="146">
        <v>2.7385016607442405</v>
      </c>
      <c r="T375" s="146">
        <v>1.2</v>
      </c>
      <c r="U375" s="146">
        <v>0.8</v>
      </c>
      <c r="V375" s="146">
        <v>0.9</v>
      </c>
      <c r="W375" s="151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32</v>
      </c>
    </row>
    <row r="376" spans="1:65">
      <c r="A376" s="30"/>
      <c r="B376" s="19">
        <v>1</v>
      </c>
      <c r="C376" s="9">
        <v>3</v>
      </c>
      <c r="D376" s="146" t="s">
        <v>209</v>
      </c>
      <c r="E376" s="11">
        <v>0.3</v>
      </c>
      <c r="F376" s="11">
        <v>7.0000000000000007E-2</v>
      </c>
      <c r="G376" s="11">
        <v>0.51143550803441251</v>
      </c>
      <c r="H376" s="11">
        <v>0.1</v>
      </c>
      <c r="I376" s="146">
        <v>0.84</v>
      </c>
      <c r="J376" s="11">
        <v>0.11</v>
      </c>
      <c r="K376" s="146" t="s">
        <v>209</v>
      </c>
      <c r="L376" s="146" t="s">
        <v>209</v>
      </c>
      <c r="M376" s="11">
        <v>0.06</v>
      </c>
      <c r="N376" s="11">
        <v>0.06</v>
      </c>
      <c r="O376" s="146" t="s">
        <v>209</v>
      </c>
      <c r="P376" s="146" t="s">
        <v>209</v>
      </c>
      <c r="Q376" s="11">
        <v>0.3</v>
      </c>
      <c r="R376" s="11">
        <v>0.11</v>
      </c>
      <c r="S376" s="146">
        <v>2.978331219466857</v>
      </c>
      <c r="T376" s="146">
        <v>1.1000000000000001</v>
      </c>
      <c r="U376" s="146">
        <v>0.9</v>
      </c>
      <c r="V376" s="146">
        <v>0.9</v>
      </c>
      <c r="W376" s="151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16</v>
      </c>
    </row>
    <row r="377" spans="1:65">
      <c r="A377" s="30"/>
      <c r="B377" s="19">
        <v>1</v>
      </c>
      <c r="C377" s="9">
        <v>4</v>
      </c>
      <c r="D377" s="146" t="s">
        <v>209</v>
      </c>
      <c r="E377" s="11">
        <v>0.5</v>
      </c>
      <c r="F377" s="11">
        <v>7.0000000000000007E-2</v>
      </c>
      <c r="G377" s="11">
        <v>0.50994003561583701</v>
      </c>
      <c r="H377" s="11">
        <v>0.1</v>
      </c>
      <c r="I377" s="146">
        <v>0.72</v>
      </c>
      <c r="J377" s="11">
        <v>0.11</v>
      </c>
      <c r="K377" s="11">
        <v>0.08</v>
      </c>
      <c r="L377" s="11">
        <v>7.0000000000000007E-2</v>
      </c>
      <c r="M377" s="11">
        <v>7.0000000000000007E-2</v>
      </c>
      <c r="N377" s="11">
        <v>0.17</v>
      </c>
      <c r="O377" s="146" t="s">
        <v>209</v>
      </c>
      <c r="P377" s="146" t="s">
        <v>209</v>
      </c>
      <c r="Q377" s="11">
        <v>0.2</v>
      </c>
      <c r="R377" s="11">
        <v>0.14000000000000001</v>
      </c>
      <c r="S377" s="146">
        <v>3.459241964925984</v>
      </c>
      <c r="T377" s="146">
        <v>1.1000000000000001</v>
      </c>
      <c r="U377" s="146">
        <v>0.9</v>
      </c>
      <c r="V377" s="146">
        <v>0.8</v>
      </c>
      <c r="W377" s="151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8">
        <v>0.16566726843860599</v>
      </c>
    </row>
    <row r="378" spans="1:65">
      <c r="A378" s="30"/>
      <c r="B378" s="19">
        <v>1</v>
      </c>
      <c r="C378" s="9">
        <v>5</v>
      </c>
      <c r="D378" s="146" t="s">
        <v>209</v>
      </c>
      <c r="E378" s="11">
        <v>0.4</v>
      </c>
      <c r="F378" s="11">
        <v>7.0000000000000007E-2</v>
      </c>
      <c r="G378" s="11">
        <v>0.4792941002960015</v>
      </c>
      <c r="H378" s="11">
        <v>0.2</v>
      </c>
      <c r="I378" s="146">
        <v>0.75</v>
      </c>
      <c r="J378" s="11">
        <v>0.13</v>
      </c>
      <c r="K378" s="11">
        <v>7.0000000000000007E-2</v>
      </c>
      <c r="L378" s="146" t="s">
        <v>209</v>
      </c>
      <c r="M378" s="11">
        <v>7.0000000000000007E-2</v>
      </c>
      <c r="N378" s="11">
        <v>0.2</v>
      </c>
      <c r="O378" s="146" t="s">
        <v>209</v>
      </c>
      <c r="P378" s="146" t="s">
        <v>209</v>
      </c>
      <c r="Q378" s="11">
        <v>0.3</v>
      </c>
      <c r="R378" s="11">
        <v>0.14000000000000001</v>
      </c>
      <c r="S378" s="146">
        <v>2.9102920055699624</v>
      </c>
      <c r="T378" s="146">
        <v>1</v>
      </c>
      <c r="U378" s="146">
        <v>0.9</v>
      </c>
      <c r="V378" s="146">
        <v>0.8</v>
      </c>
      <c r="W378" s="151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8">
        <v>7</v>
      </c>
    </row>
    <row r="379" spans="1:65">
      <c r="A379" s="30"/>
      <c r="B379" s="19">
        <v>1</v>
      </c>
      <c r="C379" s="9">
        <v>6</v>
      </c>
      <c r="D379" s="146" t="s">
        <v>209</v>
      </c>
      <c r="E379" s="11">
        <v>0.2</v>
      </c>
      <c r="F379" s="11">
        <v>0.06</v>
      </c>
      <c r="G379" s="11">
        <v>0.48428941660001051</v>
      </c>
      <c r="H379" s="11">
        <v>0.1</v>
      </c>
      <c r="I379" s="146">
        <v>0.6</v>
      </c>
      <c r="J379" s="11">
        <v>0.12</v>
      </c>
      <c r="K379" s="11">
        <v>0.06</v>
      </c>
      <c r="L379" s="146" t="s">
        <v>209</v>
      </c>
      <c r="M379" s="11">
        <v>7.0000000000000007E-2</v>
      </c>
      <c r="N379" s="11">
        <v>0.17</v>
      </c>
      <c r="O379" s="146" t="s">
        <v>209</v>
      </c>
      <c r="P379" s="146" t="s">
        <v>209</v>
      </c>
      <c r="Q379" s="11">
        <v>0.2</v>
      </c>
      <c r="R379" s="11">
        <v>0.12</v>
      </c>
      <c r="S379" s="146">
        <v>3.0758701085373161</v>
      </c>
      <c r="T379" s="146">
        <v>1.2</v>
      </c>
      <c r="U379" s="146">
        <v>0.8</v>
      </c>
      <c r="V379" s="146">
        <v>0.9</v>
      </c>
      <c r="W379" s="151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20" t="s">
        <v>277</v>
      </c>
      <c r="C380" s="12"/>
      <c r="D380" s="23" t="s">
        <v>711</v>
      </c>
      <c r="E380" s="23">
        <v>0.31666666666666671</v>
      </c>
      <c r="F380" s="23">
        <v>6.8333333333333343E-2</v>
      </c>
      <c r="G380" s="23">
        <v>0.50467328615800255</v>
      </c>
      <c r="H380" s="23">
        <v>0.11666666666666668</v>
      </c>
      <c r="I380" s="23">
        <v>0.68333333333333324</v>
      </c>
      <c r="J380" s="23">
        <v>0.11833333333333333</v>
      </c>
      <c r="K380" s="23">
        <v>7.0000000000000007E-2</v>
      </c>
      <c r="L380" s="23">
        <v>5.6666666666666671E-2</v>
      </c>
      <c r="M380" s="23">
        <v>7.0000000000000007E-2</v>
      </c>
      <c r="N380" s="23">
        <v>0.12500000000000003</v>
      </c>
      <c r="O380" s="23" t="s">
        <v>711</v>
      </c>
      <c r="P380" s="23" t="s">
        <v>711</v>
      </c>
      <c r="Q380" s="23">
        <v>0.25</v>
      </c>
      <c r="R380" s="23">
        <v>0.13833333333333334</v>
      </c>
      <c r="S380" s="23">
        <v>3.0353116032301855</v>
      </c>
      <c r="T380" s="23">
        <v>1.1000000000000001</v>
      </c>
      <c r="U380" s="23">
        <v>0.85</v>
      </c>
      <c r="V380" s="23">
        <v>0.8666666666666667</v>
      </c>
      <c r="W380" s="151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278</v>
      </c>
      <c r="C381" s="29"/>
      <c r="D381" s="11" t="s">
        <v>711</v>
      </c>
      <c r="E381" s="11">
        <v>0.3</v>
      </c>
      <c r="F381" s="11">
        <v>7.0000000000000007E-2</v>
      </c>
      <c r="G381" s="11">
        <v>0.51068777182512481</v>
      </c>
      <c r="H381" s="11">
        <v>0.1</v>
      </c>
      <c r="I381" s="11">
        <v>0.72499999999999998</v>
      </c>
      <c r="J381" s="11">
        <v>0.12</v>
      </c>
      <c r="K381" s="11">
        <v>7.0000000000000007E-2</v>
      </c>
      <c r="L381" s="11">
        <v>0.05</v>
      </c>
      <c r="M381" s="11">
        <v>7.0000000000000007E-2</v>
      </c>
      <c r="N381" s="11">
        <v>0.125</v>
      </c>
      <c r="O381" s="11" t="s">
        <v>711</v>
      </c>
      <c r="P381" s="11" t="s">
        <v>711</v>
      </c>
      <c r="Q381" s="11">
        <v>0.25</v>
      </c>
      <c r="R381" s="11">
        <v>0.13</v>
      </c>
      <c r="S381" s="11">
        <v>3.0139819398018046</v>
      </c>
      <c r="T381" s="11">
        <v>1.1000000000000001</v>
      </c>
      <c r="U381" s="11">
        <v>0.85000000000000009</v>
      </c>
      <c r="V381" s="11">
        <v>0.9</v>
      </c>
      <c r="W381" s="151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279</v>
      </c>
      <c r="C382" s="29"/>
      <c r="D382" s="24" t="s">
        <v>711</v>
      </c>
      <c r="E382" s="24">
        <v>0.11690451944500123</v>
      </c>
      <c r="F382" s="24">
        <v>4.0824829046386332E-3</v>
      </c>
      <c r="G382" s="24">
        <v>1.8650353752354548E-2</v>
      </c>
      <c r="H382" s="24">
        <v>4.0824829046386332E-2</v>
      </c>
      <c r="I382" s="24">
        <v>0.13366625103842275</v>
      </c>
      <c r="J382" s="24">
        <v>7.5277265270908104E-3</v>
      </c>
      <c r="K382" s="24">
        <v>9.9999999999999256E-3</v>
      </c>
      <c r="L382" s="24">
        <v>1.1547005383792518E-2</v>
      </c>
      <c r="M382" s="24">
        <v>6.3245553203367597E-3</v>
      </c>
      <c r="N382" s="24">
        <v>6.1562975886485509E-2</v>
      </c>
      <c r="O382" s="24" t="s">
        <v>711</v>
      </c>
      <c r="P382" s="24" t="s">
        <v>711</v>
      </c>
      <c r="Q382" s="24">
        <v>5.4772255750516634E-2</v>
      </c>
      <c r="R382" s="24">
        <v>3.2506409624359731E-2</v>
      </c>
      <c r="S382" s="24">
        <v>0.24022482905921713</v>
      </c>
      <c r="T382" s="24">
        <v>8.9442719099991574E-2</v>
      </c>
      <c r="U382" s="24">
        <v>5.4772255750516599E-2</v>
      </c>
      <c r="V382" s="24">
        <v>5.1639777949432218E-2</v>
      </c>
      <c r="W382" s="151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3" t="s">
        <v>86</v>
      </c>
      <c r="C383" s="29"/>
      <c r="D383" s="13" t="s">
        <v>711</v>
      </c>
      <c r="E383" s="13">
        <v>0.36917216666842489</v>
      </c>
      <c r="F383" s="13">
        <v>5.9743652263004383E-2</v>
      </c>
      <c r="G383" s="13">
        <v>3.6955302101160784E-2</v>
      </c>
      <c r="H383" s="13">
        <v>0.34992710611188282</v>
      </c>
      <c r="I383" s="13">
        <v>0.1956091478611065</v>
      </c>
      <c r="J383" s="13">
        <v>6.3614590369781496E-2</v>
      </c>
      <c r="K383" s="13">
        <v>0.14285714285714179</v>
      </c>
      <c r="L383" s="13">
        <v>0.20377068324339737</v>
      </c>
      <c r="M383" s="13">
        <v>9.0350790290525132E-2</v>
      </c>
      <c r="N383" s="13">
        <v>0.49250380709188396</v>
      </c>
      <c r="O383" s="13" t="s">
        <v>711</v>
      </c>
      <c r="P383" s="13" t="s">
        <v>711</v>
      </c>
      <c r="Q383" s="13">
        <v>0.21908902300206654</v>
      </c>
      <c r="R383" s="13">
        <v>0.23498609367007034</v>
      </c>
      <c r="S383" s="13">
        <v>7.9143383105566276E-2</v>
      </c>
      <c r="T383" s="13">
        <v>8.1311562818174157E-2</v>
      </c>
      <c r="U383" s="13">
        <v>6.4437947941784229E-2</v>
      </c>
      <c r="V383" s="13">
        <v>5.9584359172421789E-2</v>
      </c>
      <c r="W383" s="151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3" t="s">
        <v>280</v>
      </c>
      <c r="C384" s="29"/>
      <c r="D384" s="13" t="s">
        <v>711</v>
      </c>
      <c r="E384" s="13">
        <v>0.91146186963310138</v>
      </c>
      <c r="F384" s="13">
        <v>-0.58752664918443598</v>
      </c>
      <c r="G384" s="13">
        <v>2.0463065572003893</v>
      </c>
      <c r="H384" s="13">
        <v>-0.29577720592464685</v>
      </c>
      <c r="I384" s="13">
        <v>3.1247335081556384</v>
      </c>
      <c r="J384" s="13">
        <v>-0.28571688029499909</v>
      </c>
      <c r="K384" s="13">
        <v>-0.57746632355478811</v>
      </c>
      <c r="L384" s="13">
        <v>-0.65794892859197129</v>
      </c>
      <c r="M384" s="13">
        <v>-0.57746632355478811</v>
      </c>
      <c r="N384" s="13">
        <v>-0.24547557777640727</v>
      </c>
      <c r="O384" s="13" t="s">
        <v>711</v>
      </c>
      <c r="P384" s="13" t="s">
        <v>711</v>
      </c>
      <c r="Q384" s="13">
        <v>0.50904884444718523</v>
      </c>
      <c r="R384" s="13">
        <v>-0.1649929727392242</v>
      </c>
      <c r="S384" s="13">
        <v>17.321733869566579</v>
      </c>
      <c r="T384" s="13">
        <v>5.6398149155676149</v>
      </c>
      <c r="U384" s="13">
        <v>4.130766071120429</v>
      </c>
      <c r="V384" s="13">
        <v>4.2313693274169086</v>
      </c>
      <c r="W384" s="151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46" t="s">
        <v>281</v>
      </c>
      <c r="C385" s="47"/>
      <c r="D385" s="45">
        <v>0.67</v>
      </c>
      <c r="E385" s="45">
        <v>1.29</v>
      </c>
      <c r="F385" s="45">
        <v>0.38</v>
      </c>
      <c r="G385" s="45">
        <v>2.56</v>
      </c>
      <c r="H385" s="45">
        <v>0.06</v>
      </c>
      <c r="I385" s="45">
        <v>3.76</v>
      </c>
      <c r="J385" s="45">
        <v>0.04</v>
      </c>
      <c r="K385" s="45">
        <v>0.52</v>
      </c>
      <c r="L385" s="45">
        <v>0.56999999999999995</v>
      </c>
      <c r="M385" s="45">
        <v>0.37</v>
      </c>
      <c r="N385" s="45">
        <v>0</v>
      </c>
      <c r="O385" s="45">
        <v>0.67</v>
      </c>
      <c r="P385" s="45">
        <v>0.67</v>
      </c>
      <c r="Q385" s="45">
        <v>0.84</v>
      </c>
      <c r="R385" s="45">
        <v>0.09</v>
      </c>
      <c r="S385" s="45">
        <v>19.62</v>
      </c>
      <c r="T385" s="45">
        <v>6.57</v>
      </c>
      <c r="U385" s="45">
        <v>4.8899999999999997</v>
      </c>
      <c r="V385" s="45">
        <v>5</v>
      </c>
      <c r="W385" s="151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B386" s="31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BM386" s="55"/>
    </row>
    <row r="387" spans="1:65" ht="15">
      <c r="B387" s="8" t="s">
        <v>545</v>
      </c>
      <c r="BM387" s="28" t="s">
        <v>66</v>
      </c>
    </row>
    <row r="388" spans="1:65" ht="15">
      <c r="A388" s="25" t="s">
        <v>8</v>
      </c>
      <c r="B388" s="18" t="s">
        <v>111</v>
      </c>
      <c r="C388" s="15" t="s">
        <v>112</v>
      </c>
      <c r="D388" s="16" t="s">
        <v>229</v>
      </c>
      <c r="E388" s="17" t="s">
        <v>229</v>
      </c>
      <c r="F388" s="17" t="s">
        <v>229</v>
      </c>
      <c r="G388" s="17" t="s">
        <v>229</v>
      </c>
      <c r="H388" s="17" t="s">
        <v>229</v>
      </c>
      <c r="I388" s="17" t="s">
        <v>229</v>
      </c>
      <c r="J388" s="17" t="s">
        <v>229</v>
      </c>
      <c r="K388" s="17" t="s">
        <v>229</v>
      </c>
      <c r="L388" s="17" t="s">
        <v>229</v>
      </c>
      <c r="M388" s="17" t="s">
        <v>229</v>
      </c>
      <c r="N388" s="17" t="s">
        <v>229</v>
      </c>
      <c r="O388" s="17" t="s">
        <v>229</v>
      </c>
      <c r="P388" s="17" t="s">
        <v>229</v>
      </c>
      <c r="Q388" s="17" t="s">
        <v>229</v>
      </c>
      <c r="R388" s="17" t="s">
        <v>229</v>
      </c>
      <c r="S388" s="17" t="s">
        <v>229</v>
      </c>
      <c r="T388" s="17" t="s">
        <v>229</v>
      </c>
      <c r="U388" s="17" t="s">
        <v>229</v>
      </c>
      <c r="V388" s="17" t="s">
        <v>229</v>
      </c>
      <c r="W388" s="17" t="s">
        <v>229</v>
      </c>
      <c r="X388" s="17" t="s">
        <v>229</v>
      </c>
      <c r="Y388" s="17" t="s">
        <v>229</v>
      </c>
      <c r="Z388" s="17" t="s">
        <v>229</v>
      </c>
      <c r="AA388" s="17" t="s">
        <v>229</v>
      </c>
      <c r="AB388" s="17" t="s">
        <v>229</v>
      </c>
      <c r="AC388" s="151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1</v>
      </c>
    </row>
    <row r="389" spans="1:65">
      <c r="A389" s="30"/>
      <c r="B389" s="19" t="s">
        <v>230</v>
      </c>
      <c r="C389" s="9" t="s">
        <v>230</v>
      </c>
      <c r="D389" s="149" t="s">
        <v>232</v>
      </c>
      <c r="E389" s="150" t="s">
        <v>233</v>
      </c>
      <c r="F389" s="150" t="s">
        <v>234</v>
      </c>
      <c r="G389" s="150" t="s">
        <v>235</v>
      </c>
      <c r="H389" s="150" t="s">
        <v>236</v>
      </c>
      <c r="I389" s="150" t="s">
        <v>237</v>
      </c>
      <c r="J389" s="150" t="s">
        <v>238</v>
      </c>
      <c r="K389" s="150" t="s">
        <v>239</v>
      </c>
      <c r="L389" s="150" t="s">
        <v>240</v>
      </c>
      <c r="M389" s="150" t="s">
        <v>241</v>
      </c>
      <c r="N389" s="150" t="s">
        <v>242</v>
      </c>
      <c r="O389" s="150" t="s">
        <v>243</v>
      </c>
      <c r="P389" s="150" t="s">
        <v>244</v>
      </c>
      <c r="Q389" s="150" t="s">
        <v>246</v>
      </c>
      <c r="R389" s="150" t="s">
        <v>247</v>
      </c>
      <c r="S389" s="150" t="s">
        <v>249</v>
      </c>
      <c r="T389" s="150" t="s">
        <v>250</v>
      </c>
      <c r="U389" s="150" t="s">
        <v>306</v>
      </c>
      <c r="V389" s="150" t="s">
        <v>252</v>
      </c>
      <c r="W389" s="150" t="s">
        <v>258</v>
      </c>
      <c r="X389" s="150" t="s">
        <v>307</v>
      </c>
      <c r="Y389" s="150" t="s">
        <v>261</v>
      </c>
      <c r="Z389" s="150" t="s">
        <v>267</v>
      </c>
      <c r="AA389" s="150" t="s">
        <v>268</v>
      </c>
      <c r="AB389" s="150" t="s">
        <v>269</v>
      </c>
      <c r="AC389" s="151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 t="s">
        <v>3</v>
      </c>
    </row>
    <row r="390" spans="1:65">
      <c r="A390" s="30"/>
      <c r="B390" s="19"/>
      <c r="C390" s="9"/>
      <c r="D390" s="10" t="s">
        <v>308</v>
      </c>
      <c r="E390" s="11" t="s">
        <v>309</v>
      </c>
      <c r="F390" s="11" t="s">
        <v>309</v>
      </c>
      <c r="G390" s="11" t="s">
        <v>308</v>
      </c>
      <c r="H390" s="11" t="s">
        <v>115</v>
      </c>
      <c r="I390" s="11" t="s">
        <v>309</v>
      </c>
      <c r="J390" s="11" t="s">
        <v>308</v>
      </c>
      <c r="K390" s="11" t="s">
        <v>308</v>
      </c>
      <c r="L390" s="11" t="s">
        <v>309</v>
      </c>
      <c r="M390" s="11" t="s">
        <v>309</v>
      </c>
      <c r="N390" s="11" t="s">
        <v>309</v>
      </c>
      <c r="O390" s="11" t="s">
        <v>309</v>
      </c>
      <c r="P390" s="11" t="s">
        <v>309</v>
      </c>
      <c r="Q390" s="11" t="s">
        <v>309</v>
      </c>
      <c r="R390" s="11" t="s">
        <v>308</v>
      </c>
      <c r="S390" s="11" t="s">
        <v>308</v>
      </c>
      <c r="T390" s="11" t="s">
        <v>309</v>
      </c>
      <c r="U390" s="11" t="s">
        <v>309</v>
      </c>
      <c r="V390" s="11" t="s">
        <v>115</v>
      </c>
      <c r="W390" s="11" t="s">
        <v>308</v>
      </c>
      <c r="X390" s="11" t="s">
        <v>308</v>
      </c>
      <c r="Y390" s="11" t="s">
        <v>308</v>
      </c>
      <c r="Z390" s="11" t="s">
        <v>308</v>
      </c>
      <c r="AA390" s="11" t="s">
        <v>308</v>
      </c>
      <c r="AB390" s="11" t="s">
        <v>308</v>
      </c>
      <c r="AC390" s="151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2</v>
      </c>
    </row>
    <row r="391" spans="1:65">
      <c r="A391" s="30"/>
      <c r="B391" s="19"/>
      <c r="C391" s="9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151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3</v>
      </c>
    </row>
    <row r="392" spans="1:65">
      <c r="A392" s="30"/>
      <c r="B392" s="18">
        <v>1</v>
      </c>
      <c r="C392" s="14">
        <v>1</v>
      </c>
      <c r="D392" s="22">
        <v>1.08</v>
      </c>
      <c r="E392" s="22">
        <v>1.2</v>
      </c>
      <c r="F392" s="22">
        <v>1.1499999999999999</v>
      </c>
      <c r="G392" s="22">
        <v>1</v>
      </c>
      <c r="H392" s="22">
        <v>1.2142523699919505</v>
      </c>
      <c r="I392" s="145">
        <v>1.3</v>
      </c>
      <c r="J392" s="22">
        <v>1.1000000000000001</v>
      </c>
      <c r="K392" s="22">
        <v>1.17</v>
      </c>
      <c r="L392" s="22">
        <v>1.2</v>
      </c>
      <c r="M392" s="22">
        <v>1.1000000000000001</v>
      </c>
      <c r="N392" s="22">
        <v>1</v>
      </c>
      <c r="O392" s="22">
        <v>1.1000000000000001</v>
      </c>
      <c r="P392" s="145">
        <v>1.3</v>
      </c>
      <c r="Q392" s="145">
        <v>1</v>
      </c>
      <c r="R392" s="145">
        <v>1</v>
      </c>
      <c r="S392" s="22">
        <v>1.1000000000000001</v>
      </c>
      <c r="T392" s="22">
        <v>1.21</v>
      </c>
      <c r="U392" s="22">
        <v>1</v>
      </c>
      <c r="V392" s="22">
        <v>1.06</v>
      </c>
      <c r="W392" s="22">
        <v>1.1000000000000001</v>
      </c>
      <c r="X392" s="145">
        <v>0.96147720665087466</v>
      </c>
      <c r="Y392" s="145">
        <v>0.73</v>
      </c>
      <c r="Z392" s="22">
        <v>1</v>
      </c>
      <c r="AA392" s="22">
        <v>1.05</v>
      </c>
      <c r="AB392" s="22">
        <v>1.06</v>
      </c>
      <c r="AC392" s="151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</v>
      </c>
    </row>
    <row r="393" spans="1:65">
      <c r="A393" s="30"/>
      <c r="B393" s="19">
        <v>1</v>
      </c>
      <c r="C393" s="9">
        <v>2</v>
      </c>
      <c r="D393" s="11">
        <v>1.1599999999999999</v>
      </c>
      <c r="E393" s="11">
        <v>1.1000000000000001</v>
      </c>
      <c r="F393" s="11">
        <v>1.24</v>
      </c>
      <c r="G393" s="11">
        <v>0.9</v>
      </c>
      <c r="H393" s="11">
        <v>1.083825930418939</v>
      </c>
      <c r="I393" s="146">
        <v>1.3</v>
      </c>
      <c r="J393" s="11">
        <v>1</v>
      </c>
      <c r="K393" s="11">
        <v>1.19</v>
      </c>
      <c r="L393" s="11">
        <v>1.1000000000000001</v>
      </c>
      <c r="M393" s="11">
        <v>1</v>
      </c>
      <c r="N393" s="11">
        <v>1.1000000000000001</v>
      </c>
      <c r="O393" s="11">
        <v>1</v>
      </c>
      <c r="P393" s="146">
        <v>1.2</v>
      </c>
      <c r="Q393" s="146">
        <v>0.93</v>
      </c>
      <c r="R393" s="146">
        <v>1</v>
      </c>
      <c r="S393" s="11">
        <v>1</v>
      </c>
      <c r="T393" s="11">
        <v>1.1499999999999999</v>
      </c>
      <c r="U393" s="11">
        <v>1.1000000000000001</v>
      </c>
      <c r="V393" s="11">
        <v>1.0900000000000001</v>
      </c>
      <c r="W393" s="11">
        <v>1.1000000000000001</v>
      </c>
      <c r="X393" s="146">
        <v>0.96204888568888924</v>
      </c>
      <c r="Y393" s="146">
        <v>0.65</v>
      </c>
      <c r="Z393" s="11">
        <v>1</v>
      </c>
      <c r="AA393" s="11">
        <v>1.1599999999999999</v>
      </c>
      <c r="AB393" s="11">
        <v>1</v>
      </c>
      <c r="AC393" s="151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16</v>
      </c>
    </row>
    <row r="394" spans="1:65">
      <c r="A394" s="30"/>
      <c r="B394" s="19">
        <v>1</v>
      </c>
      <c r="C394" s="9">
        <v>3</v>
      </c>
      <c r="D394" s="11">
        <v>1.1299999999999999</v>
      </c>
      <c r="E394" s="11">
        <v>1.3</v>
      </c>
      <c r="F394" s="11">
        <v>1.1599999999999999</v>
      </c>
      <c r="G394" s="11">
        <v>1</v>
      </c>
      <c r="H394" s="11">
        <v>1.1590288584219153</v>
      </c>
      <c r="I394" s="146">
        <v>1.2</v>
      </c>
      <c r="J394" s="11">
        <v>1.1000000000000001</v>
      </c>
      <c r="K394" s="11">
        <v>1.17</v>
      </c>
      <c r="L394" s="11">
        <v>1.1000000000000001</v>
      </c>
      <c r="M394" s="11">
        <v>1.2</v>
      </c>
      <c r="N394" s="11">
        <v>1.1000000000000001</v>
      </c>
      <c r="O394" s="11">
        <v>1.1000000000000001</v>
      </c>
      <c r="P394" s="146">
        <v>1.3</v>
      </c>
      <c r="Q394" s="146">
        <v>0.93</v>
      </c>
      <c r="R394" s="146">
        <v>1</v>
      </c>
      <c r="S394" s="11">
        <v>1</v>
      </c>
      <c r="T394" s="11">
        <v>1.28</v>
      </c>
      <c r="U394" s="11">
        <v>1.1000000000000001</v>
      </c>
      <c r="V394" s="11">
        <v>1.1200000000000001</v>
      </c>
      <c r="W394" s="11">
        <v>1.3</v>
      </c>
      <c r="X394" s="146">
        <v>0.93920988466583866</v>
      </c>
      <c r="Y394" s="146">
        <v>0.71</v>
      </c>
      <c r="Z394" s="11">
        <v>1</v>
      </c>
      <c r="AA394" s="11">
        <v>1.08</v>
      </c>
      <c r="AB394" s="11">
        <v>1.03</v>
      </c>
      <c r="AC394" s="151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16</v>
      </c>
    </row>
    <row r="395" spans="1:65">
      <c r="A395" s="30"/>
      <c r="B395" s="19">
        <v>1</v>
      </c>
      <c r="C395" s="9">
        <v>4</v>
      </c>
      <c r="D395" s="11">
        <v>1.0900000000000001</v>
      </c>
      <c r="E395" s="11">
        <v>1.2</v>
      </c>
      <c r="F395" s="11">
        <v>1.1499999999999999</v>
      </c>
      <c r="G395" s="11">
        <v>1</v>
      </c>
      <c r="H395" s="11">
        <v>1.1867655659324434</v>
      </c>
      <c r="I395" s="146">
        <v>1.3</v>
      </c>
      <c r="J395" s="11">
        <v>1.1000000000000001</v>
      </c>
      <c r="K395" s="11">
        <v>1.21</v>
      </c>
      <c r="L395" s="11">
        <v>1.1000000000000001</v>
      </c>
      <c r="M395" s="11">
        <v>1</v>
      </c>
      <c r="N395" s="11">
        <v>1.1000000000000001</v>
      </c>
      <c r="O395" s="11">
        <v>1.1000000000000001</v>
      </c>
      <c r="P395" s="146">
        <v>1.2</v>
      </c>
      <c r="Q395" s="146">
        <v>0.91</v>
      </c>
      <c r="R395" s="146">
        <v>1</v>
      </c>
      <c r="S395" s="11">
        <v>1.1000000000000001</v>
      </c>
      <c r="T395" s="11">
        <v>1.2</v>
      </c>
      <c r="U395" s="11">
        <v>1.1000000000000001</v>
      </c>
      <c r="V395" s="11">
        <v>1.08</v>
      </c>
      <c r="W395" s="11">
        <v>1.1000000000000001</v>
      </c>
      <c r="X395" s="146">
        <v>0.99237397096461688</v>
      </c>
      <c r="Y395" s="146">
        <v>0.65</v>
      </c>
      <c r="Z395" s="11">
        <v>1.1000000000000001</v>
      </c>
      <c r="AA395" s="11">
        <v>1.08</v>
      </c>
      <c r="AB395" s="11">
        <v>1.05</v>
      </c>
      <c r="AC395" s="151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1.1070234491975595</v>
      </c>
    </row>
    <row r="396" spans="1:65">
      <c r="A396" s="30"/>
      <c r="B396" s="19">
        <v>1</v>
      </c>
      <c r="C396" s="9">
        <v>5</v>
      </c>
      <c r="D396" s="11">
        <v>1.1399999999999999</v>
      </c>
      <c r="E396" s="11">
        <v>1.2</v>
      </c>
      <c r="F396" s="11">
        <v>1.19</v>
      </c>
      <c r="G396" s="11">
        <v>1.1000000000000001</v>
      </c>
      <c r="H396" s="11">
        <v>1.0761669405453467</v>
      </c>
      <c r="I396" s="146">
        <v>1.3</v>
      </c>
      <c r="J396" s="11">
        <v>1.2</v>
      </c>
      <c r="K396" s="11">
        <v>1.1399999999999999</v>
      </c>
      <c r="L396" s="11">
        <v>1</v>
      </c>
      <c r="M396" s="11">
        <v>1.1000000000000001</v>
      </c>
      <c r="N396" s="11">
        <v>1.1000000000000001</v>
      </c>
      <c r="O396" s="11">
        <v>1.1000000000000001</v>
      </c>
      <c r="P396" s="146">
        <v>1.2</v>
      </c>
      <c r="Q396" s="146">
        <v>0.97000000000000008</v>
      </c>
      <c r="R396" s="146">
        <v>1</v>
      </c>
      <c r="S396" s="11">
        <v>1.1000000000000001</v>
      </c>
      <c r="T396" s="11">
        <v>1.27</v>
      </c>
      <c r="U396" s="11">
        <v>1.2</v>
      </c>
      <c r="V396" s="11">
        <v>1.0900000000000001</v>
      </c>
      <c r="W396" s="11">
        <v>1.1000000000000001</v>
      </c>
      <c r="X396" s="146">
        <v>0.98444826425443965</v>
      </c>
      <c r="Y396" s="146">
        <v>0.78</v>
      </c>
      <c r="Z396" s="11">
        <v>1.1000000000000001</v>
      </c>
      <c r="AA396" s="11">
        <v>1.1599999999999999</v>
      </c>
      <c r="AB396" s="11">
        <v>1.18</v>
      </c>
      <c r="AC396" s="151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35</v>
      </c>
    </row>
    <row r="397" spans="1:65">
      <c r="A397" s="30"/>
      <c r="B397" s="19">
        <v>1</v>
      </c>
      <c r="C397" s="9">
        <v>6</v>
      </c>
      <c r="D397" s="11">
        <v>1.08</v>
      </c>
      <c r="E397" s="11">
        <v>1.2</v>
      </c>
      <c r="F397" s="11">
        <v>1.1299999999999999</v>
      </c>
      <c r="G397" s="11">
        <v>1</v>
      </c>
      <c r="H397" s="11">
        <v>1.0306335432111864</v>
      </c>
      <c r="I397" s="146">
        <v>1.3</v>
      </c>
      <c r="J397" s="11">
        <v>1.1000000000000001</v>
      </c>
      <c r="K397" s="11">
        <v>1.23</v>
      </c>
      <c r="L397" s="11">
        <v>1.1000000000000001</v>
      </c>
      <c r="M397" s="11">
        <v>1.1000000000000001</v>
      </c>
      <c r="N397" s="11">
        <v>1</v>
      </c>
      <c r="O397" s="11">
        <v>1</v>
      </c>
      <c r="P397" s="146">
        <v>1.2</v>
      </c>
      <c r="Q397" s="146">
        <v>0.88</v>
      </c>
      <c r="R397" s="146">
        <v>1</v>
      </c>
      <c r="S397" s="11">
        <v>1.1000000000000001</v>
      </c>
      <c r="T397" s="11">
        <v>1.1599999999999999</v>
      </c>
      <c r="U397" s="11">
        <v>1.1000000000000001</v>
      </c>
      <c r="V397" s="11">
        <v>1.1200000000000001</v>
      </c>
      <c r="W397" s="11">
        <v>1.1000000000000001</v>
      </c>
      <c r="X397" s="146">
        <v>0.96045774519150595</v>
      </c>
      <c r="Y397" s="146">
        <v>0.77</v>
      </c>
      <c r="Z397" s="11">
        <v>1.1000000000000001</v>
      </c>
      <c r="AA397" s="11">
        <v>1.0900000000000001</v>
      </c>
      <c r="AB397" s="11">
        <v>1.07</v>
      </c>
      <c r="AC397" s="151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20" t="s">
        <v>277</v>
      </c>
      <c r="C398" s="12"/>
      <c r="D398" s="23">
        <v>1.1133333333333333</v>
      </c>
      <c r="E398" s="23">
        <v>1.2</v>
      </c>
      <c r="F398" s="23">
        <v>1.1699999999999997</v>
      </c>
      <c r="G398" s="23">
        <v>1</v>
      </c>
      <c r="H398" s="23">
        <v>1.1251122014202968</v>
      </c>
      <c r="I398" s="23">
        <v>1.2833333333333332</v>
      </c>
      <c r="J398" s="23">
        <v>1.1000000000000003</v>
      </c>
      <c r="K398" s="23">
        <v>1.1849999999999998</v>
      </c>
      <c r="L398" s="23">
        <v>1.0999999999999999</v>
      </c>
      <c r="M398" s="23">
        <v>1.0833333333333333</v>
      </c>
      <c r="N398" s="23">
        <v>1.0666666666666667</v>
      </c>
      <c r="O398" s="23">
        <v>1.0666666666666667</v>
      </c>
      <c r="P398" s="23">
        <v>1.2333333333333334</v>
      </c>
      <c r="Q398" s="23">
        <v>0.93666666666666665</v>
      </c>
      <c r="R398" s="23">
        <v>1</v>
      </c>
      <c r="S398" s="23">
        <v>1.0666666666666667</v>
      </c>
      <c r="T398" s="23">
        <v>1.2116666666666667</v>
      </c>
      <c r="U398" s="23">
        <v>1.1000000000000003</v>
      </c>
      <c r="V398" s="23">
        <v>1.0933333333333335</v>
      </c>
      <c r="W398" s="23">
        <v>1.1333333333333331</v>
      </c>
      <c r="X398" s="23">
        <v>0.96666932623602753</v>
      </c>
      <c r="Y398" s="23">
        <v>0.71499999999999986</v>
      </c>
      <c r="Z398" s="23">
        <v>1.0499999999999998</v>
      </c>
      <c r="AA398" s="23">
        <v>1.1033333333333333</v>
      </c>
      <c r="AB398" s="23">
        <v>1.0649999999999999</v>
      </c>
      <c r="AC398" s="151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278</v>
      </c>
      <c r="C399" s="29"/>
      <c r="D399" s="11">
        <v>1.1099999999999999</v>
      </c>
      <c r="E399" s="11">
        <v>1.2</v>
      </c>
      <c r="F399" s="11">
        <v>1.1549999999999998</v>
      </c>
      <c r="G399" s="11">
        <v>1</v>
      </c>
      <c r="H399" s="11">
        <v>1.1214273944204272</v>
      </c>
      <c r="I399" s="11">
        <v>1.3</v>
      </c>
      <c r="J399" s="11">
        <v>1.1000000000000001</v>
      </c>
      <c r="K399" s="11">
        <v>1.18</v>
      </c>
      <c r="L399" s="11">
        <v>1.1000000000000001</v>
      </c>
      <c r="M399" s="11">
        <v>1.1000000000000001</v>
      </c>
      <c r="N399" s="11">
        <v>1.1000000000000001</v>
      </c>
      <c r="O399" s="11">
        <v>1.1000000000000001</v>
      </c>
      <c r="P399" s="11">
        <v>1.2</v>
      </c>
      <c r="Q399" s="11">
        <v>0.93</v>
      </c>
      <c r="R399" s="11">
        <v>1</v>
      </c>
      <c r="S399" s="11">
        <v>1.1000000000000001</v>
      </c>
      <c r="T399" s="11">
        <v>1.2050000000000001</v>
      </c>
      <c r="U399" s="11">
        <v>1.1000000000000001</v>
      </c>
      <c r="V399" s="11">
        <v>1.0900000000000001</v>
      </c>
      <c r="W399" s="11">
        <v>1.1000000000000001</v>
      </c>
      <c r="X399" s="11">
        <v>0.96176304616988195</v>
      </c>
      <c r="Y399" s="11">
        <v>0.72</v>
      </c>
      <c r="Z399" s="11">
        <v>1.05</v>
      </c>
      <c r="AA399" s="11">
        <v>1.085</v>
      </c>
      <c r="AB399" s="11">
        <v>1.0550000000000002</v>
      </c>
      <c r="AC399" s="151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279</v>
      </c>
      <c r="C400" s="29"/>
      <c r="D400" s="24">
        <v>3.444802848737008E-2</v>
      </c>
      <c r="E400" s="24">
        <v>6.3245553203367569E-2</v>
      </c>
      <c r="F400" s="24">
        <v>3.9496835316263031E-2</v>
      </c>
      <c r="G400" s="24">
        <v>6.3245553203367597E-2</v>
      </c>
      <c r="H400" s="24">
        <v>7.2005358443832893E-2</v>
      </c>
      <c r="I400" s="24">
        <v>4.0824829046386332E-2</v>
      </c>
      <c r="J400" s="24">
        <v>6.3245553203367569E-2</v>
      </c>
      <c r="K400" s="24">
        <v>3.2093613071762457E-2</v>
      </c>
      <c r="L400" s="24">
        <v>6.3245553203367569E-2</v>
      </c>
      <c r="M400" s="24">
        <v>7.5277265270908097E-2</v>
      </c>
      <c r="N400" s="24">
        <v>5.1639777949432274E-2</v>
      </c>
      <c r="O400" s="24">
        <v>5.1639777949432274E-2</v>
      </c>
      <c r="P400" s="24">
        <v>5.1639777949432274E-2</v>
      </c>
      <c r="Q400" s="24">
        <v>4.2739521132865624E-2</v>
      </c>
      <c r="R400" s="24">
        <v>0</v>
      </c>
      <c r="S400" s="24">
        <v>5.1639777949432274E-2</v>
      </c>
      <c r="T400" s="24">
        <v>5.4191020166321574E-2</v>
      </c>
      <c r="U400" s="24">
        <v>6.3245553203367569E-2</v>
      </c>
      <c r="V400" s="24">
        <v>2.3380903889000264E-2</v>
      </c>
      <c r="W400" s="24">
        <v>8.1649658092772581E-2</v>
      </c>
      <c r="X400" s="24">
        <v>1.9066885664633226E-2</v>
      </c>
      <c r="Y400" s="24">
        <v>5.6480084985771763E-2</v>
      </c>
      <c r="Z400" s="24">
        <v>5.4772255750516662E-2</v>
      </c>
      <c r="AA400" s="24">
        <v>4.5898438608155949E-2</v>
      </c>
      <c r="AB400" s="24">
        <v>6.1562975886485509E-2</v>
      </c>
      <c r="AC400" s="203"/>
      <c r="AD400" s="204"/>
      <c r="AE400" s="204"/>
      <c r="AF400" s="204"/>
      <c r="AG400" s="204"/>
      <c r="AH400" s="204"/>
      <c r="AI400" s="204"/>
      <c r="AJ400" s="204"/>
      <c r="AK400" s="204"/>
      <c r="AL400" s="204"/>
      <c r="AM400" s="204"/>
      <c r="AN400" s="204"/>
      <c r="AO400" s="204"/>
      <c r="AP400" s="204"/>
      <c r="AQ400" s="204"/>
      <c r="AR400" s="204"/>
      <c r="AS400" s="204"/>
      <c r="AT400" s="204"/>
      <c r="AU400" s="204"/>
      <c r="AV400" s="204"/>
      <c r="AW400" s="204"/>
      <c r="AX400" s="204"/>
      <c r="AY400" s="204"/>
      <c r="AZ400" s="204"/>
      <c r="BA400" s="204"/>
      <c r="BB400" s="204"/>
      <c r="BC400" s="204"/>
      <c r="BD400" s="204"/>
      <c r="BE400" s="204"/>
      <c r="BF400" s="204"/>
      <c r="BG400" s="204"/>
      <c r="BH400" s="204"/>
      <c r="BI400" s="204"/>
      <c r="BJ400" s="204"/>
      <c r="BK400" s="204"/>
      <c r="BL400" s="204"/>
      <c r="BM400" s="56"/>
    </row>
    <row r="401" spans="1:65">
      <c r="A401" s="30"/>
      <c r="B401" s="3" t="s">
        <v>86</v>
      </c>
      <c r="C401" s="29"/>
      <c r="D401" s="13">
        <v>3.0941342952727619E-2</v>
      </c>
      <c r="E401" s="13">
        <v>5.2704627669472974E-2</v>
      </c>
      <c r="F401" s="13">
        <v>3.3757978902788921E-2</v>
      </c>
      <c r="G401" s="13">
        <v>6.3245553203367597E-2</v>
      </c>
      <c r="H401" s="13">
        <v>6.3998380208601602E-2</v>
      </c>
      <c r="I401" s="13">
        <v>3.1811555101080261E-2</v>
      </c>
      <c r="J401" s="13">
        <v>5.7495957457606862E-2</v>
      </c>
      <c r="K401" s="13">
        <v>2.7083217782078027E-2</v>
      </c>
      <c r="L401" s="13">
        <v>5.749595745760689E-2</v>
      </c>
      <c r="M401" s="13">
        <v>6.9486706403915174E-2</v>
      </c>
      <c r="N401" s="13">
        <v>4.8412291827592754E-2</v>
      </c>
      <c r="O401" s="13">
        <v>4.8412291827592754E-2</v>
      </c>
      <c r="P401" s="13">
        <v>4.1870090229269408E-2</v>
      </c>
      <c r="Q401" s="13">
        <v>4.5629381992383228E-2</v>
      </c>
      <c r="R401" s="13">
        <v>0</v>
      </c>
      <c r="S401" s="13">
        <v>4.8412291827592754E-2</v>
      </c>
      <c r="T401" s="13">
        <v>4.4724363273442841E-2</v>
      </c>
      <c r="U401" s="13">
        <v>5.7495957457606862E-2</v>
      </c>
      <c r="V401" s="13">
        <v>2.1384973069207554E-2</v>
      </c>
      <c r="W401" s="13">
        <v>7.2043815964211111E-2</v>
      </c>
      <c r="X401" s="13">
        <v>1.9724310213581502E-2</v>
      </c>
      <c r="Y401" s="13">
        <v>7.8993125854226257E-2</v>
      </c>
      <c r="Z401" s="13">
        <v>5.2164053095730162E-2</v>
      </c>
      <c r="AA401" s="13">
        <v>4.1599793300443458E-2</v>
      </c>
      <c r="AB401" s="13">
        <v>5.780561116101926E-2</v>
      </c>
      <c r="AC401" s="151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3" t="s">
        <v>280</v>
      </c>
      <c r="C402" s="29"/>
      <c r="D402" s="13">
        <v>5.6998649309079052E-3</v>
      </c>
      <c r="E402" s="13">
        <v>8.3987878368643187E-2</v>
      </c>
      <c r="F402" s="13">
        <v>5.6888181409426863E-2</v>
      </c>
      <c r="G402" s="13">
        <v>-9.6676768026130677E-2</v>
      </c>
      <c r="H402" s="13">
        <v>1.6339990120217474E-2</v>
      </c>
      <c r="I402" s="13">
        <v>0.15926481436646567</v>
      </c>
      <c r="J402" s="13">
        <v>-6.3444448287434119E-3</v>
      </c>
      <c r="K402" s="13">
        <v>7.0438029889035025E-2</v>
      </c>
      <c r="L402" s="13">
        <v>-6.344444828743856E-3</v>
      </c>
      <c r="M402" s="13">
        <v>-2.1399832028308197E-2</v>
      </c>
      <c r="N402" s="13">
        <v>-3.6455219227872648E-2</v>
      </c>
      <c r="O402" s="13">
        <v>-3.6455219227872648E-2</v>
      </c>
      <c r="P402" s="13">
        <v>0.11409865276777231</v>
      </c>
      <c r="Q402" s="13">
        <v>-0.15388723938447568</v>
      </c>
      <c r="R402" s="13">
        <v>-9.6676768026130677E-2</v>
      </c>
      <c r="S402" s="13">
        <v>-3.6455219227872648E-2</v>
      </c>
      <c r="T402" s="13">
        <v>9.4526649408338326E-2</v>
      </c>
      <c r="U402" s="13">
        <v>-6.3444448287434119E-3</v>
      </c>
      <c r="V402" s="13">
        <v>-1.2366599708569348E-2</v>
      </c>
      <c r="W402" s="13">
        <v>2.3766329570385158E-2</v>
      </c>
      <c r="X402" s="13">
        <v>-0.12678513997446894</v>
      </c>
      <c r="Y402" s="13">
        <v>-0.35412388913868353</v>
      </c>
      <c r="Z402" s="13">
        <v>-5.1510606427437322E-2</v>
      </c>
      <c r="AA402" s="13">
        <v>-3.3333673888308324E-3</v>
      </c>
      <c r="AB402" s="13">
        <v>-3.796075794782916E-2</v>
      </c>
      <c r="AC402" s="151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46" t="s">
        <v>281</v>
      </c>
      <c r="C403" s="47"/>
      <c r="D403" s="45">
        <v>0.26</v>
      </c>
      <c r="E403" s="45">
        <v>1.97</v>
      </c>
      <c r="F403" s="45">
        <v>1.38</v>
      </c>
      <c r="G403" s="45">
        <v>1.97</v>
      </c>
      <c r="H403" s="45">
        <v>0.5</v>
      </c>
      <c r="I403" s="45">
        <v>3.62</v>
      </c>
      <c r="J403" s="45">
        <v>0</v>
      </c>
      <c r="K403" s="45">
        <v>1.68</v>
      </c>
      <c r="L403" s="45">
        <v>0</v>
      </c>
      <c r="M403" s="45">
        <v>0.33</v>
      </c>
      <c r="N403" s="45">
        <v>0.66</v>
      </c>
      <c r="O403" s="45">
        <v>0.66</v>
      </c>
      <c r="P403" s="45">
        <v>2.63</v>
      </c>
      <c r="Q403" s="45">
        <v>3.22</v>
      </c>
      <c r="R403" s="45" t="s">
        <v>282</v>
      </c>
      <c r="S403" s="45">
        <v>0.66</v>
      </c>
      <c r="T403" s="45">
        <v>2.2000000000000002</v>
      </c>
      <c r="U403" s="45">
        <v>0</v>
      </c>
      <c r="V403" s="45">
        <v>0.13</v>
      </c>
      <c r="W403" s="45">
        <v>0.66</v>
      </c>
      <c r="X403" s="45">
        <v>2.63</v>
      </c>
      <c r="Y403" s="45">
        <v>7.6</v>
      </c>
      <c r="Z403" s="45">
        <v>0.99</v>
      </c>
      <c r="AA403" s="45">
        <v>7.0000000000000007E-2</v>
      </c>
      <c r="AB403" s="45">
        <v>0.69</v>
      </c>
      <c r="AC403" s="151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B404" s="31" t="s">
        <v>324</v>
      </c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BM404" s="55"/>
    </row>
    <row r="405" spans="1:65">
      <c r="BM405" s="55"/>
    </row>
    <row r="406" spans="1:65" ht="15">
      <c r="B406" s="8" t="s">
        <v>546</v>
      </c>
      <c r="BM406" s="28" t="s">
        <v>337</v>
      </c>
    </row>
    <row r="407" spans="1:65" ht="15">
      <c r="A407" s="25" t="s">
        <v>53</v>
      </c>
      <c r="B407" s="18" t="s">
        <v>111</v>
      </c>
      <c r="C407" s="15" t="s">
        <v>112</v>
      </c>
      <c r="D407" s="16" t="s">
        <v>229</v>
      </c>
      <c r="E407" s="17" t="s">
        <v>229</v>
      </c>
      <c r="F407" s="151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1</v>
      </c>
    </row>
    <row r="408" spans="1:65">
      <c r="A408" s="30"/>
      <c r="B408" s="19" t="s">
        <v>230</v>
      </c>
      <c r="C408" s="9" t="s">
        <v>230</v>
      </c>
      <c r="D408" s="149" t="s">
        <v>235</v>
      </c>
      <c r="E408" s="150" t="s">
        <v>262</v>
      </c>
      <c r="F408" s="151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 t="s">
        <v>3</v>
      </c>
    </row>
    <row r="409" spans="1:65">
      <c r="A409" s="30"/>
      <c r="B409" s="19"/>
      <c r="C409" s="9"/>
      <c r="D409" s="10" t="s">
        <v>115</v>
      </c>
      <c r="E409" s="11" t="s">
        <v>308</v>
      </c>
      <c r="F409" s="151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2</v>
      </c>
    </row>
    <row r="410" spans="1:65">
      <c r="A410" s="30"/>
      <c r="B410" s="19"/>
      <c r="C410" s="9"/>
      <c r="D410" s="26"/>
      <c r="E410" s="26"/>
      <c r="F410" s="151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2</v>
      </c>
    </row>
    <row r="411" spans="1:65">
      <c r="A411" s="30"/>
      <c r="B411" s="18">
        <v>1</v>
      </c>
      <c r="C411" s="14">
        <v>1</v>
      </c>
      <c r="D411" s="145" t="s">
        <v>325</v>
      </c>
      <c r="E411" s="22">
        <v>4.18</v>
      </c>
      <c r="F411" s="151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9">
        <v>1</v>
      </c>
      <c r="C412" s="9">
        <v>2</v>
      </c>
      <c r="D412" s="146" t="s">
        <v>325</v>
      </c>
      <c r="E412" s="11">
        <v>4.5</v>
      </c>
      <c r="F412" s="151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1</v>
      </c>
    </row>
    <row r="413" spans="1:65">
      <c r="A413" s="30"/>
      <c r="B413" s="19">
        <v>1</v>
      </c>
      <c r="C413" s="9">
        <v>3</v>
      </c>
      <c r="D413" s="146" t="s">
        <v>325</v>
      </c>
      <c r="E413" s="11">
        <v>4.71</v>
      </c>
      <c r="F413" s="151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8">
        <v>16</v>
      </c>
    </row>
    <row r="414" spans="1:65">
      <c r="A414" s="30"/>
      <c r="B414" s="19">
        <v>1</v>
      </c>
      <c r="C414" s="9">
        <v>4</v>
      </c>
      <c r="D414" s="146" t="s">
        <v>325</v>
      </c>
      <c r="E414" s="11">
        <v>3.26</v>
      </c>
      <c r="F414" s="151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8">
        <v>4.0366666666666697</v>
      </c>
    </row>
    <row r="415" spans="1:65">
      <c r="A415" s="30"/>
      <c r="B415" s="19">
        <v>1</v>
      </c>
      <c r="C415" s="9">
        <v>5</v>
      </c>
      <c r="D415" s="146" t="s">
        <v>325</v>
      </c>
      <c r="E415" s="11">
        <v>3.8</v>
      </c>
      <c r="F415" s="151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28">
        <v>7</v>
      </c>
    </row>
    <row r="416" spans="1:65">
      <c r="A416" s="30"/>
      <c r="B416" s="19">
        <v>1</v>
      </c>
      <c r="C416" s="9">
        <v>6</v>
      </c>
      <c r="D416" s="146" t="s">
        <v>325</v>
      </c>
      <c r="E416" s="11">
        <v>3.77</v>
      </c>
      <c r="F416" s="151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20" t="s">
        <v>277</v>
      </c>
      <c r="C417" s="12"/>
      <c r="D417" s="23" t="s">
        <v>711</v>
      </c>
      <c r="E417" s="23">
        <v>4.0366666666666662</v>
      </c>
      <c r="F417" s="151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278</v>
      </c>
      <c r="C418" s="29"/>
      <c r="D418" s="11" t="s">
        <v>711</v>
      </c>
      <c r="E418" s="11">
        <v>3.9899999999999998</v>
      </c>
      <c r="F418" s="151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3" t="s">
        <v>279</v>
      </c>
      <c r="C419" s="29"/>
      <c r="D419" s="24" t="s">
        <v>711</v>
      </c>
      <c r="E419" s="24">
        <v>0.53271630974343975</v>
      </c>
      <c r="F419" s="151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30"/>
      <c r="B420" s="3" t="s">
        <v>86</v>
      </c>
      <c r="C420" s="29"/>
      <c r="D420" s="13" t="s">
        <v>711</v>
      </c>
      <c r="E420" s="13">
        <v>0.13196935831794546</v>
      </c>
      <c r="F420" s="151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30"/>
      <c r="B421" s="3" t="s">
        <v>280</v>
      </c>
      <c r="C421" s="29"/>
      <c r="D421" s="13" t="s">
        <v>711</v>
      </c>
      <c r="E421" s="13">
        <v>-8.8817841970012523E-16</v>
      </c>
      <c r="F421" s="151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A422" s="30"/>
      <c r="B422" s="46" t="s">
        <v>281</v>
      </c>
      <c r="C422" s="47"/>
      <c r="D422" s="45">
        <v>0.67</v>
      </c>
      <c r="E422" s="45">
        <v>0.67</v>
      </c>
      <c r="F422" s="151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5"/>
    </row>
    <row r="423" spans="1:65">
      <c r="B423" s="31"/>
      <c r="C423" s="20"/>
      <c r="D423" s="20"/>
      <c r="E423" s="20"/>
      <c r="BM423" s="55"/>
    </row>
    <row r="424" spans="1:65" ht="15">
      <c r="B424" s="8" t="s">
        <v>547</v>
      </c>
      <c r="BM424" s="28" t="s">
        <v>66</v>
      </c>
    </row>
    <row r="425" spans="1:65" ht="15">
      <c r="A425" s="25" t="s">
        <v>11</v>
      </c>
      <c r="B425" s="18" t="s">
        <v>111</v>
      </c>
      <c r="C425" s="15" t="s">
        <v>112</v>
      </c>
      <c r="D425" s="16" t="s">
        <v>229</v>
      </c>
      <c r="E425" s="17" t="s">
        <v>229</v>
      </c>
      <c r="F425" s="17" t="s">
        <v>229</v>
      </c>
      <c r="G425" s="17" t="s">
        <v>229</v>
      </c>
      <c r="H425" s="17" t="s">
        <v>229</v>
      </c>
      <c r="I425" s="17" t="s">
        <v>229</v>
      </c>
      <c r="J425" s="17" t="s">
        <v>229</v>
      </c>
      <c r="K425" s="17" t="s">
        <v>229</v>
      </c>
      <c r="L425" s="17" t="s">
        <v>229</v>
      </c>
      <c r="M425" s="17" t="s">
        <v>229</v>
      </c>
      <c r="N425" s="151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1</v>
      </c>
    </row>
    <row r="426" spans="1:65">
      <c r="A426" s="30"/>
      <c r="B426" s="19" t="s">
        <v>230</v>
      </c>
      <c r="C426" s="9" t="s">
        <v>230</v>
      </c>
      <c r="D426" s="149" t="s">
        <v>235</v>
      </c>
      <c r="E426" s="150" t="s">
        <v>237</v>
      </c>
      <c r="F426" s="150" t="s">
        <v>239</v>
      </c>
      <c r="G426" s="150" t="s">
        <v>246</v>
      </c>
      <c r="H426" s="150" t="s">
        <v>247</v>
      </c>
      <c r="I426" s="150" t="s">
        <v>253</v>
      </c>
      <c r="J426" s="150" t="s">
        <v>257</v>
      </c>
      <c r="K426" s="150" t="s">
        <v>258</v>
      </c>
      <c r="L426" s="150" t="s">
        <v>261</v>
      </c>
      <c r="M426" s="150" t="s">
        <v>269</v>
      </c>
      <c r="N426" s="151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 t="s">
        <v>3</v>
      </c>
    </row>
    <row r="427" spans="1:65">
      <c r="A427" s="30"/>
      <c r="B427" s="19"/>
      <c r="C427" s="9"/>
      <c r="D427" s="10" t="s">
        <v>308</v>
      </c>
      <c r="E427" s="11" t="s">
        <v>309</v>
      </c>
      <c r="F427" s="11" t="s">
        <v>308</v>
      </c>
      <c r="G427" s="11" t="s">
        <v>309</v>
      </c>
      <c r="H427" s="11" t="s">
        <v>308</v>
      </c>
      <c r="I427" s="11" t="s">
        <v>308</v>
      </c>
      <c r="J427" s="11" t="s">
        <v>308</v>
      </c>
      <c r="K427" s="11" t="s">
        <v>308</v>
      </c>
      <c r="L427" s="11" t="s">
        <v>308</v>
      </c>
      <c r="M427" s="11" t="s">
        <v>308</v>
      </c>
      <c r="N427" s="151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2</v>
      </c>
    </row>
    <row r="428" spans="1:65">
      <c r="A428" s="30"/>
      <c r="B428" s="19"/>
      <c r="C428" s="9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151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3</v>
      </c>
    </row>
    <row r="429" spans="1:65">
      <c r="A429" s="30"/>
      <c r="B429" s="18">
        <v>1</v>
      </c>
      <c r="C429" s="14">
        <v>1</v>
      </c>
      <c r="D429" s="22">
        <v>0.36</v>
      </c>
      <c r="E429" s="145">
        <v>0.4</v>
      </c>
      <c r="F429" s="22">
        <v>0.3</v>
      </c>
      <c r="G429" s="145">
        <v>0.4</v>
      </c>
      <c r="H429" s="22">
        <v>0.36</v>
      </c>
      <c r="I429" s="22">
        <v>0.38450000000000001</v>
      </c>
      <c r="J429" s="22">
        <v>0.29070559497069742</v>
      </c>
      <c r="K429" s="22">
        <v>0.39</v>
      </c>
      <c r="L429" s="22">
        <v>0.32850000000000001</v>
      </c>
      <c r="M429" s="22">
        <v>0.35</v>
      </c>
      <c r="N429" s="151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1</v>
      </c>
    </row>
    <row r="430" spans="1:65">
      <c r="A430" s="30"/>
      <c r="B430" s="19">
        <v>1</v>
      </c>
      <c r="C430" s="9">
        <v>2</v>
      </c>
      <c r="D430" s="11">
        <v>0.36</v>
      </c>
      <c r="E430" s="146">
        <v>0.4</v>
      </c>
      <c r="F430" s="11">
        <v>0.33</v>
      </c>
      <c r="G430" s="146">
        <v>0.3</v>
      </c>
      <c r="H430" s="11">
        <v>0.34</v>
      </c>
      <c r="I430" s="11">
        <v>0.33160000000000001</v>
      </c>
      <c r="J430" s="11">
        <v>0.30595274608356327</v>
      </c>
      <c r="K430" s="11">
        <v>0.39</v>
      </c>
      <c r="L430" s="11">
        <v>0.33165</v>
      </c>
      <c r="M430" s="11">
        <v>0.36</v>
      </c>
      <c r="N430" s="151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3</v>
      </c>
    </row>
    <row r="431" spans="1:65">
      <c r="A431" s="30"/>
      <c r="B431" s="19">
        <v>1</v>
      </c>
      <c r="C431" s="9">
        <v>3</v>
      </c>
      <c r="D431" s="11">
        <v>0.35</v>
      </c>
      <c r="E431" s="146">
        <v>0.5</v>
      </c>
      <c r="F431" s="11">
        <v>0.28999999999999998</v>
      </c>
      <c r="G431" s="146">
        <v>0.3</v>
      </c>
      <c r="H431" s="11">
        <v>0.34</v>
      </c>
      <c r="I431" s="11">
        <v>0.33439999999999998</v>
      </c>
      <c r="J431" s="11">
        <v>0.29859243482013226</v>
      </c>
      <c r="K431" s="147">
        <v>0.43</v>
      </c>
      <c r="L431" s="147">
        <v>0.35055000000000003</v>
      </c>
      <c r="M431" s="11">
        <v>0.35</v>
      </c>
      <c r="N431" s="151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16</v>
      </c>
    </row>
    <row r="432" spans="1:65">
      <c r="A432" s="30"/>
      <c r="B432" s="19">
        <v>1</v>
      </c>
      <c r="C432" s="9">
        <v>4</v>
      </c>
      <c r="D432" s="11">
        <v>0.37</v>
      </c>
      <c r="E432" s="146">
        <v>0.4</v>
      </c>
      <c r="F432" s="11">
        <v>0.31</v>
      </c>
      <c r="G432" s="146">
        <v>0.3</v>
      </c>
      <c r="H432" s="11">
        <v>0.34</v>
      </c>
      <c r="I432" s="11">
        <v>0.38679999999999998</v>
      </c>
      <c r="J432" s="11">
        <v>0.28460576150628603</v>
      </c>
      <c r="K432" s="11">
        <v>0.4</v>
      </c>
      <c r="L432" s="11">
        <v>0.32345000000000002</v>
      </c>
      <c r="M432" s="11">
        <v>0.35</v>
      </c>
      <c r="N432" s="151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0.33925210223950875</v>
      </c>
    </row>
    <row r="433" spans="1:65">
      <c r="A433" s="30"/>
      <c r="B433" s="19">
        <v>1</v>
      </c>
      <c r="C433" s="9">
        <v>5</v>
      </c>
      <c r="D433" s="11">
        <v>0.36</v>
      </c>
      <c r="E433" s="146">
        <v>0.5</v>
      </c>
      <c r="F433" s="11">
        <v>0.28000000000000003</v>
      </c>
      <c r="G433" s="146">
        <v>0.3</v>
      </c>
      <c r="H433" s="11">
        <v>0.36</v>
      </c>
      <c r="I433" s="11">
        <v>0.30990000000000001</v>
      </c>
      <c r="J433" s="11">
        <v>0.29492980386147716</v>
      </c>
      <c r="K433" s="11">
        <v>0.38</v>
      </c>
      <c r="L433" s="11">
        <v>0.32395000000000002</v>
      </c>
      <c r="M433" s="11">
        <v>0.33</v>
      </c>
      <c r="N433" s="151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8">
        <v>36</v>
      </c>
    </row>
    <row r="434" spans="1:65">
      <c r="A434" s="30"/>
      <c r="B434" s="19">
        <v>1</v>
      </c>
      <c r="C434" s="9">
        <v>6</v>
      </c>
      <c r="D434" s="11">
        <v>0.36</v>
      </c>
      <c r="E434" s="146">
        <v>0.5</v>
      </c>
      <c r="F434" s="11">
        <v>0.28000000000000003</v>
      </c>
      <c r="G434" s="146">
        <v>0.3</v>
      </c>
      <c r="H434" s="11">
        <v>0.36</v>
      </c>
      <c r="I434" s="11">
        <v>0.31990000000000002</v>
      </c>
      <c r="J434" s="11">
        <v>0.30861456625426376</v>
      </c>
      <c r="K434" s="11">
        <v>0.38</v>
      </c>
      <c r="L434" s="11">
        <v>0.33045000000000002</v>
      </c>
      <c r="M434" s="11">
        <v>0.35</v>
      </c>
      <c r="N434" s="151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20" t="s">
        <v>277</v>
      </c>
      <c r="C435" s="12"/>
      <c r="D435" s="23">
        <v>0.35999999999999993</v>
      </c>
      <c r="E435" s="23">
        <v>0.45</v>
      </c>
      <c r="F435" s="23">
        <v>0.29833333333333334</v>
      </c>
      <c r="G435" s="23">
        <v>0.31666666666666671</v>
      </c>
      <c r="H435" s="23">
        <v>0.35000000000000003</v>
      </c>
      <c r="I435" s="23">
        <v>0.34451666666666664</v>
      </c>
      <c r="J435" s="23">
        <v>0.29723348458273668</v>
      </c>
      <c r="K435" s="23">
        <v>0.39499999999999996</v>
      </c>
      <c r="L435" s="23">
        <v>0.33142500000000003</v>
      </c>
      <c r="M435" s="23">
        <v>0.34833333333333338</v>
      </c>
      <c r="N435" s="151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278</v>
      </c>
      <c r="C436" s="29"/>
      <c r="D436" s="11">
        <v>0.36</v>
      </c>
      <c r="E436" s="11">
        <v>0.45</v>
      </c>
      <c r="F436" s="11">
        <v>0.29499999999999998</v>
      </c>
      <c r="G436" s="11">
        <v>0.3</v>
      </c>
      <c r="H436" s="11">
        <v>0.35</v>
      </c>
      <c r="I436" s="11">
        <v>0.33299999999999996</v>
      </c>
      <c r="J436" s="11">
        <v>0.29676111934080474</v>
      </c>
      <c r="K436" s="11">
        <v>0.39</v>
      </c>
      <c r="L436" s="11">
        <v>0.32947500000000002</v>
      </c>
      <c r="M436" s="11">
        <v>0.35</v>
      </c>
      <c r="N436" s="151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279</v>
      </c>
      <c r="C437" s="29"/>
      <c r="D437" s="24">
        <v>6.324555320336764E-3</v>
      </c>
      <c r="E437" s="24">
        <v>5.4772255750516433E-2</v>
      </c>
      <c r="F437" s="24">
        <v>1.9407902170679513E-2</v>
      </c>
      <c r="G437" s="24">
        <v>4.0824829046385958E-2</v>
      </c>
      <c r="H437" s="24">
        <v>1.0954451150103302E-2</v>
      </c>
      <c r="I437" s="24">
        <v>3.3045509024172498E-2</v>
      </c>
      <c r="J437" s="24">
        <v>9.1080290362896936E-3</v>
      </c>
      <c r="K437" s="24">
        <v>1.8708286933869701E-2</v>
      </c>
      <c r="L437" s="24">
        <v>9.9478515268373452E-3</v>
      </c>
      <c r="M437" s="24">
        <v>9.8319208025017396E-3</v>
      </c>
      <c r="N437" s="203"/>
      <c r="O437" s="204"/>
      <c r="P437" s="204"/>
      <c r="Q437" s="204"/>
      <c r="R437" s="204"/>
      <c r="S437" s="204"/>
      <c r="T437" s="204"/>
      <c r="U437" s="204"/>
      <c r="V437" s="204"/>
      <c r="W437" s="204"/>
      <c r="X437" s="204"/>
      <c r="Y437" s="204"/>
      <c r="Z437" s="204"/>
      <c r="AA437" s="204"/>
      <c r="AB437" s="204"/>
      <c r="AC437" s="204"/>
      <c r="AD437" s="204"/>
      <c r="AE437" s="204"/>
      <c r="AF437" s="204"/>
      <c r="AG437" s="204"/>
      <c r="AH437" s="204"/>
      <c r="AI437" s="204"/>
      <c r="AJ437" s="204"/>
      <c r="AK437" s="204"/>
      <c r="AL437" s="204"/>
      <c r="AM437" s="204"/>
      <c r="AN437" s="204"/>
      <c r="AO437" s="204"/>
      <c r="AP437" s="204"/>
      <c r="AQ437" s="204"/>
      <c r="AR437" s="204"/>
      <c r="AS437" s="204"/>
      <c r="AT437" s="204"/>
      <c r="AU437" s="204"/>
      <c r="AV437" s="204"/>
      <c r="AW437" s="204"/>
      <c r="AX437" s="204"/>
      <c r="AY437" s="204"/>
      <c r="AZ437" s="204"/>
      <c r="BA437" s="204"/>
      <c r="BB437" s="204"/>
      <c r="BC437" s="204"/>
      <c r="BD437" s="204"/>
      <c r="BE437" s="204"/>
      <c r="BF437" s="204"/>
      <c r="BG437" s="204"/>
      <c r="BH437" s="204"/>
      <c r="BI437" s="204"/>
      <c r="BJ437" s="204"/>
      <c r="BK437" s="204"/>
      <c r="BL437" s="204"/>
      <c r="BM437" s="56"/>
    </row>
    <row r="438" spans="1:65">
      <c r="A438" s="30"/>
      <c r="B438" s="3" t="s">
        <v>86</v>
      </c>
      <c r="C438" s="29"/>
      <c r="D438" s="13">
        <v>1.7568209223157681E-2</v>
      </c>
      <c r="E438" s="13">
        <v>0.12171612389003651</v>
      </c>
      <c r="F438" s="13">
        <v>6.5054420683841943E-2</v>
      </c>
      <c r="G438" s="13">
        <v>0.12892051277806091</v>
      </c>
      <c r="H438" s="13">
        <v>3.1298431857438004E-2</v>
      </c>
      <c r="I438" s="13">
        <v>9.5918462650590203E-2</v>
      </c>
      <c r="J438" s="13">
        <v>3.0642674896052702E-2</v>
      </c>
      <c r="K438" s="13">
        <v>4.7362751731315704E-2</v>
      </c>
      <c r="L438" s="13">
        <v>3.0015392703740949E-2</v>
      </c>
      <c r="M438" s="13">
        <v>2.8225609959335134E-2</v>
      </c>
      <c r="N438" s="151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30"/>
      <c r="B439" s="3" t="s">
        <v>280</v>
      </c>
      <c r="C439" s="29"/>
      <c r="D439" s="13">
        <v>6.1157757383160982E-2</v>
      </c>
      <c r="E439" s="13">
        <v>0.32644719672895151</v>
      </c>
      <c r="F439" s="13">
        <v>-0.12061463624265811</v>
      </c>
      <c r="G439" s="13">
        <v>-6.6574194894441496E-2</v>
      </c>
      <c r="H439" s="13">
        <v>3.1681153011406726E-2</v>
      </c>
      <c r="I439" s="13">
        <v>1.5518148280894595E-2</v>
      </c>
      <c r="J439" s="13">
        <v>-0.12385661689166871</v>
      </c>
      <c r="K439" s="13">
        <v>0.16432587268430177</v>
      </c>
      <c r="L439" s="13">
        <v>-2.307163960912717E-2</v>
      </c>
      <c r="M439" s="13">
        <v>2.6768385616114498E-2</v>
      </c>
      <c r="N439" s="151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30"/>
      <c r="B440" s="46" t="s">
        <v>281</v>
      </c>
      <c r="C440" s="47"/>
      <c r="D440" s="45">
        <v>0.64</v>
      </c>
      <c r="E440" s="45" t="s">
        <v>282</v>
      </c>
      <c r="F440" s="45">
        <v>2.27</v>
      </c>
      <c r="G440" s="45" t="s">
        <v>282</v>
      </c>
      <c r="H440" s="45">
        <v>0.17</v>
      </c>
      <c r="I440" s="45">
        <v>0.09</v>
      </c>
      <c r="J440" s="45">
        <v>2.3199999999999998</v>
      </c>
      <c r="K440" s="45">
        <v>2.29</v>
      </c>
      <c r="L440" s="45">
        <v>0.71</v>
      </c>
      <c r="M440" s="45">
        <v>0.09</v>
      </c>
      <c r="N440" s="151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5"/>
    </row>
    <row r="441" spans="1:65">
      <c r="B441" s="31" t="s">
        <v>322</v>
      </c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BM441" s="55"/>
    </row>
    <row r="442" spans="1:65">
      <c r="BM442" s="55"/>
    </row>
    <row r="443" spans="1:65" ht="15">
      <c r="B443" s="8" t="s">
        <v>548</v>
      </c>
      <c r="BM443" s="28" t="s">
        <v>66</v>
      </c>
    </row>
    <row r="444" spans="1:65" ht="15">
      <c r="A444" s="25" t="s">
        <v>14</v>
      </c>
      <c r="B444" s="18" t="s">
        <v>111</v>
      </c>
      <c r="C444" s="15" t="s">
        <v>112</v>
      </c>
      <c r="D444" s="16" t="s">
        <v>229</v>
      </c>
      <c r="E444" s="17" t="s">
        <v>229</v>
      </c>
      <c r="F444" s="17" t="s">
        <v>229</v>
      </c>
      <c r="G444" s="17" t="s">
        <v>229</v>
      </c>
      <c r="H444" s="17" t="s">
        <v>229</v>
      </c>
      <c r="I444" s="17" t="s">
        <v>229</v>
      </c>
      <c r="J444" s="17" t="s">
        <v>229</v>
      </c>
      <c r="K444" s="17" t="s">
        <v>229</v>
      </c>
      <c r="L444" s="17" t="s">
        <v>229</v>
      </c>
      <c r="M444" s="17" t="s">
        <v>229</v>
      </c>
      <c r="N444" s="17" t="s">
        <v>229</v>
      </c>
      <c r="O444" s="17" t="s">
        <v>229</v>
      </c>
      <c r="P444" s="17" t="s">
        <v>229</v>
      </c>
      <c r="Q444" s="17" t="s">
        <v>229</v>
      </c>
      <c r="R444" s="17" t="s">
        <v>229</v>
      </c>
      <c r="S444" s="17" t="s">
        <v>229</v>
      </c>
      <c r="T444" s="17" t="s">
        <v>229</v>
      </c>
      <c r="U444" s="17" t="s">
        <v>229</v>
      </c>
      <c r="V444" s="17" t="s">
        <v>229</v>
      </c>
      <c r="W444" s="17" t="s">
        <v>229</v>
      </c>
      <c r="X444" s="17" t="s">
        <v>229</v>
      </c>
      <c r="Y444" s="17" t="s">
        <v>229</v>
      </c>
      <c r="Z444" s="17" t="s">
        <v>229</v>
      </c>
      <c r="AA444" s="17" t="s">
        <v>229</v>
      </c>
      <c r="AB444" s="151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1</v>
      </c>
    </row>
    <row r="445" spans="1:65">
      <c r="A445" s="30"/>
      <c r="B445" s="19" t="s">
        <v>230</v>
      </c>
      <c r="C445" s="9" t="s">
        <v>230</v>
      </c>
      <c r="D445" s="149" t="s">
        <v>232</v>
      </c>
      <c r="E445" s="150" t="s">
        <v>233</v>
      </c>
      <c r="F445" s="150" t="s">
        <v>234</v>
      </c>
      <c r="G445" s="150" t="s">
        <v>235</v>
      </c>
      <c r="H445" s="150" t="s">
        <v>236</v>
      </c>
      <c r="I445" s="150" t="s">
        <v>237</v>
      </c>
      <c r="J445" s="150" t="s">
        <v>238</v>
      </c>
      <c r="K445" s="150" t="s">
        <v>239</v>
      </c>
      <c r="L445" s="150" t="s">
        <v>240</v>
      </c>
      <c r="M445" s="150" t="s">
        <v>241</v>
      </c>
      <c r="N445" s="150" t="s">
        <v>242</v>
      </c>
      <c r="O445" s="150" t="s">
        <v>243</v>
      </c>
      <c r="P445" s="150" t="s">
        <v>244</v>
      </c>
      <c r="Q445" s="150" t="s">
        <v>246</v>
      </c>
      <c r="R445" s="150" t="s">
        <v>247</v>
      </c>
      <c r="S445" s="150" t="s">
        <v>249</v>
      </c>
      <c r="T445" s="150" t="s">
        <v>250</v>
      </c>
      <c r="U445" s="150" t="s">
        <v>306</v>
      </c>
      <c r="V445" s="150" t="s">
        <v>252</v>
      </c>
      <c r="W445" s="150" t="s">
        <v>307</v>
      </c>
      <c r="X445" s="150" t="s">
        <v>261</v>
      </c>
      <c r="Y445" s="150" t="s">
        <v>267</v>
      </c>
      <c r="Z445" s="150" t="s">
        <v>268</v>
      </c>
      <c r="AA445" s="150" t="s">
        <v>269</v>
      </c>
      <c r="AB445" s="151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 t="s">
        <v>3</v>
      </c>
    </row>
    <row r="446" spans="1:65">
      <c r="A446" s="30"/>
      <c r="B446" s="19"/>
      <c r="C446" s="9"/>
      <c r="D446" s="10" t="s">
        <v>308</v>
      </c>
      <c r="E446" s="11" t="s">
        <v>309</v>
      </c>
      <c r="F446" s="11" t="s">
        <v>309</v>
      </c>
      <c r="G446" s="11" t="s">
        <v>308</v>
      </c>
      <c r="H446" s="11" t="s">
        <v>115</v>
      </c>
      <c r="I446" s="11" t="s">
        <v>309</v>
      </c>
      <c r="J446" s="11" t="s">
        <v>308</v>
      </c>
      <c r="K446" s="11" t="s">
        <v>308</v>
      </c>
      <c r="L446" s="11" t="s">
        <v>309</v>
      </c>
      <c r="M446" s="11" t="s">
        <v>309</v>
      </c>
      <c r="N446" s="11" t="s">
        <v>309</v>
      </c>
      <c r="O446" s="11" t="s">
        <v>309</v>
      </c>
      <c r="P446" s="11" t="s">
        <v>309</v>
      </c>
      <c r="Q446" s="11" t="s">
        <v>309</v>
      </c>
      <c r="R446" s="11" t="s">
        <v>308</v>
      </c>
      <c r="S446" s="11" t="s">
        <v>308</v>
      </c>
      <c r="T446" s="11" t="s">
        <v>309</v>
      </c>
      <c r="U446" s="11" t="s">
        <v>309</v>
      </c>
      <c r="V446" s="11" t="s">
        <v>115</v>
      </c>
      <c r="W446" s="11" t="s">
        <v>308</v>
      </c>
      <c r="X446" s="11" t="s">
        <v>308</v>
      </c>
      <c r="Y446" s="11" t="s">
        <v>308</v>
      </c>
      <c r="Z446" s="11" t="s">
        <v>308</v>
      </c>
      <c r="AA446" s="11" t="s">
        <v>308</v>
      </c>
      <c r="AB446" s="151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3</v>
      </c>
    </row>
    <row r="447" spans="1:65">
      <c r="A447" s="30"/>
      <c r="B447" s="19"/>
      <c r="C447" s="9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151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3</v>
      </c>
    </row>
    <row r="448" spans="1:65">
      <c r="A448" s="30"/>
      <c r="B448" s="18">
        <v>1</v>
      </c>
      <c r="C448" s="14">
        <v>1</v>
      </c>
      <c r="D448" s="205">
        <v>3.2000000000000001E-2</v>
      </c>
      <c r="E448" s="205">
        <v>3.3000000000000002E-2</v>
      </c>
      <c r="F448" s="205">
        <v>0.04</v>
      </c>
      <c r="G448" s="206">
        <v>6.3E-2</v>
      </c>
      <c r="H448" s="206" t="s">
        <v>209</v>
      </c>
      <c r="I448" s="206" t="s">
        <v>106</v>
      </c>
      <c r="J448" s="205">
        <v>3.3000000000000002E-2</v>
      </c>
      <c r="K448" s="205">
        <v>4.2000000000000003E-2</v>
      </c>
      <c r="L448" s="205">
        <v>0.03</v>
      </c>
      <c r="M448" s="205">
        <v>3.5000000000000003E-2</v>
      </c>
      <c r="N448" s="205">
        <v>3.4000000000000002E-2</v>
      </c>
      <c r="O448" s="205">
        <v>3.5000000000000003E-2</v>
      </c>
      <c r="P448" s="207">
        <v>5.0999999999999997E-2</v>
      </c>
      <c r="Q448" s="205">
        <v>0.04</v>
      </c>
      <c r="R448" s="206" t="s">
        <v>209</v>
      </c>
      <c r="S448" s="206" t="s">
        <v>209</v>
      </c>
      <c r="T448" s="205">
        <v>0.03</v>
      </c>
      <c r="U448" s="205">
        <v>3.1E-2</v>
      </c>
      <c r="V448" s="206" t="s">
        <v>106</v>
      </c>
      <c r="W448" s="205">
        <v>4.0119475739383459E-2</v>
      </c>
      <c r="X448" s="205">
        <v>3.5000000000000003E-2</v>
      </c>
      <c r="Y448" s="206" t="s">
        <v>209</v>
      </c>
      <c r="Z448" s="205">
        <v>0.04</v>
      </c>
      <c r="AA448" s="205">
        <v>0.04</v>
      </c>
      <c r="AB448" s="203"/>
      <c r="AC448" s="204"/>
      <c r="AD448" s="204"/>
      <c r="AE448" s="204"/>
      <c r="AF448" s="204"/>
      <c r="AG448" s="204"/>
      <c r="AH448" s="204"/>
      <c r="AI448" s="204"/>
      <c r="AJ448" s="204"/>
      <c r="AK448" s="204"/>
      <c r="AL448" s="204"/>
      <c r="AM448" s="204"/>
      <c r="AN448" s="204"/>
      <c r="AO448" s="204"/>
      <c r="AP448" s="204"/>
      <c r="AQ448" s="204"/>
      <c r="AR448" s="204"/>
      <c r="AS448" s="204"/>
      <c r="AT448" s="204"/>
      <c r="AU448" s="204"/>
      <c r="AV448" s="204"/>
      <c r="AW448" s="204"/>
      <c r="AX448" s="204"/>
      <c r="AY448" s="204"/>
      <c r="AZ448" s="204"/>
      <c r="BA448" s="204"/>
      <c r="BB448" s="204"/>
      <c r="BC448" s="204"/>
      <c r="BD448" s="204"/>
      <c r="BE448" s="204"/>
      <c r="BF448" s="204"/>
      <c r="BG448" s="204"/>
      <c r="BH448" s="204"/>
      <c r="BI448" s="204"/>
      <c r="BJ448" s="204"/>
      <c r="BK448" s="204"/>
      <c r="BL448" s="204"/>
      <c r="BM448" s="208">
        <v>1</v>
      </c>
    </row>
    <row r="449" spans="1:65">
      <c r="A449" s="30"/>
      <c r="B449" s="19">
        <v>1</v>
      </c>
      <c r="C449" s="9">
        <v>2</v>
      </c>
      <c r="D449" s="24">
        <v>3.4000000000000002E-2</v>
      </c>
      <c r="E449" s="24">
        <v>3.1E-2</v>
      </c>
      <c r="F449" s="24">
        <v>0.03</v>
      </c>
      <c r="G449" s="209">
        <v>0.03</v>
      </c>
      <c r="H449" s="209" t="s">
        <v>209</v>
      </c>
      <c r="I449" s="209" t="s">
        <v>106</v>
      </c>
      <c r="J449" s="24">
        <v>4.2999999999999997E-2</v>
      </c>
      <c r="K449" s="24">
        <v>3.7999999999999999E-2</v>
      </c>
      <c r="L449" s="24">
        <v>3.5999999999999997E-2</v>
      </c>
      <c r="M449" s="24">
        <v>2.8000000000000001E-2</v>
      </c>
      <c r="N449" s="24">
        <v>3.4000000000000002E-2</v>
      </c>
      <c r="O449" s="24">
        <v>3.3000000000000002E-2</v>
      </c>
      <c r="P449" s="24">
        <v>0.04</v>
      </c>
      <c r="Q449" s="24">
        <v>0.03</v>
      </c>
      <c r="R449" s="209" t="s">
        <v>209</v>
      </c>
      <c r="S449" s="209" t="s">
        <v>209</v>
      </c>
      <c r="T449" s="24">
        <v>0.04</v>
      </c>
      <c r="U449" s="24">
        <v>2.8000000000000001E-2</v>
      </c>
      <c r="V449" s="209" t="s">
        <v>106</v>
      </c>
      <c r="W449" s="24">
        <v>3.7470004222155052E-2</v>
      </c>
      <c r="X449" s="24">
        <v>0.04</v>
      </c>
      <c r="Y449" s="209" t="s">
        <v>209</v>
      </c>
      <c r="Z449" s="24">
        <v>0.03</v>
      </c>
      <c r="AA449" s="24">
        <v>0.03</v>
      </c>
      <c r="AB449" s="203"/>
      <c r="AC449" s="204"/>
      <c r="AD449" s="204"/>
      <c r="AE449" s="204"/>
      <c r="AF449" s="204"/>
      <c r="AG449" s="204"/>
      <c r="AH449" s="204"/>
      <c r="AI449" s="204"/>
      <c r="AJ449" s="204"/>
      <c r="AK449" s="204"/>
      <c r="AL449" s="204"/>
      <c r="AM449" s="204"/>
      <c r="AN449" s="204"/>
      <c r="AO449" s="204"/>
      <c r="AP449" s="204"/>
      <c r="AQ449" s="204"/>
      <c r="AR449" s="204"/>
      <c r="AS449" s="204"/>
      <c r="AT449" s="204"/>
      <c r="AU449" s="204"/>
      <c r="AV449" s="204"/>
      <c r="AW449" s="204"/>
      <c r="AX449" s="204"/>
      <c r="AY449" s="204"/>
      <c r="AZ449" s="204"/>
      <c r="BA449" s="204"/>
      <c r="BB449" s="204"/>
      <c r="BC449" s="204"/>
      <c r="BD449" s="204"/>
      <c r="BE449" s="204"/>
      <c r="BF449" s="204"/>
      <c r="BG449" s="204"/>
      <c r="BH449" s="204"/>
      <c r="BI449" s="204"/>
      <c r="BJ449" s="204"/>
      <c r="BK449" s="204"/>
      <c r="BL449" s="204"/>
      <c r="BM449" s="208">
        <v>18</v>
      </c>
    </row>
    <row r="450" spans="1:65">
      <c r="A450" s="30"/>
      <c r="B450" s="19">
        <v>1</v>
      </c>
      <c r="C450" s="9">
        <v>3</v>
      </c>
      <c r="D450" s="24">
        <v>3.4000000000000002E-2</v>
      </c>
      <c r="E450" s="24">
        <v>3.2000000000000001E-2</v>
      </c>
      <c r="F450" s="24">
        <v>0.03</v>
      </c>
      <c r="G450" s="209">
        <v>0.04</v>
      </c>
      <c r="H450" s="209" t="s">
        <v>209</v>
      </c>
      <c r="I450" s="209" t="s">
        <v>106</v>
      </c>
      <c r="J450" s="24">
        <v>4.2999999999999997E-2</v>
      </c>
      <c r="K450" s="24">
        <v>4.1000000000000002E-2</v>
      </c>
      <c r="L450" s="24">
        <v>3.4000000000000002E-2</v>
      </c>
      <c r="M450" s="24">
        <v>3.3000000000000002E-2</v>
      </c>
      <c r="N450" s="24">
        <v>3.5000000000000003E-2</v>
      </c>
      <c r="O450" s="24">
        <v>0.04</v>
      </c>
      <c r="P450" s="24">
        <v>4.3999999999999997E-2</v>
      </c>
      <c r="Q450" s="24">
        <v>0.03</v>
      </c>
      <c r="R450" s="209" t="s">
        <v>209</v>
      </c>
      <c r="S450" s="209" t="s">
        <v>209</v>
      </c>
      <c r="T450" s="24">
        <v>0.03</v>
      </c>
      <c r="U450" s="24">
        <v>3.3000000000000002E-2</v>
      </c>
      <c r="V450" s="209" t="s">
        <v>106</v>
      </c>
      <c r="W450" s="24">
        <v>3.4198878776463174E-2</v>
      </c>
      <c r="X450" s="24">
        <v>0.04</v>
      </c>
      <c r="Y450" s="209" t="s">
        <v>209</v>
      </c>
      <c r="Z450" s="24">
        <v>0.03</v>
      </c>
      <c r="AA450" s="24">
        <v>0.03</v>
      </c>
      <c r="AB450" s="203"/>
      <c r="AC450" s="204"/>
      <c r="AD450" s="204"/>
      <c r="AE450" s="204"/>
      <c r="AF450" s="204"/>
      <c r="AG450" s="204"/>
      <c r="AH450" s="204"/>
      <c r="AI450" s="204"/>
      <c r="AJ450" s="204"/>
      <c r="AK450" s="204"/>
      <c r="AL450" s="204"/>
      <c r="AM450" s="204"/>
      <c r="AN450" s="204"/>
      <c r="AO450" s="204"/>
      <c r="AP450" s="204"/>
      <c r="AQ450" s="204"/>
      <c r="AR450" s="204"/>
      <c r="AS450" s="204"/>
      <c r="AT450" s="204"/>
      <c r="AU450" s="204"/>
      <c r="AV450" s="204"/>
      <c r="AW450" s="204"/>
      <c r="AX450" s="204"/>
      <c r="AY450" s="204"/>
      <c r="AZ450" s="204"/>
      <c r="BA450" s="204"/>
      <c r="BB450" s="204"/>
      <c r="BC450" s="204"/>
      <c r="BD450" s="204"/>
      <c r="BE450" s="204"/>
      <c r="BF450" s="204"/>
      <c r="BG450" s="204"/>
      <c r="BH450" s="204"/>
      <c r="BI450" s="204"/>
      <c r="BJ450" s="204"/>
      <c r="BK450" s="204"/>
      <c r="BL450" s="204"/>
      <c r="BM450" s="208">
        <v>16</v>
      </c>
    </row>
    <row r="451" spans="1:65">
      <c r="A451" s="30"/>
      <c r="B451" s="19">
        <v>1</v>
      </c>
      <c r="C451" s="9">
        <v>4</v>
      </c>
      <c r="D451" s="24">
        <v>3.5000000000000003E-2</v>
      </c>
      <c r="E451" s="24">
        <v>3.4000000000000002E-2</v>
      </c>
      <c r="F451" s="24">
        <v>0.04</v>
      </c>
      <c r="G451" s="209">
        <v>9.4E-2</v>
      </c>
      <c r="H451" s="209" t="s">
        <v>209</v>
      </c>
      <c r="I451" s="209" t="s">
        <v>106</v>
      </c>
      <c r="J451" s="24">
        <v>4.4999999999999998E-2</v>
      </c>
      <c r="K451" s="24">
        <v>4.3999999999999997E-2</v>
      </c>
      <c r="L451" s="24">
        <v>3.4000000000000002E-2</v>
      </c>
      <c r="M451" s="24">
        <v>3.4000000000000002E-2</v>
      </c>
      <c r="N451" s="24">
        <v>3.5999999999999997E-2</v>
      </c>
      <c r="O451" s="24">
        <v>3.7999999999999999E-2</v>
      </c>
      <c r="P451" s="24">
        <v>4.3999999999999997E-2</v>
      </c>
      <c r="Q451" s="24">
        <v>0.03</v>
      </c>
      <c r="R451" s="209" t="s">
        <v>209</v>
      </c>
      <c r="S451" s="209" t="s">
        <v>209</v>
      </c>
      <c r="T451" s="24">
        <v>0.04</v>
      </c>
      <c r="U451" s="24">
        <v>3.1E-2</v>
      </c>
      <c r="V451" s="209" t="s">
        <v>106</v>
      </c>
      <c r="W451" s="24">
        <v>3.9901590742973156E-2</v>
      </c>
      <c r="X451" s="24">
        <v>0.04</v>
      </c>
      <c r="Y451" s="209" t="s">
        <v>209</v>
      </c>
      <c r="Z451" s="24">
        <v>0.03</v>
      </c>
      <c r="AA451" s="24">
        <v>0.03</v>
      </c>
      <c r="AB451" s="203"/>
      <c r="AC451" s="204"/>
      <c r="AD451" s="204"/>
      <c r="AE451" s="204"/>
      <c r="AF451" s="204"/>
      <c r="AG451" s="204"/>
      <c r="AH451" s="204"/>
      <c r="AI451" s="204"/>
      <c r="AJ451" s="204"/>
      <c r="AK451" s="204"/>
      <c r="AL451" s="204"/>
      <c r="AM451" s="204"/>
      <c r="AN451" s="204"/>
      <c r="AO451" s="204"/>
      <c r="AP451" s="204"/>
      <c r="AQ451" s="204"/>
      <c r="AR451" s="204"/>
      <c r="AS451" s="204"/>
      <c r="AT451" s="204"/>
      <c r="AU451" s="204"/>
      <c r="AV451" s="204"/>
      <c r="AW451" s="204"/>
      <c r="AX451" s="204"/>
      <c r="AY451" s="204"/>
      <c r="AZ451" s="204"/>
      <c r="BA451" s="204"/>
      <c r="BB451" s="204"/>
      <c r="BC451" s="204"/>
      <c r="BD451" s="204"/>
      <c r="BE451" s="204"/>
      <c r="BF451" s="204"/>
      <c r="BG451" s="204"/>
      <c r="BH451" s="204"/>
      <c r="BI451" s="204"/>
      <c r="BJ451" s="204"/>
      <c r="BK451" s="204"/>
      <c r="BL451" s="204"/>
      <c r="BM451" s="208">
        <v>3.5089490996771215E-2</v>
      </c>
    </row>
    <row r="452" spans="1:65">
      <c r="A452" s="30"/>
      <c r="B452" s="19">
        <v>1</v>
      </c>
      <c r="C452" s="9">
        <v>5</v>
      </c>
      <c r="D452" s="24">
        <v>3.2000000000000001E-2</v>
      </c>
      <c r="E452" s="24">
        <v>3.6999999999999998E-2</v>
      </c>
      <c r="F452" s="24">
        <v>0.04</v>
      </c>
      <c r="G452" s="209">
        <v>2.1999999999999999E-2</v>
      </c>
      <c r="H452" s="209" t="s">
        <v>209</v>
      </c>
      <c r="I452" s="209" t="s">
        <v>106</v>
      </c>
      <c r="J452" s="24">
        <v>4.3999999999999997E-2</v>
      </c>
      <c r="K452" s="24">
        <v>4.2000000000000003E-2</v>
      </c>
      <c r="L452" s="24">
        <v>3.2000000000000001E-2</v>
      </c>
      <c r="M452" s="24">
        <v>2.8000000000000001E-2</v>
      </c>
      <c r="N452" s="24">
        <v>3.4000000000000002E-2</v>
      </c>
      <c r="O452" s="24">
        <v>3.5999999999999997E-2</v>
      </c>
      <c r="P452" s="24">
        <v>4.2000000000000003E-2</v>
      </c>
      <c r="Q452" s="24">
        <v>0.03</v>
      </c>
      <c r="R452" s="209" t="s">
        <v>209</v>
      </c>
      <c r="S452" s="209" t="s">
        <v>209</v>
      </c>
      <c r="T452" s="24">
        <v>0.03</v>
      </c>
      <c r="U452" s="24">
        <v>0.03</v>
      </c>
      <c r="V452" s="209" t="s">
        <v>106</v>
      </c>
      <c r="W452" s="24">
        <v>3.9301255586125572E-2</v>
      </c>
      <c r="X452" s="24">
        <v>3.5000000000000003E-2</v>
      </c>
      <c r="Y452" s="209" t="s">
        <v>209</v>
      </c>
      <c r="Z452" s="24">
        <v>0.03</v>
      </c>
      <c r="AA452" s="24">
        <v>0.02</v>
      </c>
      <c r="AB452" s="203"/>
      <c r="AC452" s="204"/>
      <c r="AD452" s="204"/>
      <c r="AE452" s="204"/>
      <c r="AF452" s="204"/>
      <c r="AG452" s="204"/>
      <c r="AH452" s="204"/>
      <c r="AI452" s="204"/>
      <c r="AJ452" s="204"/>
      <c r="AK452" s="204"/>
      <c r="AL452" s="204"/>
      <c r="AM452" s="204"/>
      <c r="AN452" s="204"/>
      <c r="AO452" s="204"/>
      <c r="AP452" s="204"/>
      <c r="AQ452" s="204"/>
      <c r="AR452" s="204"/>
      <c r="AS452" s="204"/>
      <c r="AT452" s="204"/>
      <c r="AU452" s="204"/>
      <c r="AV452" s="204"/>
      <c r="AW452" s="204"/>
      <c r="AX452" s="204"/>
      <c r="AY452" s="204"/>
      <c r="AZ452" s="204"/>
      <c r="BA452" s="204"/>
      <c r="BB452" s="204"/>
      <c r="BC452" s="204"/>
      <c r="BD452" s="204"/>
      <c r="BE452" s="204"/>
      <c r="BF452" s="204"/>
      <c r="BG452" s="204"/>
      <c r="BH452" s="204"/>
      <c r="BI452" s="204"/>
      <c r="BJ452" s="204"/>
      <c r="BK452" s="204"/>
      <c r="BL452" s="204"/>
      <c r="BM452" s="208">
        <v>37</v>
      </c>
    </row>
    <row r="453" spans="1:65">
      <c r="A453" s="30"/>
      <c r="B453" s="19">
        <v>1</v>
      </c>
      <c r="C453" s="9">
        <v>6</v>
      </c>
      <c r="D453" s="24">
        <v>3.2000000000000001E-2</v>
      </c>
      <c r="E453" s="24">
        <v>3.3000000000000002E-2</v>
      </c>
      <c r="F453" s="24">
        <v>0.03</v>
      </c>
      <c r="G453" s="209">
        <v>5.5E-2</v>
      </c>
      <c r="H453" s="209" t="s">
        <v>209</v>
      </c>
      <c r="I453" s="209" t="s">
        <v>106</v>
      </c>
      <c r="J453" s="24">
        <v>3.5000000000000003E-2</v>
      </c>
      <c r="K453" s="24">
        <v>4.2000000000000003E-2</v>
      </c>
      <c r="L453" s="24">
        <v>3.5999999999999997E-2</v>
      </c>
      <c r="M453" s="24">
        <v>3.4000000000000002E-2</v>
      </c>
      <c r="N453" s="24">
        <v>3.6999999999999998E-2</v>
      </c>
      <c r="O453" s="24">
        <v>3.6999999999999998E-2</v>
      </c>
      <c r="P453" s="24">
        <v>4.1000000000000002E-2</v>
      </c>
      <c r="Q453" s="24">
        <v>0.03</v>
      </c>
      <c r="R453" s="209" t="s">
        <v>209</v>
      </c>
      <c r="S453" s="209" t="s">
        <v>209</v>
      </c>
      <c r="T453" s="24">
        <v>0.03</v>
      </c>
      <c r="U453" s="24">
        <v>3.4000000000000002E-2</v>
      </c>
      <c r="V453" s="209" t="s">
        <v>106</v>
      </c>
      <c r="W453" s="24">
        <v>3.3936876603563149E-2</v>
      </c>
      <c r="X453" s="24">
        <v>0.04</v>
      </c>
      <c r="Y453" s="209" t="s">
        <v>209</v>
      </c>
      <c r="Z453" s="24">
        <v>0.03</v>
      </c>
      <c r="AA453" s="24">
        <v>0.03</v>
      </c>
      <c r="AB453" s="203"/>
      <c r="AC453" s="204"/>
      <c r="AD453" s="204"/>
      <c r="AE453" s="204"/>
      <c r="AF453" s="204"/>
      <c r="AG453" s="204"/>
      <c r="AH453" s="204"/>
      <c r="AI453" s="204"/>
      <c r="AJ453" s="204"/>
      <c r="AK453" s="204"/>
      <c r="AL453" s="204"/>
      <c r="AM453" s="204"/>
      <c r="AN453" s="204"/>
      <c r="AO453" s="204"/>
      <c r="AP453" s="204"/>
      <c r="AQ453" s="204"/>
      <c r="AR453" s="204"/>
      <c r="AS453" s="204"/>
      <c r="AT453" s="204"/>
      <c r="AU453" s="204"/>
      <c r="AV453" s="204"/>
      <c r="AW453" s="204"/>
      <c r="AX453" s="204"/>
      <c r="AY453" s="204"/>
      <c r="AZ453" s="204"/>
      <c r="BA453" s="204"/>
      <c r="BB453" s="204"/>
      <c r="BC453" s="204"/>
      <c r="BD453" s="204"/>
      <c r="BE453" s="204"/>
      <c r="BF453" s="204"/>
      <c r="BG453" s="204"/>
      <c r="BH453" s="204"/>
      <c r="BI453" s="204"/>
      <c r="BJ453" s="204"/>
      <c r="BK453" s="204"/>
      <c r="BL453" s="204"/>
      <c r="BM453" s="56"/>
    </row>
    <row r="454" spans="1:65">
      <c r="A454" s="30"/>
      <c r="B454" s="20" t="s">
        <v>277</v>
      </c>
      <c r="C454" s="12"/>
      <c r="D454" s="211">
        <v>3.3166666666666671E-2</v>
      </c>
      <c r="E454" s="211">
        <v>3.3333333333333333E-2</v>
      </c>
      <c r="F454" s="211">
        <v>3.5000000000000003E-2</v>
      </c>
      <c r="G454" s="211">
        <v>5.0666666666666665E-2</v>
      </c>
      <c r="H454" s="211" t="s">
        <v>711</v>
      </c>
      <c r="I454" s="211" t="s">
        <v>711</v>
      </c>
      <c r="J454" s="211">
        <v>4.0499999999999994E-2</v>
      </c>
      <c r="K454" s="211">
        <v>4.1500000000000002E-2</v>
      </c>
      <c r="L454" s="211">
        <v>3.3666666666666671E-2</v>
      </c>
      <c r="M454" s="211">
        <v>3.2000000000000001E-2</v>
      </c>
      <c r="N454" s="211">
        <v>3.5000000000000003E-2</v>
      </c>
      <c r="O454" s="211">
        <v>3.6500000000000005E-2</v>
      </c>
      <c r="P454" s="211">
        <v>4.3666666666666666E-2</v>
      </c>
      <c r="Q454" s="211">
        <v>3.1666666666666669E-2</v>
      </c>
      <c r="R454" s="211" t="s">
        <v>711</v>
      </c>
      <c r="S454" s="211" t="s">
        <v>711</v>
      </c>
      <c r="T454" s="211">
        <v>3.3333333333333333E-2</v>
      </c>
      <c r="U454" s="211">
        <v>3.1166666666666665E-2</v>
      </c>
      <c r="V454" s="211" t="s">
        <v>711</v>
      </c>
      <c r="W454" s="211">
        <v>3.7488013611777261E-2</v>
      </c>
      <c r="X454" s="211">
        <v>3.8333333333333337E-2</v>
      </c>
      <c r="Y454" s="211" t="s">
        <v>711</v>
      </c>
      <c r="Z454" s="211">
        <v>3.1666666666666669E-2</v>
      </c>
      <c r="AA454" s="211">
        <v>0.03</v>
      </c>
      <c r="AB454" s="203"/>
      <c r="AC454" s="204"/>
      <c r="AD454" s="204"/>
      <c r="AE454" s="204"/>
      <c r="AF454" s="204"/>
      <c r="AG454" s="204"/>
      <c r="AH454" s="204"/>
      <c r="AI454" s="204"/>
      <c r="AJ454" s="204"/>
      <c r="AK454" s="204"/>
      <c r="AL454" s="204"/>
      <c r="AM454" s="204"/>
      <c r="AN454" s="204"/>
      <c r="AO454" s="204"/>
      <c r="AP454" s="204"/>
      <c r="AQ454" s="204"/>
      <c r="AR454" s="204"/>
      <c r="AS454" s="204"/>
      <c r="AT454" s="204"/>
      <c r="AU454" s="204"/>
      <c r="AV454" s="204"/>
      <c r="AW454" s="204"/>
      <c r="AX454" s="204"/>
      <c r="AY454" s="204"/>
      <c r="AZ454" s="204"/>
      <c r="BA454" s="204"/>
      <c r="BB454" s="204"/>
      <c r="BC454" s="204"/>
      <c r="BD454" s="204"/>
      <c r="BE454" s="204"/>
      <c r="BF454" s="204"/>
      <c r="BG454" s="204"/>
      <c r="BH454" s="204"/>
      <c r="BI454" s="204"/>
      <c r="BJ454" s="204"/>
      <c r="BK454" s="204"/>
      <c r="BL454" s="204"/>
      <c r="BM454" s="56"/>
    </row>
    <row r="455" spans="1:65">
      <c r="A455" s="30"/>
      <c r="B455" s="3" t="s">
        <v>278</v>
      </c>
      <c r="C455" s="29"/>
      <c r="D455" s="24">
        <v>3.3000000000000002E-2</v>
      </c>
      <c r="E455" s="24">
        <v>3.3000000000000002E-2</v>
      </c>
      <c r="F455" s="24">
        <v>3.5000000000000003E-2</v>
      </c>
      <c r="G455" s="24">
        <v>4.7500000000000001E-2</v>
      </c>
      <c r="H455" s="24" t="s">
        <v>711</v>
      </c>
      <c r="I455" s="24" t="s">
        <v>711</v>
      </c>
      <c r="J455" s="24">
        <v>4.2999999999999997E-2</v>
      </c>
      <c r="K455" s="24">
        <v>4.2000000000000003E-2</v>
      </c>
      <c r="L455" s="24">
        <v>3.4000000000000002E-2</v>
      </c>
      <c r="M455" s="24">
        <v>3.3500000000000002E-2</v>
      </c>
      <c r="N455" s="24">
        <v>3.4500000000000003E-2</v>
      </c>
      <c r="O455" s="24">
        <v>3.6499999999999998E-2</v>
      </c>
      <c r="P455" s="24">
        <v>4.2999999999999997E-2</v>
      </c>
      <c r="Q455" s="24">
        <v>0.03</v>
      </c>
      <c r="R455" s="24" t="s">
        <v>711</v>
      </c>
      <c r="S455" s="24" t="s">
        <v>711</v>
      </c>
      <c r="T455" s="24">
        <v>0.03</v>
      </c>
      <c r="U455" s="24">
        <v>3.1E-2</v>
      </c>
      <c r="V455" s="24" t="s">
        <v>711</v>
      </c>
      <c r="W455" s="24">
        <v>3.8385629904140309E-2</v>
      </c>
      <c r="X455" s="24">
        <v>0.04</v>
      </c>
      <c r="Y455" s="24" t="s">
        <v>711</v>
      </c>
      <c r="Z455" s="24">
        <v>0.03</v>
      </c>
      <c r="AA455" s="24">
        <v>0.03</v>
      </c>
      <c r="AB455" s="203"/>
      <c r="AC455" s="204"/>
      <c r="AD455" s="204"/>
      <c r="AE455" s="204"/>
      <c r="AF455" s="204"/>
      <c r="AG455" s="204"/>
      <c r="AH455" s="204"/>
      <c r="AI455" s="204"/>
      <c r="AJ455" s="204"/>
      <c r="AK455" s="204"/>
      <c r="AL455" s="204"/>
      <c r="AM455" s="204"/>
      <c r="AN455" s="204"/>
      <c r="AO455" s="204"/>
      <c r="AP455" s="204"/>
      <c r="AQ455" s="204"/>
      <c r="AR455" s="204"/>
      <c r="AS455" s="204"/>
      <c r="AT455" s="204"/>
      <c r="AU455" s="204"/>
      <c r="AV455" s="204"/>
      <c r="AW455" s="204"/>
      <c r="AX455" s="204"/>
      <c r="AY455" s="204"/>
      <c r="AZ455" s="204"/>
      <c r="BA455" s="204"/>
      <c r="BB455" s="204"/>
      <c r="BC455" s="204"/>
      <c r="BD455" s="204"/>
      <c r="BE455" s="204"/>
      <c r="BF455" s="204"/>
      <c r="BG455" s="204"/>
      <c r="BH455" s="204"/>
      <c r="BI455" s="204"/>
      <c r="BJ455" s="204"/>
      <c r="BK455" s="204"/>
      <c r="BL455" s="204"/>
      <c r="BM455" s="56"/>
    </row>
    <row r="456" spans="1:65">
      <c r="A456" s="30"/>
      <c r="B456" s="3" t="s">
        <v>279</v>
      </c>
      <c r="C456" s="29"/>
      <c r="D456" s="24">
        <v>1.329160135825127E-3</v>
      </c>
      <c r="E456" s="24">
        <v>2.0655911179772884E-3</v>
      </c>
      <c r="F456" s="24">
        <v>5.4772255750516622E-3</v>
      </c>
      <c r="G456" s="24">
        <v>2.6120234812624984E-2</v>
      </c>
      <c r="H456" s="24" t="s">
        <v>711</v>
      </c>
      <c r="I456" s="24" t="s">
        <v>711</v>
      </c>
      <c r="J456" s="24">
        <v>5.1283525619832317E-3</v>
      </c>
      <c r="K456" s="24">
        <v>1.9748417658131501E-3</v>
      </c>
      <c r="L456" s="24">
        <v>2.3380903889000234E-3</v>
      </c>
      <c r="M456" s="24">
        <v>3.1622776601683803E-3</v>
      </c>
      <c r="N456" s="24">
        <v>1.2649110640673496E-3</v>
      </c>
      <c r="O456" s="24">
        <v>2.4289915602982229E-3</v>
      </c>
      <c r="P456" s="24">
        <v>3.9327683210006979E-3</v>
      </c>
      <c r="Q456" s="24">
        <v>4.0824829046386306E-3</v>
      </c>
      <c r="R456" s="24" t="s">
        <v>711</v>
      </c>
      <c r="S456" s="24" t="s">
        <v>711</v>
      </c>
      <c r="T456" s="24">
        <v>5.1639777949432242E-3</v>
      </c>
      <c r="U456" s="24">
        <v>2.1369760566432817E-3</v>
      </c>
      <c r="V456" s="24" t="s">
        <v>711</v>
      </c>
      <c r="W456" s="24">
        <v>2.8095231021970676E-3</v>
      </c>
      <c r="X456" s="24">
        <v>2.58198889747161E-3</v>
      </c>
      <c r="Y456" s="24" t="s">
        <v>711</v>
      </c>
      <c r="Z456" s="24">
        <v>4.0824829046386306E-3</v>
      </c>
      <c r="AA456" s="24">
        <v>6.3245553203367666E-3</v>
      </c>
      <c r="AB456" s="203"/>
      <c r="AC456" s="204"/>
      <c r="AD456" s="204"/>
      <c r="AE456" s="204"/>
      <c r="AF456" s="204"/>
      <c r="AG456" s="204"/>
      <c r="AH456" s="204"/>
      <c r="AI456" s="204"/>
      <c r="AJ456" s="204"/>
      <c r="AK456" s="204"/>
      <c r="AL456" s="204"/>
      <c r="AM456" s="204"/>
      <c r="AN456" s="204"/>
      <c r="AO456" s="204"/>
      <c r="AP456" s="204"/>
      <c r="AQ456" s="204"/>
      <c r="AR456" s="204"/>
      <c r="AS456" s="204"/>
      <c r="AT456" s="204"/>
      <c r="AU456" s="204"/>
      <c r="AV456" s="204"/>
      <c r="AW456" s="204"/>
      <c r="AX456" s="204"/>
      <c r="AY456" s="204"/>
      <c r="AZ456" s="204"/>
      <c r="BA456" s="204"/>
      <c r="BB456" s="204"/>
      <c r="BC456" s="204"/>
      <c r="BD456" s="204"/>
      <c r="BE456" s="204"/>
      <c r="BF456" s="204"/>
      <c r="BG456" s="204"/>
      <c r="BH456" s="204"/>
      <c r="BI456" s="204"/>
      <c r="BJ456" s="204"/>
      <c r="BK456" s="204"/>
      <c r="BL456" s="204"/>
      <c r="BM456" s="56"/>
    </row>
    <row r="457" spans="1:65">
      <c r="A457" s="30"/>
      <c r="B457" s="3" t="s">
        <v>86</v>
      </c>
      <c r="C457" s="29"/>
      <c r="D457" s="13">
        <v>4.0075179974626937E-2</v>
      </c>
      <c r="E457" s="13">
        <v>6.1967733539318649E-2</v>
      </c>
      <c r="F457" s="13">
        <v>0.15649215928719032</v>
      </c>
      <c r="G457" s="13">
        <v>0.51553095024917728</v>
      </c>
      <c r="H457" s="13" t="s">
        <v>711</v>
      </c>
      <c r="I457" s="13" t="s">
        <v>711</v>
      </c>
      <c r="J457" s="13">
        <v>0.12662598918477116</v>
      </c>
      <c r="K457" s="13">
        <v>4.7586548573810845E-2</v>
      </c>
      <c r="L457" s="13">
        <v>6.9448229373268014E-2</v>
      </c>
      <c r="M457" s="13">
        <v>9.8821176880261888E-2</v>
      </c>
      <c r="N457" s="13">
        <v>3.6140316116209985E-2</v>
      </c>
      <c r="O457" s="13">
        <v>6.6547713980773221E-2</v>
      </c>
      <c r="P457" s="13">
        <v>9.0063396664138123E-2</v>
      </c>
      <c r="Q457" s="13">
        <v>0.12892051277806202</v>
      </c>
      <c r="R457" s="13" t="s">
        <v>711</v>
      </c>
      <c r="S457" s="13" t="s">
        <v>711</v>
      </c>
      <c r="T457" s="13">
        <v>0.15491933384829673</v>
      </c>
      <c r="U457" s="13">
        <v>6.8566076683741664E-2</v>
      </c>
      <c r="V457" s="13" t="s">
        <v>711</v>
      </c>
      <c r="W457" s="13">
        <v>7.4944571117911293E-2</v>
      </c>
      <c r="X457" s="13">
        <v>6.7356232107955036E-2</v>
      </c>
      <c r="Y457" s="13" t="s">
        <v>711</v>
      </c>
      <c r="Z457" s="13">
        <v>0.12892051277806202</v>
      </c>
      <c r="AA457" s="13">
        <v>0.21081851067789223</v>
      </c>
      <c r="AB457" s="151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A458" s="30"/>
      <c r="B458" s="3" t="s">
        <v>280</v>
      </c>
      <c r="C458" s="29"/>
      <c r="D458" s="13">
        <v>-5.4797726484019815E-2</v>
      </c>
      <c r="E458" s="13">
        <v>-5.0047966315597936E-2</v>
      </c>
      <c r="F458" s="13">
        <v>-2.5503646313776995E-3</v>
      </c>
      <c r="G458" s="13">
        <v>0.44392709120029106</v>
      </c>
      <c r="H458" s="13" t="s">
        <v>711</v>
      </c>
      <c r="I458" s="13" t="s">
        <v>711</v>
      </c>
      <c r="J458" s="13">
        <v>0.15419172092654843</v>
      </c>
      <c r="K458" s="13">
        <v>0.18269028193708059</v>
      </c>
      <c r="L458" s="13">
        <v>-4.0548445978753733E-2</v>
      </c>
      <c r="M458" s="13">
        <v>-8.804604766297397E-2</v>
      </c>
      <c r="N458" s="13">
        <v>-2.5503646313776995E-3</v>
      </c>
      <c r="O458" s="13">
        <v>4.0197476884420436E-2</v>
      </c>
      <c r="P458" s="13">
        <v>0.2444371641265668</v>
      </c>
      <c r="Q458" s="13">
        <v>-9.754556799981795E-2</v>
      </c>
      <c r="R458" s="13" t="s">
        <v>711</v>
      </c>
      <c r="S458" s="13" t="s">
        <v>711</v>
      </c>
      <c r="T458" s="13">
        <v>-5.0047966315597936E-2</v>
      </c>
      <c r="U458" s="13">
        <v>-0.11179484850508403</v>
      </c>
      <c r="V458" s="13" t="s">
        <v>711</v>
      </c>
      <c r="W458" s="13">
        <v>6.8354443078890714E-2</v>
      </c>
      <c r="X458" s="13">
        <v>9.244483873706244E-2</v>
      </c>
      <c r="Y458" s="13" t="s">
        <v>711</v>
      </c>
      <c r="Z458" s="13">
        <v>-9.754556799981795E-2</v>
      </c>
      <c r="AA458" s="13">
        <v>-0.14504316968403819</v>
      </c>
      <c r="AB458" s="151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5"/>
    </row>
    <row r="459" spans="1:65">
      <c r="A459" s="30"/>
      <c r="B459" s="46" t="s">
        <v>281</v>
      </c>
      <c r="C459" s="47"/>
      <c r="D459" s="45">
        <v>0.06</v>
      </c>
      <c r="E459" s="45">
        <v>0.03</v>
      </c>
      <c r="F459" s="45">
        <v>0.27</v>
      </c>
      <c r="G459" s="45">
        <v>3.09</v>
      </c>
      <c r="H459" s="45">
        <v>1.53</v>
      </c>
      <c r="I459" s="45">
        <v>2.97</v>
      </c>
      <c r="J459" s="45">
        <v>1.26</v>
      </c>
      <c r="K459" s="45">
        <v>1.44</v>
      </c>
      <c r="L459" s="45">
        <v>0.03</v>
      </c>
      <c r="M459" s="45">
        <v>0.27</v>
      </c>
      <c r="N459" s="45">
        <v>0.27</v>
      </c>
      <c r="O459" s="45">
        <v>0.54</v>
      </c>
      <c r="P459" s="45">
        <v>1.83</v>
      </c>
      <c r="Q459" s="45">
        <v>0.33</v>
      </c>
      <c r="R459" s="45">
        <v>1.53</v>
      </c>
      <c r="S459" s="45">
        <v>1.53</v>
      </c>
      <c r="T459" s="45">
        <v>0.03</v>
      </c>
      <c r="U459" s="45">
        <v>0.42</v>
      </c>
      <c r="V459" s="45">
        <v>2.97</v>
      </c>
      <c r="W459" s="45">
        <v>0.72</v>
      </c>
      <c r="X459" s="45">
        <v>0.87</v>
      </c>
      <c r="Y459" s="45">
        <v>1.53</v>
      </c>
      <c r="Z459" s="45">
        <v>0.33</v>
      </c>
      <c r="AA459" s="45">
        <v>0.63</v>
      </c>
      <c r="AB459" s="151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B460" s="31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BM460" s="55"/>
    </row>
    <row r="461" spans="1:65" ht="15">
      <c r="B461" s="8" t="s">
        <v>549</v>
      </c>
      <c r="BM461" s="28" t="s">
        <v>66</v>
      </c>
    </row>
    <row r="462" spans="1:65" ht="15">
      <c r="A462" s="25" t="s">
        <v>54</v>
      </c>
      <c r="B462" s="18" t="s">
        <v>111</v>
      </c>
      <c r="C462" s="15" t="s">
        <v>112</v>
      </c>
      <c r="D462" s="16" t="s">
        <v>229</v>
      </c>
      <c r="E462" s="17" t="s">
        <v>229</v>
      </c>
      <c r="F462" s="17" t="s">
        <v>229</v>
      </c>
      <c r="G462" s="17" t="s">
        <v>229</v>
      </c>
      <c r="H462" s="17" t="s">
        <v>229</v>
      </c>
      <c r="I462" s="17" t="s">
        <v>229</v>
      </c>
      <c r="J462" s="17" t="s">
        <v>229</v>
      </c>
      <c r="K462" s="17" t="s">
        <v>229</v>
      </c>
      <c r="L462" s="17" t="s">
        <v>229</v>
      </c>
      <c r="M462" s="17" t="s">
        <v>229</v>
      </c>
      <c r="N462" s="17" t="s">
        <v>229</v>
      </c>
      <c r="O462" s="17" t="s">
        <v>229</v>
      </c>
      <c r="P462" s="17" t="s">
        <v>229</v>
      </c>
      <c r="Q462" s="17" t="s">
        <v>229</v>
      </c>
      <c r="R462" s="17" t="s">
        <v>229</v>
      </c>
      <c r="S462" s="17" t="s">
        <v>229</v>
      </c>
      <c r="T462" s="17" t="s">
        <v>229</v>
      </c>
      <c r="U462" s="17" t="s">
        <v>229</v>
      </c>
      <c r="V462" s="17" t="s">
        <v>229</v>
      </c>
      <c r="W462" s="17" t="s">
        <v>229</v>
      </c>
      <c r="X462" s="17" t="s">
        <v>229</v>
      </c>
      <c r="Y462" s="17" t="s">
        <v>229</v>
      </c>
      <c r="Z462" s="17" t="s">
        <v>229</v>
      </c>
      <c r="AA462" s="17" t="s">
        <v>229</v>
      </c>
      <c r="AB462" s="17" t="s">
        <v>229</v>
      </c>
      <c r="AC462" s="17" t="s">
        <v>229</v>
      </c>
      <c r="AD462" s="17" t="s">
        <v>229</v>
      </c>
      <c r="AE462" s="17" t="s">
        <v>229</v>
      </c>
      <c r="AF462" s="17" t="s">
        <v>229</v>
      </c>
      <c r="AG462" s="17" t="s">
        <v>229</v>
      </c>
      <c r="AH462" s="151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1</v>
      </c>
    </row>
    <row r="463" spans="1:65">
      <c r="A463" s="30"/>
      <c r="B463" s="19" t="s">
        <v>230</v>
      </c>
      <c r="C463" s="9" t="s">
        <v>230</v>
      </c>
      <c r="D463" s="149" t="s">
        <v>232</v>
      </c>
      <c r="E463" s="150" t="s">
        <v>233</v>
      </c>
      <c r="F463" s="150" t="s">
        <v>234</v>
      </c>
      <c r="G463" s="150" t="s">
        <v>235</v>
      </c>
      <c r="H463" s="150" t="s">
        <v>236</v>
      </c>
      <c r="I463" s="150" t="s">
        <v>237</v>
      </c>
      <c r="J463" s="150" t="s">
        <v>238</v>
      </c>
      <c r="K463" s="150" t="s">
        <v>239</v>
      </c>
      <c r="L463" s="150" t="s">
        <v>240</v>
      </c>
      <c r="M463" s="150" t="s">
        <v>241</v>
      </c>
      <c r="N463" s="150" t="s">
        <v>242</v>
      </c>
      <c r="O463" s="150" t="s">
        <v>243</v>
      </c>
      <c r="P463" s="150" t="s">
        <v>244</v>
      </c>
      <c r="Q463" s="150" t="s">
        <v>246</v>
      </c>
      <c r="R463" s="150" t="s">
        <v>247</v>
      </c>
      <c r="S463" s="150" t="s">
        <v>249</v>
      </c>
      <c r="T463" s="150" t="s">
        <v>250</v>
      </c>
      <c r="U463" s="150" t="s">
        <v>306</v>
      </c>
      <c r="V463" s="150" t="s">
        <v>252</v>
      </c>
      <c r="W463" s="150" t="s">
        <v>253</v>
      </c>
      <c r="X463" s="150" t="s">
        <v>254</v>
      </c>
      <c r="Y463" s="150" t="s">
        <v>257</v>
      </c>
      <c r="Z463" s="150" t="s">
        <v>258</v>
      </c>
      <c r="AA463" s="150" t="s">
        <v>259</v>
      </c>
      <c r="AB463" s="150" t="s">
        <v>307</v>
      </c>
      <c r="AC463" s="150" t="s">
        <v>261</v>
      </c>
      <c r="AD463" s="150" t="s">
        <v>263</v>
      </c>
      <c r="AE463" s="150" t="s">
        <v>267</v>
      </c>
      <c r="AF463" s="150" t="s">
        <v>268</v>
      </c>
      <c r="AG463" s="150" t="s">
        <v>269</v>
      </c>
      <c r="AH463" s="151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 t="s">
        <v>1</v>
      </c>
    </row>
    <row r="464" spans="1:65">
      <c r="A464" s="30"/>
      <c r="B464" s="19"/>
      <c r="C464" s="9"/>
      <c r="D464" s="10" t="s">
        <v>309</v>
      </c>
      <c r="E464" s="11" t="s">
        <v>309</v>
      </c>
      <c r="F464" s="11" t="s">
        <v>309</v>
      </c>
      <c r="G464" s="11" t="s">
        <v>308</v>
      </c>
      <c r="H464" s="11" t="s">
        <v>115</v>
      </c>
      <c r="I464" s="11" t="s">
        <v>309</v>
      </c>
      <c r="J464" s="11" t="s">
        <v>115</v>
      </c>
      <c r="K464" s="11" t="s">
        <v>308</v>
      </c>
      <c r="L464" s="11" t="s">
        <v>309</v>
      </c>
      <c r="M464" s="11" t="s">
        <v>309</v>
      </c>
      <c r="N464" s="11" t="s">
        <v>309</v>
      </c>
      <c r="O464" s="11" t="s">
        <v>309</v>
      </c>
      <c r="P464" s="11" t="s">
        <v>309</v>
      </c>
      <c r="Q464" s="11" t="s">
        <v>309</v>
      </c>
      <c r="R464" s="11" t="s">
        <v>115</v>
      </c>
      <c r="S464" s="11" t="s">
        <v>308</v>
      </c>
      <c r="T464" s="11" t="s">
        <v>309</v>
      </c>
      <c r="U464" s="11" t="s">
        <v>309</v>
      </c>
      <c r="V464" s="11" t="s">
        <v>115</v>
      </c>
      <c r="W464" s="11" t="s">
        <v>115</v>
      </c>
      <c r="X464" s="11" t="s">
        <v>308</v>
      </c>
      <c r="Y464" s="11" t="s">
        <v>115</v>
      </c>
      <c r="Z464" s="11" t="s">
        <v>115</v>
      </c>
      <c r="AA464" s="11" t="s">
        <v>115</v>
      </c>
      <c r="AB464" s="11" t="s">
        <v>115</v>
      </c>
      <c r="AC464" s="11" t="s">
        <v>308</v>
      </c>
      <c r="AD464" s="11" t="s">
        <v>115</v>
      </c>
      <c r="AE464" s="11" t="s">
        <v>115</v>
      </c>
      <c r="AF464" s="11" t="s">
        <v>308</v>
      </c>
      <c r="AG464" s="11" t="s">
        <v>115</v>
      </c>
      <c r="AH464" s="151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3</v>
      </c>
    </row>
    <row r="465" spans="1:65">
      <c r="A465" s="30"/>
      <c r="B465" s="19"/>
      <c r="C465" s="9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151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3</v>
      </c>
    </row>
    <row r="466" spans="1:65">
      <c r="A466" s="30"/>
      <c r="B466" s="18">
        <v>1</v>
      </c>
      <c r="C466" s="14">
        <v>1</v>
      </c>
      <c r="D466" s="205">
        <v>0.81999999999999984</v>
      </c>
      <c r="E466" s="205">
        <v>0.83</v>
      </c>
      <c r="F466" s="205">
        <v>0.85000000000000009</v>
      </c>
      <c r="G466" s="205">
        <v>0.85000000000000009</v>
      </c>
      <c r="H466" s="205">
        <v>0.81612929113259181</v>
      </c>
      <c r="I466" s="205">
        <v>0.88</v>
      </c>
      <c r="J466" s="207">
        <v>0.83</v>
      </c>
      <c r="K466" s="205">
        <v>0.84</v>
      </c>
      <c r="L466" s="205">
        <v>0.81000000000000016</v>
      </c>
      <c r="M466" s="205">
        <v>0.78</v>
      </c>
      <c r="N466" s="205">
        <v>0.8</v>
      </c>
      <c r="O466" s="205">
        <v>0.76</v>
      </c>
      <c r="P466" s="205">
        <v>0.79</v>
      </c>
      <c r="Q466" s="205">
        <v>0.81999999999999984</v>
      </c>
      <c r="R466" s="205">
        <v>0.77999999999999992</v>
      </c>
      <c r="S466" s="205">
        <v>0.81000000000000016</v>
      </c>
      <c r="T466" s="205">
        <v>0.83</v>
      </c>
      <c r="U466" s="205">
        <v>0.79</v>
      </c>
      <c r="V466" s="205">
        <v>0.83</v>
      </c>
      <c r="W466" s="205">
        <v>0.81569999999999998</v>
      </c>
      <c r="X466" s="206">
        <v>0.68</v>
      </c>
      <c r="Y466" s="205">
        <v>0.81291000000000002</v>
      </c>
      <c r="Z466" s="205">
        <v>0.87170000000000003</v>
      </c>
      <c r="AA466" s="205">
        <v>0.7621</v>
      </c>
      <c r="AB466" s="205">
        <v>0.83719999999999994</v>
      </c>
      <c r="AC466" s="205">
        <v>0.81869400000000003</v>
      </c>
      <c r="AD466" s="206">
        <v>0.91999999999999993</v>
      </c>
      <c r="AE466" s="205">
        <v>0.80700000000000005</v>
      </c>
      <c r="AF466" s="205">
        <v>0.76480000000000004</v>
      </c>
      <c r="AG466" s="205">
        <v>0.80249999999999988</v>
      </c>
      <c r="AH466" s="203"/>
      <c r="AI466" s="204"/>
      <c r="AJ466" s="204"/>
      <c r="AK466" s="204"/>
      <c r="AL466" s="204"/>
      <c r="AM466" s="204"/>
      <c r="AN466" s="204"/>
      <c r="AO466" s="204"/>
      <c r="AP466" s="204"/>
      <c r="AQ466" s="204"/>
      <c r="AR466" s="204"/>
      <c r="AS466" s="204"/>
      <c r="AT466" s="204"/>
      <c r="AU466" s="204"/>
      <c r="AV466" s="204"/>
      <c r="AW466" s="204"/>
      <c r="AX466" s="204"/>
      <c r="AY466" s="204"/>
      <c r="AZ466" s="204"/>
      <c r="BA466" s="204"/>
      <c r="BB466" s="204"/>
      <c r="BC466" s="204"/>
      <c r="BD466" s="204"/>
      <c r="BE466" s="204"/>
      <c r="BF466" s="204"/>
      <c r="BG466" s="204"/>
      <c r="BH466" s="204"/>
      <c r="BI466" s="204"/>
      <c r="BJ466" s="204"/>
      <c r="BK466" s="204"/>
      <c r="BL466" s="204"/>
      <c r="BM466" s="208">
        <v>1</v>
      </c>
    </row>
    <row r="467" spans="1:65">
      <c r="A467" s="30"/>
      <c r="B467" s="19">
        <v>1</v>
      </c>
      <c r="C467" s="9">
        <v>2</v>
      </c>
      <c r="D467" s="24">
        <v>0.81000000000000016</v>
      </c>
      <c r="E467" s="24">
        <v>0.78</v>
      </c>
      <c r="F467" s="24">
        <v>0.83</v>
      </c>
      <c r="G467" s="24">
        <v>0.85000000000000009</v>
      </c>
      <c r="H467" s="24">
        <v>0.81657765649917369</v>
      </c>
      <c r="I467" s="24">
        <v>0.88</v>
      </c>
      <c r="J467" s="209">
        <v>0.98999999999999988</v>
      </c>
      <c r="K467" s="24">
        <v>0.81000000000000016</v>
      </c>
      <c r="L467" s="24">
        <v>0.81000000000000016</v>
      </c>
      <c r="M467" s="24">
        <v>0.77</v>
      </c>
      <c r="N467" s="24">
        <v>0.81000000000000016</v>
      </c>
      <c r="O467" s="24">
        <v>0.77</v>
      </c>
      <c r="P467" s="24">
        <v>0.81000000000000016</v>
      </c>
      <c r="Q467" s="24">
        <v>0.8</v>
      </c>
      <c r="R467" s="24">
        <v>0.77</v>
      </c>
      <c r="S467" s="24">
        <v>0.77</v>
      </c>
      <c r="T467" s="24">
        <v>0.84</v>
      </c>
      <c r="U467" s="24">
        <v>0.81000000000000016</v>
      </c>
      <c r="V467" s="24">
        <v>0.84</v>
      </c>
      <c r="W467" s="24">
        <v>0.82269999999999999</v>
      </c>
      <c r="X467" s="209">
        <v>0.68</v>
      </c>
      <c r="Y467" s="24">
        <v>0.80663000000000007</v>
      </c>
      <c r="Z467" s="24">
        <v>0.87170000000000003</v>
      </c>
      <c r="AA467" s="24">
        <v>0.77829999999999999</v>
      </c>
      <c r="AB467" s="24">
        <v>0.83374999999999999</v>
      </c>
      <c r="AC467" s="24">
        <v>0.8325720000000002</v>
      </c>
      <c r="AD467" s="209">
        <v>0.91</v>
      </c>
      <c r="AE467" s="24">
        <v>0.81700000000000006</v>
      </c>
      <c r="AF467" s="24">
        <v>0.75739999999999996</v>
      </c>
      <c r="AG467" s="24">
        <v>0.7945000000000001</v>
      </c>
      <c r="AH467" s="203"/>
      <c r="AI467" s="204"/>
      <c r="AJ467" s="204"/>
      <c r="AK467" s="204"/>
      <c r="AL467" s="204"/>
      <c r="AM467" s="204"/>
      <c r="AN467" s="204"/>
      <c r="AO467" s="204"/>
      <c r="AP467" s="204"/>
      <c r="AQ467" s="204"/>
      <c r="AR467" s="204"/>
      <c r="AS467" s="204"/>
      <c r="AT467" s="204"/>
      <c r="AU467" s="204"/>
      <c r="AV467" s="204"/>
      <c r="AW467" s="204"/>
      <c r="AX467" s="204"/>
      <c r="AY467" s="204"/>
      <c r="AZ467" s="204"/>
      <c r="BA467" s="204"/>
      <c r="BB467" s="204"/>
      <c r="BC467" s="204"/>
      <c r="BD467" s="204"/>
      <c r="BE467" s="204"/>
      <c r="BF467" s="204"/>
      <c r="BG467" s="204"/>
      <c r="BH467" s="204"/>
      <c r="BI467" s="204"/>
      <c r="BJ467" s="204"/>
      <c r="BK467" s="204"/>
      <c r="BL467" s="204"/>
      <c r="BM467" s="208" t="e">
        <v>#N/A</v>
      </c>
    </row>
    <row r="468" spans="1:65">
      <c r="A468" s="30"/>
      <c r="B468" s="19">
        <v>1</v>
      </c>
      <c r="C468" s="9">
        <v>3</v>
      </c>
      <c r="D468" s="24">
        <v>0.8</v>
      </c>
      <c r="E468" s="24">
        <v>0.83</v>
      </c>
      <c r="F468" s="24">
        <v>0.84</v>
      </c>
      <c r="G468" s="24">
        <v>0.85000000000000009</v>
      </c>
      <c r="H468" s="24">
        <v>0.81279611691840303</v>
      </c>
      <c r="I468" s="24">
        <v>0.84</v>
      </c>
      <c r="J468" s="209">
        <v>0.96</v>
      </c>
      <c r="K468" s="24">
        <v>0.81999999999999984</v>
      </c>
      <c r="L468" s="24">
        <v>0.81000000000000016</v>
      </c>
      <c r="M468" s="24">
        <v>0.78</v>
      </c>
      <c r="N468" s="24">
        <v>0.81000000000000016</v>
      </c>
      <c r="O468" s="24">
        <v>0.78</v>
      </c>
      <c r="P468" s="24">
        <v>0.8</v>
      </c>
      <c r="Q468" s="24">
        <v>0.8</v>
      </c>
      <c r="R468" s="24">
        <v>0.77999999999999992</v>
      </c>
      <c r="S468" s="24">
        <v>0.81000000000000016</v>
      </c>
      <c r="T468" s="24">
        <v>0.86</v>
      </c>
      <c r="U468" s="24">
        <v>0.79</v>
      </c>
      <c r="V468" s="24">
        <v>0.81999999999999984</v>
      </c>
      <c r="W468" s="24">
        <v>0.83009999999999995</v>
      </c>
      <c r="X468" s="209">
        <v>0.69</v>
      </c>
      <c r="Y468" s="24">
        <v>0.80698999999999999</v>
      </c>
      <c r="Z468" s="24">
        <v>0.87170000000000003</v>
      </c>
      <c r="AA468" s="24">
        <v>0.77129999999999999</v>
      </c>
      <c r="AB468" s="24">
        <v>0.82915000000000005</v>
      </c>
      <c r="AC468" s="24">
        <v>0.85147200000000012</v>
      </c>
      <c r="AD468" s="209">
        <v>0.91</v>
      </c>
      <c r="AE468" s="24">
        <v>0.80300000000000005</v>
      </c>
      <c r="AF468" s="24">
        <v>0.76319999999999999</v>
      </c>
      <c r="AG468" s="24">
        <v>0.79660000000000009</v>
      </c>
      <c r="AH468" s="203"/>
      <c r="AI468" s="204"/>
      <c r="AJ468" s="204"/>
      <c r="AK468" s="204"/>
      <c r="AL468" s="204"/>
      <c r="AM468" s="204"/>
      <c r="AN468" s="204"/>
      <c r="AO468" s="204"/>
      <c r="AP468" s="204"/>
      <c r="AQ468" s="204"/>
      <c r="AR468" s="204"/>
      <c r="AS468" s="204"/>
      <c r="AT468" s="204"/>
      <c r="AU468" s="204"/>
      <c r="AV468" s="204"/>
      <c r="AW468" s="204"/>
      <c r="AX468" s="204"/>
      <c r="AY468" s="204"/>
      <c r="AZ468" s="204"/>
      <c r="BA468" s="204"/>
      <c r="BB468" s="204"/>
      <c r="BC468" s="204"/>
      <c r="BD468" s="204"/>
      <c r="BE468" s="204"/>
      <c r="BF468" s="204"/>
      <c r="BG468" s="204"/>
      <c r="BH468" s="204"/>
      <c r="BI468" s="204"/>
      <c r="BJ468" s="204"/>
      <c r="BK468" s="204"/>
      <c r="BL468" s="204"/>
      <c r="BM468" s="208">
        <v>16</v>
      </c>
    </row>
    <row r="469" spans="1:65">
      <c r="A469" s="30"/>
      <c r="B469" s="19">
        <v>1</v>
      </c>
      <c r="C469" s="9">
        <v>4</v>
      </c>
      <c r="D469" s="24">
        <v>0.8</v>
      </c>
      <c r="E469" s="24">
        <v>0.84</v>
      </c>
      <c r="F469" s="24">
        <v>0.83</v>
      </c>
      <c r="G469" s="24">
        <v>0.85000000000000009</v>
      </c>
      <c r="H469" s="24">
        <v>0.81245065432915109</v>
      </c>
      <c r="I469" s="24">
        <v>0.84</v>
      </c>
      <c r="J469" s="209">
        <v>0.97</v>
      </c>
      <c r="K469" s="24">
        <v>0.84</v>
      </c>
      <c r="L469" s="24">
        <v>0.77</v>
      </c>
      <c r="M469" s="24">
        <v>0.78</v>
      </c>
      <c r="N469" s="24">
        <v>0.81000000000000016</v>
      </c>
      <c r="O469" s="24">
        <v>0.79</v>
      </c>
      <c r="P469" s="24">
        <v>0.78</v>
      </c>
      <c r="Q469" s="24">
        <v>0.78</v>
      </c>
      <c r="R469" s="24">
        <v>0.77</v>
      </c>
      <c r="S469" s="24">
        <v>0.85000000000000009</v>
      </c>
      <c r="T469" s="24">
        <v>0.83</v>
      </c>
      <c r="U469" s="24">
        <v>0.8</v>
      </c>
      <c r="V469" s="24">
        <v>0.81999999999999984</v>
      </c>
      <c r="W469" s="210">
        <v>0.85460000000000003</v>
      </c>
      <c r="X469" s="209">
        <v>0.68</v>
      </c>
      <c r="Y469" s="24">
        <v>0.80164000000000002</v>
      </c>
      <c r="Z469" s="24">
        <v>0.87170000000000003</v>
      </c>
      <c r="AA469" s="24">
        <v>0.77149999999999996</v>
      </c>
      <c r="AB469" s="24">
        <v>0.82569999999999988</v>
      </c>
      <c r="AC469" s="24">
        <v>0.80600400000000005</v>
      </c>
      <c r="AD469" s="209">
        <v>0.91</v>
      </c>
      <c r="AE469" s="24">
        <v>0.81899999999999995</v>
      </c>
      <c r="AF469" s="24">
        <v>0.74859999999999993</v>
      </c>
      <c r="AG469" s="24">
        <v>0.8</v>
      </c>
      <c r="AH469" s="203"/>
      <c r="AI469" s="204"/>
      <c r="AJ469" s="204"/>
      <c r="AK469" s="204"/>
      <c r="AL469" s="204"/>
      <c r="AM469" s="204"/>
      <c r="AN469" s="204"/>
      <c r="AO469" s="204"/>
      <c r="AP469" s="204"/>
      <c r="AQ469" s="204"/>
      <c r="AR469" s="204"/>
      <c r="AS469" s="204"/>
      <c r="AT469" s="204"/>
      <c r="AU469" s="204"/>
      <c r="AV469" s="204"/>
      <c r="AW469" s="204"/>
      <c r="AX469" s="204"/>
      <c r="AY469" s="204"/>
      <c r="AZ469" s="204"/>
      <c r="BA469" s="204"/>
      <c r="BB469" s="204"/>
      <c r="BC469" s="204"/>
      <c r="BD469" s="204"/>
      <c r="BE469" s="204"/>
      <c r="BF469" s="204"/>
      <c r="BG469" s="204"/>
      <c r="BH469" s="204"/>
      <c r="BI469" s="204"/>
      <c r="BJ469" s="204"/>
      <c r="BK469" s="204"/>
      <c r="BL469" s="204"/>
      <c r="BM469" s="208">
        <v>0.81117367295292686</v>
      </c>
    </row>
    <row r="470" spans="1:65">
      <c r="A470" s="30"/>
      <c r="B470" s="19">
        <v>1</v>
      </c>
      <c r="C470" s="9">
        <v>5</v>
      </c>
      <c r="D470" s="24">
        <v>0.8</v>
      </c>
      <c r="E470" s="24">
        <v>0.8</v>
      </c>
      <c r="F470" s="24">
        <v>0.83</v>
      </c>
      <c r="G470" s="24">
        <v>0.85000000000000009</v>
      </c>
      <c r="H470" s="24">
        <v>0.81217612973333331</v>
      </c>
      <c r="I470" s="24">
        <v>0.86</v>
      </c>
      <c r="J470" s="209">
        <v>0.97</v>
      </c>
      <c r="K470" s="24">
        <v>0.81999999999999984</v>
      </c>
      <c r="L470" s="24">
        <v>0.77</v>
      </c>
      <c r="M470" s="24">
        <v>0.77</v>
      </c>
      <c r="N470" s="24">
        <v>0.8</v>
      </c>
      <c r="O470" s="24">
        <v>0.77</v>
      </c>
      <c r="P470" s="24">
        <v>0.79</v>
      </c>
      <c r="Q470" s="24">
        <v>0.8</v>
      </c>
      <c r="R470" s="24">
        <v>0.77999999999999992</v>
      </c>
      <c r="S470" s="24">
        <v>0.83</v>
      </c>
      <c r="T470" s="24">
        <v>0.86999999999999988</v>
      </c>
      <c r="U470" s="24">
        <v>0.8</v>
      </c>
      <c r="V470" s="24">
        <v>0.81999999999999984</v>
      </c>
      <c r="W470" s="24">
        <v>0.82540000000000013</v>
      </c>
      <c r="X470" s="209">
        <v>0.69</v>
      </c>
      <c r="Y470" s="24">
        <v>0.80763999999999991</v>
      </c>
      <c r="Z470" s="24">
        <v>0.86339999999999995</v>
      </c>
      <c r="AA470" s="24">
        <v>0.7742</v>
      </c>
      <c r="AB470" s="24">
        <v>0.84179999999999988</v>
      </c>
      <c r="AC470" s="24">
        <v>0.82884600000000008</v>
      </c>
      <c r="AD470" s="209">
        <v>0.89</v>
      </c>
      <c r="AE470" s="24">
        <v>0.81099999999999994</v>
      </c>
      <c r="AF470" s="24">
        <v>0.76470000000000005</v>
      </c>
      <c r="AG470" s="24">
        <v>0.79500000000000004</v>
      </c>
      <c r="AH470" s="203"/>
      <c r="AI470" s="204"/>
      <c r="AJ470" s="204"/>
      <c r="AK470" s="204"/>
      <c r="AL470" s="204"/>
      <c r="AM470" s="204"/>
      <c r="AN470" s="204"/>
      <c r="AO470" s="204"/>
      <c r="AP470" s="204"/>
      <c r="AQ470" s="204"/>
      <c r="AR470" s="204"/>
      <c r="AS470" s="204"/>
      <c r="AT470" s="204"/>
      <c r="AU470" s="204"/>
      <c r="AV470" s="204"/>
      <c r="AW470" s="204"/>
      <c r="AX470" s="204"/>
      <c r="AY470" s="204"/>
      <c r="AZ470" s="204"/>
      <c r="BA470" s="204"/>
      <c r="BB470" s="204"/>
      <c r="BC470" s="204"/>
      <c r="BD470" s="204"/>
      <c r="BE470" s="204"/>
      <c r="BF470" s="204"/>
      <c r="BG470" s="204"/>
      <c r="BH470" s="204"/>
      <c r="BI470" s="204"/>
      <c r="BJ470" s="204"/>
      <c r="BK470" s="204"/>
      <c r="BL470" s="204"/>
      <c r="BM470" s="208">
        <v>38</v>
      </c>
    </row>
    <row r="471" spans="1:65">
      <c r="A471" s="30"/>
      <c r="B471" s="19">
        <v>1</v>
      </c>
      <c r="C471" s="9">
        <v>6</v>
      </c>
      <c r="D471" s="24">
        <v>0.79</v>
      </c>
      <c r="E471" s="24">
        <v>0.78</v>
      </c>
      <c r="F471" s="24">
        <v>0.81999999999999984</v>
      </c>
      <c r="G471" s="24">
        <v>0.85000000000000009</v>
      </c>
      <c r="H471" s="24">
        <v>0.81283985114947566</v>
      </c>
      <c r="I471" s="24">
        <v>0.85000000000000009</v>
      </c>
      <c r="J471" s="209">
        <v>0.93999999999999984</v>
      </c>
      <c r="K471" s="24">
        <v>0.86999999999999988</v>
      </c>
      <c r="L471" s="24">
        <v>0.78</v>
      </c>
      <c r="M471" s="24">
        <v>0.79</v>
      </c>
      <c r="N471" s="24">
        <v>0.81000000000000016</v>
      </c>
      <c r="O471" s="24">
        <v>0.76</v>
      </c>
      <c r="P471" s="24">
        <v>0.8</v>
      </c>
      <c r="Q471" s="210">
        <v>0.73</v>
      </c>
      <c r="R471" s="24">
        <v>0.79</v>
      </c>
      <c r="S471" s="24">
        <v>0.83</v>
      </c>
      <c r="T471" s="24">
        <v>0.81999999999999984</v>
      </c>
      <c r="U471" s="24">
        <v>0.78</v>
      </c>
      <c r="V471" s="24">
        <v>0.81999999999999984</v>
      </c>
      <c r="W471" s="24">
        <v>0.83020000000000005</v>
      </c>
      <c r="X471" s="209">
        <v>0.69</v>
      </c>
      <c r="Y471" s="24">
        <v>0.80806</v>
      </c>
      <c r="Z471" s="24">
        <v>0.85509999999999997</v>
      </c>
      <c r="AA471" s="24">
        <v>0.75860000000000005</v>
      </c>
      <c r="AB471" s="24">
        <v>0.83259999999999978</v>
      </c>
      <c r="AC471" s="24">
        <v>0.82403999999999999</v>
      </c>
      <c r="AD471" s="210">
        <v>0.8</v>
      </c>
      <c r="AE471" s="24">
        <v>0.82000000000000006</v>
      </c>
      <c r="AF471" s="24">
        <v>0.75800000000000001</v>
      </c>
      <c r="AG471" s="24">
        <v>0.79920000000000013</v>
      </c>
      <c r="AH471" s="203"/>
      <c r="AI471" s="204"/>
      <c r="AJ471" s="204"/>
      <c r="AK471" s="204"/>
      <c r="AL471" s="204"/>
      <c r="AM471" s="204"/>
      <c r="AN471" s="204"/>
      <c r="AO471" s="204"/>
      <c r="AP471" s="204"/>
      <c r="AQ471" s="204"/>
      <c r="AR471" s="204"/>
      <c r="AS471" s="204"/>
      <c r="AT471" s="204"/>
      <c r="AU471" s="204"/>
      <c r="AV471" s="204"/>
      <c r="AW471" s="204"/>
      <c r="AX471" s="204"/>
      <c r="AY471" s="204"/>
      <c r="AZ471" s="204"/>
      <c r="BA471" s="204"/>
      <c r="BB471" s="204"/>
      <c r="BC471" s="204"/>
      <c r="BD471" s="204"/>
      <c r="BE471" s="204"/>
      <c r="BF471" s="204"/>
      <c r="BG471" s="204"/>
      <c r="BH471" s="204"/>
      <c r="BI471" s="204"/>
      <c r="BJ471" s="204"/>
      <c r="BK471" s="204"/>
      <c r="BL471" s="204"/>
      <c r="BM471" s="56"/>
    </row>
    <row r="472" spans="1:65">
      <c r="A472" s="30"/>
      <c r="B472" s="20" t="s">
        <v>277</v>
      </c>
      <c r="C472" s="12"/>
      <c r="D472" s="211">
        <v>0.80333333333333323</v>
      </c>
      <c r="E472" s="211">
        <v>0.81</v>
      </c>
      <c r="F472" s="211">
        <v>0.83333333333333337</v>
      </c>
      <c r="G472" s="211">
        <v>0.85</v>
      </c>
      <c r="H472" s="211">
        <v>0.81382828329368806</v>
      </c>
      <c r="I472" s="211">
        <v>0.85833333333333339</v>
      </c>
      <c r="J472" s="211">
        <v>0.94333333333333325</v>
      </c>
      <c r="K472" s="211">
        <v>0.83333333333333315</v>
      </c>
      <c r="L472" s="211">
        <v>0.79166666666666685</v>
      </c>
      <c r="M472" s="211">
        <v>0.77833333333333332</v>
      </c>
      <c r="N472" s="211">
        <v>0.80666666666666675</v>
      </c>
      <c r="O472" s="211">
        <v>0.77166666666666661</v>
      </c>
      <c r="P472" s="211">
        <v>0.79500000000000004</v>
      </c>
      <c r="Q472" s="211">
        <v>0.78833333333333344</v>
      </c>
      <c r="R472" s="211">
        <v>0.77833333333333332</v>
      </c>
      <c r="S472" s="211">
        <v>0.81666666666666676</v>
      </c>
      <c r="T472" s="211">
        <v>0.84166666666666645</v>
      </c>
      <c r="U472" s="211">
        <v>0.79500000000000004</v>
      </c>
      <c r="V472" s="211">
        <v>0.82499999999999984</v>
      </c>
      <c r="W472" s="211">
        <v>0.82978333333333332</v>
      </c>
      <c r="X472" s="211">
        <v>0.68499999999999994</v>
      </c>
      <c r="Y472" s="211">
        <v>0.80731166666666665</v>
      </c>
      <c r="Z472" s="211">
        <v>0.86755000000000004</v>
      </c>
      <c r="AA472" s="211">
        <v>0.76933333333333342</v>
      </c>
      <c r="AB472" s="211">
        <v>0.83336666666666659</v>
      </c>
      <c r="AC472" s="211">
        <v>0.82693800000000017</v>
      </c>
      <c r="AD472" s="211">
        <v>0.89</v>
      </c>
      <c r="AE472" s="211">
        <v>0.81283333333333341</v>
      </c>
      <c r="AF472" s="211">
        <v>0.75944999999999985</v>
      </c>
      <c r="AG472" s="211">
        <v>0.7979666666666666</v>
      </c>
      <c r="AH472" s="203"/>
      <c r="AI472" s="204"/>
      <c r="AJ472" s="204"/>
      <c r="AK472" s="204"/>
      <c r="AL472" s="204"/>
      <c r="AM472" s="204"/>
      <c r="AN472" s="204"/>
      <c r="AO472" s="204"/>
      <c r="AP472" s="204"/>
      <c r="AQ472" s="204"/>
      <c r="AR472" s="204"/>
      <c r="AS472" s="204"/>
      <c r="AT472" s="204"/>
      <c r="AU472" s="204"/>
      <c r="AV472" s="204"/>
      <c r="AW472" s="204"/>
      <c r="AX472" s="204"/>
      <c r="AY472" s="204"/>
      <c r="AZ472" s="204"/>
      <c r="BA472" s="204"/>
      <c r="BB472" s="204"/>
      <c r="BC472" s="204"/>
      <c r="BD472" s="204"/>
      <c r="BE472" s="204"/>
      <c r="BF472" s="204"/>
      <c r="BG472" s="204"/>
      <c r="BH472" s="204"/>
      <c r="BI472" s="204"/>
      <c r="BJ472" s="204"/>
      <c r="BK472" s="204"/>
      <c r="BL472" s="204"/>
      <c r="BM472" s="56"/>
    </row>
    <row r="473" spans="1:65">
      <c r="A473" s="30"/>
      <c r="B473" s="3" t="s">
        <v>278</v>
      </c>
      <c r="C473" s="29"/>
      <c r="D473" s="24">
        <v>0.8</v>
      </c>
      <c r="E473" s="24">
        <v>0.81499999999999995</v>
      </c>
      <c r="F473" s="24">
        <v>0.83</v>
      </c>
      <c r="G473" s="24">
        <v>0.85000000000000009</v>
      </c>
      <c r="H473" s="24">
        <v>0.81281798403393934</v>
      </c>
      <c r="I473" s="24">
        <v>0.85499999999999998</v>
      </c>
      <c r="J473" s="24">
        <v>0.96499999999999997</v>
      </c>
      <c r="K473" s="24">
        <v>0.82999999999999985</v>
      </c>
      <c r="L473" s="24">
        <v>0.79500000000000015</v>
      </c>
      <c r="M473" s="24">
        <v>0.78</v>
      </c>
      <c r="N473" s="24">
        <v>0.81000000000000016</v>
      </c>
      <c r="O473" s="24">
        <v>0.77</v>
      </c>
      <c r="P473" s="24">
        <v>0.79500000000000004</v>
      </c>
      <c r="Q473" s="24">
        <v>0.8</v>
      </c>
      <c r="R473" s="24">
        <v>0.77999999999999992</v>
      </c>
      <c r="S473" s="24">
        <v>0.82000000000000006</v>
      </c>
      <c r="T473" s="24">
        <v>0.83499999999999996</v>
      </c>
      <c r="U473" s="24">
        <v>0.79500000000000004</v>
      </c>
      <c r="V473" s="24">
        <v>0.81999999999999984</v>
      </c>
      <c r="W473" s="24">
        <v>0.82774999999999999</v>
      </c>
      <c r="X473" s="24">
        <v>0.68500000000000005</v>
      </c>
      <c r="Y473" s="24">
        <v>0.807315</v>
      </c>
      <c r="Z473" s="24">
        <v>0.87170000000000003</v>
      </c>
      <c r="AA473" s="24">
        <v>0.77139999999999997</v>
      </c>
      <c r="AB473" s="24">
        <v>0.83317499999999989</v>
      </c>
      <c r="AC473" s="24">
        <v>0.82644300000000004</v>
      </c>
      <c r="AD473" s="24">
        <v>0.91</v>
      </c>
      <c r="AE473" s="24">
        <v>0.81400000000000006</v>
      </c>
      <c r="AF473" s="24">
        <v>0.76059999999999994</v>
      </c>
      <c r="AG473" s="24">
        <v>0.79790000000000005</v>
      </c>
      <c r="AH473" s="203"/>
      <c r="AI473" s="204"/>
      <c r="AJ473" s="204"/>
      <c r="AK473" s="204"/>
      <c r="AL473" s="204"/>
      <c r="AM473" s="204"/>
      <c r="AN473" s="204"/>
      <c r="AO473" s="204"/>
      <c r="AP473" s="204"/>
      <c r="AQ473" s="204"/>
      <c r="AR473" s="204"/>
      <c r="AS473" s="204"/>
      <c r="AT473" s="204"/>
      <c r="AU473" s="204"/>
      <c r="AV473" s="204"/>
      <c r="AW473" s="204"/>
      <c r="AX473" s="204"/>
      <c r="AY473" s="204"/>
      <c r="AZ473" s="204"/>
      <c r="BA473" s="204"/>
      <c r="BB473" s="204"/>
      <c r="BC473" s="204"/>
      <c r="BD473" s="204"/>
      <c r="BE473" s="204"/>
      <c r="BF473" s="204"/>
      <c r="BG473" s="204"/>
      <c r="BH473" s="204"/>
      <c r="BI473" s="204"/>
      <c r="BJ473" s="204"/>
      <c r="BK473" s="204"/>
      <c r="BL473" s="204"/>
      <c r="BM473" s="56"/>
    </row>
    <row r="474" spans="1:65">
      <c r="A474" s="30"/>
      <c r="B474" s="3" t="s">
        <v>279</v>
      </c>
      <c r="C474" s="29"/>
      <c r="D474" s="24">
        <v>1.0327955589886396E-2</v>
      </c>
      <c r="E474" s="24">
        <v>2.6832815729997444E-2</v>
      </c>
      <c r="F474" s="24">
        <v>1.0327955589886518E-2</v>
      </c>
      <c r="G474" s="24">
        <v>1.2161883888976234E-16</v>
      </c>
      <c r="H474" s="24">
        <v>1.9760328225332819E-3</v>
      </c>
      <c r="I474" s="24">
        <v>1.8348478592697188E-2</v>
      </c>
      <c r="J474" s="24">
        <v>5.7850381733111023E-2</v>
      </c>
      <c r="K474" s="24">
        <v>2.1602468994692828E-2</v>
      </c>
      <c r="L474" s="24">
        <v>2.0412414523193229E-2</v>
      </c>
      <c r="M474" s="24">
        <v>7.5277265270908174E-3</v>
      </c>
      <c r="N474" s="24">
        <v>5.1639777949432841E-3</v>
      </c>
      <c r="O474" s="24">
        <v>1.1690451944500132E-2</v>
      </c>
      <c r="P474" s="24">
        <v>1.0488088481701557E-2</v>
      </c>
      <c r="Q474" s="24">
        <v>3.1251666622224575E-2</v>
      </c>
      <c r="R474" s="24">
        <v>7.5277265270908018E-3</v>
      </c>
      <c r="S474" s="24">
        <v>2.7325202042558921E-2</v>
      </c>
      <c r="T474" s="24">
        <v>1.9407902170679527E-2</v>
      </c>
      <c r="U474" s="24">
        <v>1.0488088481701557E-2</v>
      </c>
      <c r="V474" s="24">
        <v>8.3666002653408171E-3</v>
      </c>
      <c r="W474" s="24">
        <v>1.329562584712231E-2</v>
      </c>
      <c r="X474" s="24">
        <v>5.4772255750516049E-3</v>
      </c>
      <c r="Y474" s="24">
        <v>3.5984742137003902E-3</v>
      </c>
      <c r="Z474" s="24">
        <v>6.9442782202328588E-3</v>
      </c>
      <c r="AA474" s="24">
        <v>7.4856306792859054E-3</v>
      </c>
      <c r="AB474" s="24">
        <v>5.711538029871335E-3</v>
      </c>
      <c r="AC474" s="24">
        <v>1.5178233573113873E-2</v>
      </c>
      <c r="AD474" s="24">
        <v>4.5166359162544835E-2</v>
      </c>
      <c r="AE474" s="24">
        <v>6.9402209378856636E-3</v>
      </c>
      <c r="AF474" s="24">
        <v>6.2333778964539345E-3</v>
      </c>
      <c r="AG474" s="24">
        <v>3.1270859704629682E-3</v>
      </c>
      <c r="AH474" s="203"/>
      <c r="AI474" s="204"/>
      <c r="AJ474" s="204"/>
      <c r="AK474" s="204"/>
      <c r="AL474" s="204"/>
      <c r="AM474" s="204"/>
      <c r="AN474" s="204"/>
      <c r="AO474" s="204"/>
      <c r="AP474" s="204"/>
      <c r="AQ474" s="204"/>
      <c r="AR474" s="204"/>
      <c r="AS474" s="204"/>
      <c r="AT474" s="204"/>
      <c r="AU474" s="204"/>
      <c r="AV474" s="204"/>
      <c r="AW474" s="204"/>
      <c r="AX474" s="204"/>
      <c r="AY474" s="204"/>
      <c r="AZ474" s="204"/>
      <c r="BA474" s="204"/>
      <c r="BB474" s="204"/>
      <c r="BC474" s="204"/>
      <c r="BD474" s="204"/>
      <c r="BE474" s="204"/>
      <c r="BF474" s="204"/>
      <c r="BG474" s="204"/>
      <c r="BH474" s="204"/>
      <c r="BI474" s="204"/>
      <c r="BJ474" s="204"/>
      <c r="BK474" s="204"/>
      <c r="BL474" s="204"/>
      <c r="BM474" s="56"/>
    </row>
    <row r="475" spans="1:65">
      <c r="A475" s="30"/>
      <c r="B475" s="3" t="s">
        <v>86</v>
      </c>
      <c r="C475" s="29"/>
      <c r="D475" s="13">
        <v>1.2856376252970619E-2</v>
      </c>
      <c r="E475" s="13">
        <v>3.312693299999684E-2</v>
      </c>
      <c r="F475" s="13">
        <v>1.2393546707863821E-2</v>
      </c>
      <c r="G475" s="13">
        <v>1.4308098692913217E-16</v>
      </c>
      <c r="H475" s="13">
        <v>2.4280709617709199E-3</v>
      </c>
      <c r="I475" s="13">
        <v>2.1376868263336526E-2</v>
      </c>
      <c r="J475" s="13">
        <v>6.1325493003297912E-2</v>
      </c>
      <c r="K475" s="13">
        <v>2.5922962793631397E-2</v>
      </c>
      <c r="L475" s="13">
        <v>2.5784102555612493E-2</v>
      </c>
      <c r="M475" s="13">
        <v>9.6715972510802786E-3</v>
      </c>
      <c r="N475" s="13">
        <v>6.4016253656321697E-3</v>
      </c>
      <c r="O475" s="13">
        <v>1.5149613750972095E-2</v>
      </c>
      <c r="P475" s="13">
        <v>1.3192564127926486E-2</v>
      </c>
      <c r="Q475" s="13">
        <v>3.9642706074703472E-2</v>
      </c>
      <c r="R475" s="13">
        <v>9.6715972510802595E-3</v>
      </c>
      <c r="S475" s="13">
        <v>3.3459431072521126E-2</v>
      </c>
      <c r="T475" s="13">
        <v>2.3058893668134097E-2</v>
      </c>
      <c r="U475" s="13">
        <v>1.3192564127926486E-2</v>
      </c>
      <c r="V475" s="13">
        <v>1.0141333654958569E-2</v>
      </c>
      <c r="W475" s="13">
        <v>1.6023009035036027E-2</v>
      </c>
      <c r="X475" s="13">
        <v>7.9959497446008831E-3</v>
      </c>
      <c r="Y475" s="13">
        <v>4.4573544050939317E-3</v>
      </c>
      <c r="Z475" s="13">
        <v>8.0044703132186711E-3</v>
      </c>
      <c r="AA475" s="13">
        <v>9.7300225467321123E-3</v>
      </c>
      <c r="AB475" s="13">
        <v>6.8535714929858832E-3</v>
      </c>
      <c r="AC475" s="13">
        <v>1.8354741919120746E-2</v>
      </c>
      <c r="AD475" s="13">
        <v>5.0748718160162735E-2</v>
      </c>
      <c r="AE475" s="13">
        <v>8.5383074897096532E-3</v>
      </c>
      <c r="AF475" s="13">
        <v>8.2077528427861417E-3</v>
      </c>
      <c r="AG475" s="13">
        <v>3.9188177916324434E-3</v>
      </c>
      <c r="AH475" s="151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A476" s="30"/>
      <c r="B476" s="3" t="s">
        <v>280</v>
      </c>
      <c r="C476" s="29"/>
      <c r="D476" s="13">
        <v>-9.6654266293583202E-3</v>
      </c>
      <c r="E476" s="13">
        <v>-1.4468824520084134E-3</v>
      </c>
      <c r="F476" s="13">
        <v>2.7318022168715705E-2</v>
      </c>
      <c r="G476" s="13">
        <v>4.7864382612089917E-2</v>
      </c>
      <c r="H476" s="13">
        <v>3.2725548538792282E-3</v>
      </c>
      <c r="I476" s="13">
        <v>5.8137562833777023E-2</v>
      </c>
      <c r="J476" s="13">
        <v>0.16292400109498595</v>
      </c>
      <c r="K476" s="13">
        <v>2.7318022168715261E-2</v>
      </c>
      <c r="L476" s="13">
        <v>-2.4047878939720047E-2</v>
      </c>
      <c r="M476" s="13">
        <v>-4.0484967294419638E-2</v>
      </c>
      <c r="N476" s="13">
        <v>-5.5561545406832558E-3</v>
      </c>
      <c r="O476" s="13">
        <v>-4.8703511471769434E-2</v>
      </c>
      <c r="P476" s="13">
        <v>-1.9938606851045315E-2</v>
      </c>
      <c r="Q476" s="13">
        <v>-2.8157151028395E-2</v>
      </c>
      <c r="R476" s="13">
        <v>-4.0484967294419638E-2</v>
      </c>
      <c r="S476" s="13">
        <v>6.7716617253412714E-3</v>
      </c>
      <c r="T476" s="13">
        <v>3.7591202390402367E-2</v>
      </c>
      <c r="U476" s="13">
        <v>-1.9938606851045315E-2</v>
      </c>
      <c r="V476" s="13">
        <v>1.7044841947028155E-2</v>
      </c>
      <c r="W476" s="13">
        <v>2.2941647394276732E-2</v>
      </c>
      <c r="X476" s="13">
        <v>-0.15554458577731589</v>
      </c>
      <c r="Y476" s="13">
        <v>-4.761010391524767E-3</v>
      </c>
      <c r="Z476" s="13">
        <v>6.9499700158963007E-2</v>
      </c>
      <c r="AA476" s="13">
        <v>-5.1580001933841713E-2</v>
      </c>
      <c r="AB476" s="13">
        <v>2.7359114889602187E-2</v>
      </c>
      <c r="AC476" s="13">
        <v>1.9433972739384187E-2</v>
      </c>
      <c r="AD476" s="13">
        <v>9.7175647676188248E-2</v>
      </c>
      <c r="AE476" s="13">
        <v>2.0459988233652027E-3</v>
      </c>
      <c r="AF476" s="13">
        <v>-6.3763993676762998E-2</v>
      </c>
      <c r="AG476" s="13">
        <v>-1.6281354692124772E-2</v>
      </c>
      <c r="AH476" s="151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A477" s="30"/>
      <c r="B477" s="46" t="s">
        <v>281</v>
      </c>
      <c r="C477" s="47"/>
      <c r="D477" s="45">
        <v>0.25</v>
      </c>
      <c r="E477" s="45">
        <v>0.04</v>
      </c>
      <c r="F477" s="45">
        <v>0.67</v>
      </c>
      <c r="G477" s="45">
        <v>1.19</v>
      </c>
      <c r="H477" s="45">
        <v>7.0000000000000007E-2</v>
      </c>
      <c r="I477" s="45">
        <v>1.44</v>
      </c>
      <c r="J477" s="45">
        <v>4.0599999999999996</v>
      </c>
      <c r="K477" s="45">
        <v>0.67</v>
      </c>
      <c r="L477" s="45">
        <v>0.61</v>
      </c>
      <c r="M477" s="45">
        <v>1.02</v>
      </c>
      <c r="N477" s="45">
        <v>0.15</v>
      </c>
      <c r="O477" s="45">
        <v>1.22</v>
      </c>
      <c r="P477" s="45">
        <v>0.51</v>
      </c>
      <c r="Q477" s="45">
        <v>0.71</v>
      </c>
      <c r="R477" s="45">
        <v>1.02</v>
      </c>
      <c r="S477" s="45">
        <v>0.16</v>
      </c>
      <c r="T477" s="45">
        <v>0.93</v>
      </c>
      <c r="U477" s="45">
        <v>0.51</v>
      </c>
      <c r="V477" s="45">
        <v>0.42</v>
      </c>
      <c r="W477" s="45">
        <v>0.56999999999999995</v>
      </c>
      <c r="X477" s="45">
        <v>3.89</v>
      </c>
      <c r="Y477" s="45">
        <v>0.13</v>
      </c>
      <c r="Z477" s="45">
        <v>1.73</v>
      </c>
      <c r="AA477" s="45">
        <v>1.29</v>
      </c>
      <c r="AB477" s="45">
        <v>0.68</v>
      </c>
      <c r="AC477" s="45">
        <v>0.48</v>
      </c>
      <c r="AD477" s="45">
        <v>2.42</v>
      </c>
      <c r="AE477" s="45">
        <v>0.04</v>
      </c>
      <c r="AF477" s="45">
        <v>1.6</v>
      </c>
      <c r="AG477" s="45">
        <v>0.41</v>
      </c>
      <c r="AH477" s="151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5"/>
    </row>
    <row r="478" spans="1:65">
      <c r="B478" s="31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BM478" s="55"/>
    </row>
    <row r="479" spans="1:65" ht="15">
      <c r="B479" s="8" t="s">
        <v>550</v>
      </c>
      <c r="BM479" s="28" t="s">
        <v>66</v>
      </c>
    </row>
    <row r="480" spans="1:65" ht="15">
      <c r="A480" s="25" t="s">
        <v>17</v>
      </c>
      <c r="B480" s="18" t="s">
        <v>111</v>
      </c>
      <c r="C480" s="15" t="s">
        <v>112</v>
      </c>
      <c r="D480" s="16" t="s">
        <v>229</v>
      </c>
      <c r="E480" s="17" t="s">
        <v>229</v>
      </c>
      <c r="F480" s="17" t="s">
        <v>229</v>
      </c>
      <c r="G480" s="17" t="s">
        <v>229</v>
      </c>
      <c r="H480" s="17" t="s">
        <v>229</v>
      </c>
      <c r="I480" s="17" t="s">
        <v>229</v>
      </c>
      <c r="J480" s="17" t="s">
        <v>229</v>
      </c>
      <c r="K480" s="17" t="s">
        <v>229</v>
      </c>
      <c r="L480" s="17" t="s">
        <v>229</v>
      </c>
      <c r="M480" s="17" t="s">
        <v>229</v>
      </c>
      <c r="N480" s="17" t="s">
        <v>229</v>
      </c>
      <c r="O480" s="17" t="s">
        <v>229</v>
      </c>
      <c r="P480" s="17" t="s">
        <v>229</v>
      </c>
      <c r="Q480" s="17" t="s">
        <v>229</v>
      </c>
      <c r="R480" s="17" t="s">
        <v>229</v>
      </c>
      <c r="S480" s="17" t="s">
        <v>229</v>
      </c>
      <c r="T480" s="17" t="s">
        <v>229</v>
      </c>
      <c r="U480" s="17" t="s">
        <v>229</v>
      </c>
      <c r="V480" s="17" t="s">
        <v>229</v>
      </c>
      <c r="W480" s="17" t="s">
        <v>229</v>
      </c>
      <c r="X480" s="17" t="s">
        <v>229</v>
      </c>
      <c r="Y480" s="17" t="s">
        <v>229</v>
      </c>
      <c r="Z480" s="17" t="s">
        <v>229</v>
      </c>
      <c r="AA480" s="17" t="s">
        <v>229</v>
      </c>
      <c r="AB480" s="17" t="s">
        <v>229</v>
      </c>
      <c r="AC480" s="17" t="s">
        <v>229</v>
      </c>
      <c r="AD480" s="151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1</v>
      </c>
    </row>
    <row r="481" spans="1:65">
      <c r="A481" s="30"/>
      <c r="B481" s="19" t="s">
        <v>230</v>
      </c>
      <c r="C481" s="9" t="s">
        <v>230</v>
      </c>
      <c r="D481" s="149" t="s">
        <v>232</v>
      </c>
      <c r="E481" s="150" t="s">
        <v>233</v>
      </c>
      <c r="F481" s="150" t="s">
        <v>234</v>
      </c>
      <c r="G481" s="150" t="s">
        <v>235</v>
      </c>
      <c r="H481" s="150" t="s">
        <v>237</v>
      </c>
      <c r="I481" s="150" t="s">
        <v>238</v>
      </c>
      <c r="J481" s="150" t="s">
        <v>239</v>
      </c>
      <c r="K481" s="150" t="s">
        <v>240</v>
      </c>
      <c r="L481" s="150" t="s">
        <v>241</v>
      </c>
      <c r="M481" s="150" t="s">
        <v>242</v>
      </c>
      <c r="N481" s="150" t="s">
        <v>243</v>
      </c>
      <c r="O481" s="150" t="s">
        <v>244</v>
      </c>
      <c r="P481" s="150" t="s">
        <v>246</v>
      </c>
      <c r="Q481" s="150" t="s">
        <v>247</v>
      </c>
      <c r="R481" s="150" t="s">
        <v>249</v>
      </c>
      <c r="S481" s="150" t="s">
        <v>250</v>
      </c>
      <c r="T481" s="150" t="s">
        <v>306</v>
      </c>
      <c r="U481" s="150" t="s">
        <v>252</v>
      </c>
      <c r="V481" s="150" t="s">
        <v>253</v>
      </c>
      <c r="W481" s="150" t="s">
        <v>254</v>
      </c>
      <c r="X481" s="150" t="s">
        <v>257</v>
      </c>
      <c r="Y481" s="150" t="s">
        <v>258</v>
      </c>
      <c r="Z481" s="150" t="s">
        <v>261</v>
      </c>
      <c r="AA481" s="150" t="s">
        <v>263</v>
      </c>
      <c r="AB481" s="150" t="s">
        <v>268</v>
      </c>
      <c r="AC481" s="150" t="s">
        <v>269</v>
      </c>
      <c r="AD481" s="151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 t="s">
        <v>3</v>
      </c>
    </row>
    <row r="482" spans="1:65">
      <c r="A482" s="30"/>
      <c r="B482" s="19"/>
      <c r="C482" s="9"/>
      <c r="D482" s="10" t="s">
        <v>308</v>
      </c>
      <c r="E482" s="11" t="s">
        <v>309</v>
      </c>
      <c r="F482" s="11" t="s">
        <v>309</v>
      </c>
      <c r="G482" s="11" t="s">
        <v>308</v>
      </c>
      <c r="H482" s="11" t="s">
        <v>309</v>
      </c>
      <c r="I482" s="11" t="s">
        <v>115</v>
      </c>
      <c r="J482" s="11" t="s">
        <v>308</v>
      </c>
      <c r="K482" s="11" t="s">
        <v>309</v>
      </c>
      <c r="L482" s="11" t="s">
        <v>309</v>
      </c>
      <c r="M482" s="11" t="s">
        <v>309</v>
      </c>
      <c r="N482" s="11" t="s">
        <v>309</v>
      </c>
      <c r="O482" s="11" t="s">
        <v>309</v>
      </c>
      <c r="P482" s="11" t="s">
        <v>309</v>
      </c>
      <c r="Q482" s="11" t="s">
        <v>308</v>
      </c>
      <c r="R482" s="11" t="s">
        <v>308</v>
      </c>
      <c r="S482" s="11" t="s">
        <v>309</v>
      </c>
      <c r="T482" s="11" t="s">
        <v>309</v>
      </c>
      <c r="U482" s="11" t="s">
        <v>115</v>
      </c>
      <c r="V482" s="11" t="s">
        <v>308</v>
      </c>
      <c r="W482" s="11" t="s">
        <v>308</v>
      </c>
      <c r="X482" s="11" t="s">
        <v>115</v>
      </c>
      <c r="Y482" s="11" t="s">
        <v>115</v>
      </c>
      <c r="Z482" s="11" t="s">
        <v>308</v>
      </c>
      <c r="AA482" s="11" t="s">
        <v>115</v>
      </c>
      <c r="AB482" s="11" t="s">
        <v>308</v>
      </c>
      <c r="AC482" s="11" t="s">
        <v>308</v>
      </c>
      <c r="AD482" s="151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/>
      <c r="C483" s="9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151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2</v>
      </c>
    </row>
    <row r="484" spans="1:65">
      <c r="A484" s="30"/>
      <c r="B484" s="18">
        <v>1</v>
      </c>
      <c r="C484" s="14">
        <v>1</v>
      </c>
      <c r="D484" s="222">
        <v>16.45</v>
      </c>
      <c r="E484" s="222">
        <v>16.899999999999999</v>
      </c>
      <c r="F484" s="222">
        <v>15.400000000000002</v>
      </c>
      <c r="G484" s="222">
        <v>15.400000000000002</v>
      </c>
      <c r="H484" s="222">
        <v>16.100000000000001</v>
      </c>
      <c r="I484" s="233">
        <v>10</v>
      </c>
      <c r="J484" s="222">
        <v>14.8</v>
      </c>
      <c r="K484" s="222">
        <v>16</v>
      </c>
      <c r="L484" s="222">
        <v>15.9</v>
      </c>
      <c r="M484" s="222">
        <v>16.2</v>
      </c>
      <c r="N484" s="222">
        <v>17</v>
      </c>
      <c r="O484" s="222">
        <v>16</v>
      </c>
      <c r="P484" s="222">
        <v>16.3</v>
      </c>
      <c r="Q484" s="222">
        <v>15.299999999999999</v>
      </c>
      <c r="R484" s="222">
        <v>15</v>
      </c>
      <c r="S484" s="222">
        <v>16</v>
      </c>
      <c r="T484" s="222">
        <v>16.5</v>
      </c>
      <c r="U484" s="222">
        <v>15</v>
      </c>
      <c r="V484" s="222">
        <v>15.2439</v>
      </c>
      <c r="W484" s="222">
        <v>14.78</v>
      </c>
      <c r="X484" s="222">
        <v>15.24</v>
      </c>
      <c r="Y484" s="223">
        <v>16</v>
      </c>
      <c r="Z484" s="222">
        <v>14</v>
      </c>
      <c r="AA484" s="223">
        <v>16</v>
      </c>
      <c r="AB484" s="222">
        <v>15.88</v>
      </c>
      <c r="AC484" s="222">
        <v>15.570000000000002</v>
      </c>
      <c r="AD484" s="224"/>
      <c r="AE484" s="225"/>
      <c r="AF484" s="225"/>
      <c r="AG484" s="225"/>
      <c r="AH484" s="225"/>
      <c r="AI484" s="225"/>
      <c r="AJ484" s="225"/>
      <c r="AK484" s="225"/>
      <c r="AL484" s="225"/>
      <c r="AM484" s="225"/>
      <c r="AN484" s="225"/>
      <c r="AO484" s="225"/>
      <c r="AP484" s="225"/>
      <c r="AQ484" s="225"/>
      <c r="AR484" s="225"/>
      <c r="AS484" s="225"/>
      <c r="AT484" s="225"/>
      <c r="AU484" s="225"/>
      <c r="AV484" s="225"/>
      <c r="AW484" s="225"/>
      <c r="AX484" s="225"/>
      <c r="AY484" s="225"/>
      <c r="AZ484" s="225"/>
      <c r="BA484" s="225"/>
      <c r="BB484" s="225"/>
      <c r="BC484" s="225"/>
      <c r="BD484" s="225"/>
      <c r="BE484" s="225"/>
      <c r="BF484" s="225"/>
      <c r="BG484" s="225"/>
      <c r="BH484" s="225"/>
      <c r="BI484" s="225"/>
      <c r="BJ484" s="225"/>
      <c r="BK484" s="225"/>
      <c r="BL484" s="225"/>
      <c r="BM484" s="226">
        <v>1</v>
      </c>
    </row>
    <row r="485" spans="1:65">
      <c r="A485" s="30"/>
      <c r="B485" s="19">
        <v>1</v>
      </c>
      <c r="C485" s="9">
        <v>2</v>
      </c>
      <c r="D485" s="227">
        <v>16.23</v>
      </c>
      <c r="E485" s="227">
        <v>16.2</v>
      </c>
      <c r="F485" s="227">
        <v>14.9</v>
      </c>
      <c r="G485" s="227">
        <v>15.2</v>
      </c>
      <c r="H485" s="227">
        <v>16.3</v>
      </c>
      <c r="I485" s="228">
        <v>20</v>
      </c>
      <c r="J485" s="227">
        <v>15.1</v>
      </c>
      <c r="K485" s="227">
        <v>16.399999999999999</v>
      </c>
      <c r="L485" s="227">
        <v>15.9</v>
      </c>
      <c r="M485" s="227">
        <v>16.2</v>
      </c>
      <c r="N485" s="227">
        <v>17</v>
      </c>
      <c r="O485" s="227">
        <v>14.8</v>
      </c>
      <c r="P485" s="227">
        <v>16</v>
      </c>
      <c r="Q485" s="227">
        <v>15.1</v>
      </c>
      <c r="R485" s="227">
        <v>14.4</v>
      </c>
      <c r="S485" s="227">
        <v>17</v>
      </c>
      <c r="T485" s="227">
        <v>16.3</v>
      </c>
      <c r="U485" s="227">
        <v>14.9</v>
      </c>
      <c r="V485" s="227">
        <v>15.4041</v>
      </c>
      <c r="W485" s="227">
        <v>14.46</v>
      </c>
      <c r="X485" s="227">
        <v>15.05</v>
      </c>
      <c r="Y485" s="229">
        <v>16</v>
      </c>
      <c r="Z485" s="227">
        <v>14.5</v>
      </c>
      <c r="AA485" s="229">
        <v>16</v>
      </c>
      <c r="AB485" s="227">
        <v>15.45</v>
      </c>
      <c r="AC485" s="227">
        <v>15.11</v>
      </c>
      <c r="AD485" s="224"/>
      <c r="AE485" s="225"/>
      <c r="AF485" s="225"/>
      <c r="AG485" s="225"/>
      <c r="AH485" s="225"/>
      <c r="AI485" s="225"/>
      <c r="AJ485" s="225"/>
      <c r="AK485" s="225"/>
      <c r="AL485" s="225"/>
      <c r="AM485" s="225"/>
      <c r="AN485" s="225"/>
      <c r="AO485" s="225"/>
      <c r="AP485" s="225"/>
      <c r="AQ485" s="225"/>
      <c r="AR485" s="225"/>
      <c r="AS485" s="225"/>
      <c r="AT485" s="225"/>
      <c r="AU485" s="225"/>
      <c r="AV485" s="225"/>
      <c r="AW485" s="225"/>
      <c r="AX485" s="225"/>
      <c r="AY485" s="225"/>
      <c r="AZ485" s="225"/>
      <c r="BA485" s="225"/>
      <c r="BB485" s="225"/>
      <c r="BC485" s="225"/>
      <c r="BD485" s="225"/>
      <c r="BE485" s="225"/>
      <c r="BF485" s="225"/>
      <c r="BG485" s="225"/>
      <c r="BH485" s="225"/>
      <c r="BI485" s="225"/>
      <c r="BJ485" s="225"/>
      <c r="BK485" s="225"/>
      <c r="BL485" s="225"/>
      <c r="BM485" s="226">
        <v>19</v>
      </c>
    </row>
    <row r="486" spans="1:65">
      <c r="A486" s="30"/>
      <c r="B486" s="19">
        <v>1</v>
      </c>
      <c r="C486" s="9">
        <v>3</v>
      </c>
      <c r="D486" s="227">
        <v>16</v>
      </c>
      <c r="E486" s="227">
        <v>16.8</v>
      </c>
      <c r="F486" s="227">
        <v>15.299999999999999</v>
      </c>
      <c r="G486" s="227">
        <v>15.1</v>
      </c>
      <c r="H486" s="228">
        <v>18.3</v>
      </c>
      <c r="I486" s="228">
        <v>10</v>
      </c>
      <c r="J486" s="227">
        <v>15.299999999999999</v>
      </c>
      <c r="K486" s="227">
        <v>16.399999999999999</v>
      </c>
      <c r="L486" s="227">
        <v>16.600000000000001</v>
      </c>
      <c r="M486" s="227">
        <v>16.399999999999999</v>
      </c>
      <c r="N486" s="227">
        <v>17</v>
      </c>
      <c r="O486" s="227">
        <v>16.2</v>
      </c>
      <c r="P486" s="227">
        <v>16.600000000000001</v>
      </c>
      <c r="Q486" s="227">
        <v>15.2</v>
      </c>
      <c r="R486" s="227">
        <v>14.8</v>
      </c>
      <c r="S486" s="227">
        <v>16.100000000000001</v>
      </c>
      <c r="T486" s="227">
        <v>16.399999999999999</v>
      </c>
      <c r="U486" s="227">
        <v>15.2</v>
      </c>
      <c r="V486" s="227">
        <v>15.674199999999999</v>
      </c>
      <c r="W486" s="227">
        <v>14.69</v>
      </c>
      <c r="X486" s="227">
        <v>15.289999999999997</v>
      </c>
      <c r="Y486" s="229">
        <v>17</v>
      </c>
      <c r="Z486" s="227">
        <v>14.5</v>
      </c>
      <c r="AA486" s="229">
        <v>15</v>
      </c>
      <c r="AB486" s="227">
        <v>16.11</v>
      </c>
      <c r="AC486" s="227">
        <v>15.03</v>
      </c>
      <c r="AD486" s="224"/>
      <c r="AE486" s="225"/>
      <c r="AF486" s="225"/>
      <c r="AG486" s="225"/>
      <c r="AH486" s="225"/>
      <c r="AI486" s="225"/>
      <c r="AJ486" s="225"/>
      <c r="AK486" s="225"/>
      <c r="AL486" s="225"/>
      <c r="AM486" s="225"/>
      <c r="AN486" s="225"/>
      <c r="AO486" s="225"/>
      <c r="AP486" s="225"/>
      <c r="AQ486" s="225"/>
      <c r="AR486" s="225"/>
      <c r="AS486" s="225"/>
      <c r="AT486" s="225"/>
      <c r="AU486" s="225"/>
      <c r="AV486" s="225"/>
      <c r="AW486" s="225"/>
      <c r="AX486" s="225"/>
      <c r="AY486" s="225"/>
      <c r="AZ486" s="225"/>
      <c r="BA486" s="225"/>
      <c r="BB486" s="225"/>
      <c r="BC486" s="225"/>
      <c r="BD486" s="225"/>
      <c r="BE486" s="225"/>
      <c r="BF486" s="225"/>
      <c r="BG486" s="225"/>
      <c r="BH486" s="225"/>
      <c r="BI486" s="225"/>
      <c r="BJ486" s="225"/>
      <c r="BK486" s="225"/>
      <c r="BL486" s="225"/>
      <c r="BM486" s="226">
        <v>16</v>
      </c>
    </row>
    <row r="487" spans="1:65">
      <c r="A487" s="30"/>
      <c r="B487" s="19">
        <v>1</v>
      </c>
      <c r="C487" s="9">
        <v>4</v>
      </c>
      <c r="D487" s="227">
        <v>16.28</v>
      </c>
      <c r="E487" s="227">
        <v>17.100000000000001</v>
      </c>
      <c r="F487" s="227">
        <v>15</v>
      </c>
      <c r="G487" s="227">
        <v>15.2</v>
      </c>
      <c r="H487" s="227">
        <v>15.299999999999999</v>
      </c>
      <c r="I487" s="228">
        <v>10</v>
      </c>
      <c r="J487" s="227">
        <v>15.6</v>
      </c>
      <c r="K487" s="227">
        <v>16.100000000000001</v>
      </c>
      <c r="L487" s="227">
        <v>16.2</v>
      </c>
      <c r="M487" s="227">
        <v>16.8</v>
      </c>
      <c r="N487" s="228">
        <v>17.7</v>
      </c>
      <c r="O487" s="227">
        <v>14</v>
      </c>
      <c r="P487" s="227">
        <v>14.9</v>
      </c>
      <c r="Q487" s="227">
        <v>14.8</v>
      </c>
      <c r="R487" s="227">
        <v>14.8</v>
      </c>
      <c r="S487" s="227">
        <v>15.8</v>
      </c>
      <c r="T487" s="227">
        <v>16.7</v>
      </c>
      <c r="U487" s="227">
        <v>15</v>
      </c>
      <c r="V487" s="227">
        <v>14.930199999999999</v>
      </c>
      <c r="W487" s="227">
        <v>15.05</v>
      </c>
      <c r="X487" s="227">
        <v>15.439999999999998</v>
      </c>
      <c r="Y487" s="229">
        <v>16</v>
      </c>
      <c r="Z487" s="227">
        <v>14</v>
      </c>
      <c r="AA487" s="229">
        <v>15</v>
      </c>
      <c r="AB487" s="227">
        <v>15.9</v>
      </c>
      <c r="AC487" s="227">
        <v>15.289999999999997</v>
      </c>
      <c r="AD487" s="224"/>
      <c r="AE487" s="225"/>
      <c r="AF487" s="225"/>
      <c r="AG487" s="225"/>
      <c r="AH487" s="225"/>
      <c r="AI487" s="225"/>
      <c r="AJ487" s="225"/>
      <c r="AK487" s="225"/>
      <c r="AL487" s="225"/>
      <c r="AM487" s="225"/>
      <c r="AN487" s="225"/>
      <c r="AO487" s="225"/>
      <c r="AP487" s="225"/>
      <c r="AQ487" s="225"/>
      <c r="AR487" s="225"/>
      <c r="AS487" s="225"/>
      <c r="AT487" s="225"/>
      <c r="AU487" s="225"/>
      <c r="AV487" s="225"/>
      <c r="AW487" s="225"/>
      <c r="AX487" s="225"/>
      <c r="AY487" s="225"/>
      <c r="AZ487" s="225"/>
      <c r="BA487" s="225"/>
      <c r="BB487" s="225"/>
      <c r="BC487" s="225"/>
      <c r="BD487" s="225"/>
      <c r="BE487" s="225"/>
      <c r="BF487" s="225"/>
      <c r="BG487" s="225"/>
      <c r="BH487" s="225"/>
      <c r="BI487" s="225"/>
      <c r="BJ487" s="225"/>
      <c r="BK487" s="225"/>
      <c r="BL487" s="225"/>
      <c r="BM487" s="226">
        <v>15.671280434782609</v>
      </c>
    </row>
    <row r="488" spans="1:65">
      <c r="A488" s="30"/>
      <c r="B488" s="19">
        <v>1</v>
      </c>
      <c r="C488" s="9">
        <v>5</v>
      </c>
      <c r="D488" s="227">
        <v>16.239999999999998</v>
      </c>
      <c r="E488" s="227">
        <v>18.8</v>
      </c>
      <c r="F488" s="227">
        <v>14.6</v>
      </c>
      <c r="G488" s="227">
        <v>15.400000000000002</v>
      </c>
      <c r="H488" s="227">
        <v>15.9</v>
      </c>
      <c r="I488" s="228">
        <v>20</v>
      </c>
      <c r="J488" s="227">
        <v>15</v>
      </c>
      <c r="K488" s="227">
        <v>16.3</v>
      </c>
      <c r="L488" s="227">
        <v>16.8</v>
      </c>
      <c r="M488" s="227">
        <v>16.5</v>
      </c>
      <c r="N488" s="227">
        <v>16.7</v>
      </c>
      <c r="O488" s="227">
        <v>15.6</v>
      </c>
      <c r="P488" s="227">
        <v>16.5</v>
      </c>
      <c r="Q488" s="227">
        <v>15.299999999999999</v>
      </c>
      <c r="R488" s="227">
        <v>14.8</v>
      </c>
      <c r="S488" s="227">
        <v>16.899999999999999</v>
      </c>
      <c r="T488" s="227">
        <v>16.3</v>
      </c>
      <c r="U488" s="227">
        <v>15</v>
      </c>
      <c r="V488" s="227">
        <v>14.386200000000001</v>
      </c>
      <c r="W488" s="227">
        <v>15.13</v>
      </c>
      <c r="X488" s="227">
        <v>15.439999999999998</v>
      </c>
      <c r="Y488" s="229">
        <v>16</v>
      </c>
      <c r="Z488" s="227">
        <v>14</v>
      </c>
      <c r="AA488" s="229">
        <v>15</v>
      </c>
      <c r="AB488" s="227">
        <v>16.25</v>
      </c>
      <c r="AC488" s="227">
        <v>15.779999999999998</v>
      </c>
      <c r="AD488" s="224"/>
      <c r="AE488" s="225"/>
      <c r="AF488" s="225"/>
      <c r="AG488" s="225"/>
      <c r="AH488" s="225"/>
      <c r="AI488" s="225"/>
      <c r="AJ488" s="225"/>
      <c r="AK488" s="225"/>
      <c r="AL488" s="225"/>
      <c r="AM488" s="225"/>
      <c r="AN488" s="225"/>
      <c r="AO488" s="225"/>
      <c r="AP488" s="225"/>
      <c r="AQ488" s="225"/>
      <c r="AR488" s="225"/>
      <c r="AS488" s="225"/>
      <c r="AT488" s="225"/>
      <c r="AU488" s="225"/>
      <c r="AV488" s="225"/>
      <c r="AW488" s="225"/>
      <c r="AX488" s="225"/>
      <c r="AY488" s="225"/>
      <c r="AZ488" s="225"/>
      <c r="BA488" s="225"/>
      <c r="BB488" s="225"/>
      <c r="BC488" s="225"/>
      <c r="BD488" s="225"/>
      <c r="BE488" s="225"/>
      <c r="BF488" s="225"/>
      <c r="BG488" s="225"/>
      <c r="BH488" s="225"/>
      <c r="BI488" s="225"/>
      <c r="BJ488" s="225"/>
      <c r="BK488" s="225"/>
      <c r="BL488" s="225"/>
      <c r="BM488" s="226">
        <v>39</v>
      </c>
    </row>
    <row r="489" spans="1:65">
      <c r="A489" s="30"/>
      <c r="B489" s="19">
        <v>1</v>
      </c>
      <c r="C489" s="9">
        <v>6</v>
      </c>
      <c r="D489" s="227">
        <v>16.48</v>
      </c>
      <c r="E489" s="227">
        <v>17.7</v>
      </c>
      <c r="F489" s="227">
        <v>14.8</v>
      </c>
      <c r="G489" s="227">
        <v>15.2</v>
      </c>
      <c r="H489" s="227">
        <v>16.3</v>
      </c>
      <c r="I489" s="228">
        <v>10</v>
      </c>
      <c r="J489" s="227">
        <v>15.6</v>
      </c>
      <c r="K489" s="227">
        <v>16.399999999999999</v>
      </c>
      <c r="L489" s="227">
        <v>16.7</v>
      </c>
      <c r="M489" s="227">
        <v>16.600000000000001</v>
      </c>
      <c r="N489" s="227">
        <v>16.7</v>
      </c>
      <c r="O489" s="227">
        <v>14.6</v>
      </c>
      <c r="P489" s="227">
        <v>15.1</v>
      </c>
      <c r="Q489" s="227">
        <v>15.5</v>
      </c>
      <c r="R489" s="227">
        <v>14.5</v>
      </c>
      <c r="S489" s="227">
        <v>15.9</v>
      </c>
      <c r="T489" s="227">
        <v>16.399999999999999</v>
      </c>
      <c r="U489" s="227">
        <v>15.1</v>
      </c>
      <c r="V489" s="227">
        <v>14.7281</v>
      </c>
      <c r="W489" s="227">
        <v>14.76</v>
      </c>
      <c r="X489" s="227">
        <v>15.31</v>
      </c>
      <c r="Y489" s="229">
        <v>16</v>
      </c>
      <c r="Z489" s="227">
        <v>14.5</v>
      </c>
      <c r="AA489" s="229">
        <v>11</v>
      </c>
      <c r="AB489" s="227">
        <v>15.439999999999998</v>
      </c>
      <c r="AC489" s="227">
        <v>16.079999999999998</v>
      </c>
      <c r="AD489" s="224"/>
      <c r="AE489" s="225"/>
      <c r="AF489" s="225"/>
      <c r="AG489" s="225"/>
      <c r="AH489" s="225"/>
      <c r="AI489" s="225"/>
      <c r="AJ489" s="225"/>
      <c r="AK489" s="225"/>
      <c r="AL489" s="225"/>
      <c r="AM489" s="225"/>
      <c r="AN489" s="225"/>
      <c r="AO489" s="225"/>
      <c r="AP489" s="225"/>
      <c r="AQ489" s="225"/>
      <c r="AR489" s="225"/>
      <c r="AS489" s="225"/>
      <c r="AT489" s="225"/>
      <c r="AU489" s="225"/>
      <c r="AV489" s="225"/>
      <c r="AW489" s="225"/>
      <c r="AX489" s="225"/>
      <c r="AY489" s="225"/>
      <c r="AZ489" s="225"/>
      <c r="BA489" s="225"/>
      <c r="BB489" s="225"/>
      <c r="BC489" s="225"/>
      <c r="BD489" s="225"/>
      <c r="BE489" s="225"/>
      <c r="BF489" s="225"/>
      <c r="BG489" s="225"/>
      <c r="BH489" s="225"/>
      <c r="BI489" s="225"/>
      <c r="BJ489" s="225"/>
      <c r="BK489" s="225"/>
      <c r="BL489" s="225"/>
      <c r="BM489" s="230"/>
    </row>
    <row r="490" spans="1:65">
      <c r="A490" s="30"/>
      <c r="B490" s="20" t="s">
        <v>277</v>
      </c>
      <c r="C490" s="12"/>
      <c r="D490" s="231">
        <v>16.28</v>
      </c>
      <c r="E490" s="231">
        <v>17.25</v>
      </c>
      <c r="F490" s="231">
        <v>15</v>
      </c>
      <c r="G490" s="231">
        <v>15.250000000000002</v>
      </c>
      <c r="H490" s="231">
        <v>16.366666666666667</v>
      </c>
      <c r="I490" s="231">
        <v>13.333333333333334</v>
      </c>
      <c r="J490" s="231">
        <v>15.233333333333333</v>
      </c>
      <c r="K490" s="231">
        <v>16.266666666666666</v>
      </c>
      <c r="L490" s="231">
        <v>16.350000000000001</v>
      </c>
      <c r="M490" s="231">
        <v>16.45</v>
      </c>
      <c r="N490" s="231">
        <v>17.016666666666669</v>
      </c>
      <c r="O490" s="231">
        <v>15.199999999999998</v>
      </c>
      <c r="P490" s="231">
        <v>15.899999999999999</v>
      </c>
      <c r="Q490" s="231">
        <v>15.199999999999998</v>
      </c>
      <c r="R490" s="231">
        <v>14.716666666666667</v>
      </c>
      <c r="S490" s="231">
        <v>16.283333333333335</v>
      </c>
      <c r="T490" s="231">
        <v>16.433333333333334</v>
      </c>
      <c r="U490" s="231">
        <v>15.033333333333331</v>
      </c>
      <c r="V490" s="231">
        <v>15.061116666666665</v>
      </c>
      <c r="W490" s="231">
        <v>14.811666666666667</v>
      </c>
      <c r="X490" s="231">
        <v>15.295</v>
      </c>
      <c r="Y490" s="231">
        <v>16.166666666666668</v>
      </c>
      <c r="Z490" s="231">
        <v>14.25</v>
      </c>
      <c r="AA490" s="231">
        <v>14.666666666666666</v>
      </c>
      <c r="AB490" s="231">
        <v>15.838333333333333</v>
      </c>
      <c r="AC490" s="231">
        <v>15.476666666666667</v>
      </c>
      <c r="AD490" s="224"/>
      <c r="AE490" s="225"/>
      <c r="AF490" s="225"/>
      <c r="AG490" s="225"/>
      <c r="AH490" s="225"/>
      <c r="AI490" s="225"/>
      <c r="AJ490" s="225"/>
      <c r="AK490" s="225"/>
      <c r="AL490" s="225"/>
      <c r="AM490" s="225"/>
      <c r="AN490" s="225"/>
      <c r="AO490" s="225"/>
      <c r="AP490" s="225"/>
      <c r="AQ490" s="225"/>
      <c r="AR490" s="225"/>
      <c r="AS490" s="225"/>
      <c r="AT490" s="225"/>
      <c r="AU490" s="225"/>
      <c r="AV490" s="225"/>
      <c r="AW490" s="225"/>
      <c r="AX490" s="225"/>
      <c r="AY490" s="225"/>
      <c r="AZ490" s="225"/>
      <c r="BA490" s="225"/>
      <c r="BB490" s="225"/>
      <c r="BC490" s="225"/>
      <c r="BD490" s="225"/>
      <c r="BE490" s="225"/>
      <c r="BF490" s="225"/>
      <c r="BG490" s="225"/>
      <c r="BH490" s="225"/>
      <c r="BI490" s="225"/>
      <c r="BJ490" s="225"/>
      <c r="BK490" s="225"/>
      <c r="BL490" s="225"/>
      <c r="BM490" s="230"/>
    </row>
    <row r="491" spans="1:65">
      <c r="A491" s="30"/>
      <c r="B491" s="3" t="s">
        <v>278</v>
      </c>
      <c r="C491" s="29"/>
      <c r="D491" s="227">
        <v>16.259999999999998</v>
      </c>
      <c r="E491" s="227">
        <v>17</v>
      </c>
      <c r="F491" s="227">
        <v>14.95</v>
      </c>
      <c r="G491" s="227">
        <v>15.2</v>
      </c>
      <c r="H491" s="227">
        <v>16.200000000000003</v>
      </c>
      <c r="I491" s="227">
        <v>10</v>
      </c>
      <c r="J491" s="227">
        <v>15.2</v>
      </c>
      <c r="K491" s="227">
        <v>16.350000000000001</v>
      </c>
      <c r="L491" s="227">
        <v>16.399999999999999</v>
      </c>
      <c r="M491" s="227">
        <v>16.45</v>
      </c>
      <c r="N491" s="227">
        <v>17</v>
      </c>
      <c r="O491" s="227">
        <v>15.2</v>
      </c>
      <c r="P491" s="227">
        <v>16.149999999999999</v>
      </c>
      <c r="Q491" s="227">
        <v>15.25</v>
      </c>
      <c r="R491" s="227">
        <v>14.8</v>
      </c>
      <c r="S491" s="227">
        <v>16.05</v>
      </c>
      <c r="T491" s="227">
        <v>16.399999999999999</v>
      </c>
      <c r="U491" s="227">
        <v>15</v>
      </c>
      <c r="V491" s="227">
        <v>15.08705</v>
      </c>
      <c r="W491" s="227">
        <v>14.77</v>
      </c>
      <c r="X491" s="227">
        <v>15.299999999999999</v>
      </c>
      <c r="Y491" s="227">
        <v>16</v>
      </c>
      <c r="Z491" s="227">
        <v>14.25</v>
      </c>
      <c r="AA491" s="227">
        <v>15</v>
      </c>
      <c r="AB491" s="227">
        <v>15.89</v>
      </c>
      <c r="AC491" s="227">
        <v>15.43</v>
      </c>
      <c r="AD491" s="224"/>
      <c r="AE491" s="225"/>
      <c r="AF491" s="225"/>
      <c r="AG491" s="225"/>
      <c r="AH491" s="225"/>
      <c r="AI491" s="225"/>
      <c r="AJ491" s="225"/>
      <c r="AK491" s="225"/>
      <c r="AL491" s="225"/>
      <c r="AM491" s="225"/>
      <c r="AN491" s="225"/>
      <c r="AO491" s="225"/>
      <c r="AP491" s="225"/>
      <c r="AQ491" s="225"/>
      <c r="AR491" s="225"/>
      <c r="AS491" s="225"/>
      <c r="AT491" s="225"/>
      <c r="AU491" s="225"/>
      <c r="AV491" s="225"/>
      <c r="AW491" s="225"/>
      <c r="AX491" s="225"/>
      <c r="AY491" s="225"/>
      <c r="AZ491" s="225"/>
      <c r="BA491" s="225"/>
      <c r="BB491" s="225"/>
      <c r="BC491" s="225"/>
      <c r="BD491" s="225"/>
      <c r="BE491" s="225"/>
      <c r="BF491" s="225"/>
      <c r="BG491" s="225"/>
      <c r="BH491" s="225"/>
      <c r="BI491" s="225"/>
      <c r="BJ491" s="225"/>
      <c r="BK491" s="225"/>
      <c r="BL491" s="225"/>
      <c r="BM491" s="230"/>
    </row>
    <row r="492" spans="1:65">
      <c r="A492" s="30"/>
      <c r="B492" s="3" t="s">
        <v>279</v>
      </c>
      <c r="C492" s="29"/>
      <c r="D492" s="24">
        <v>0.17401149387324966</v>
      </c>
      <c r="E492" s="24">
        <v>0.90055538419355452</v>
      </c>
      <c r="F492" s="24">
        <v>0.30331501776206232</v>
      </c>
      <c r="G492" s="24">
        <v>0.12247448713916022</v>
      </c>
      <c r="H492" s="24">
        <v>1.0171856598805684</v>
      </c>
      <c r="I492" s="24">
        <v>5.1639777949432206</v>
      </c>
      <c r="J492" s="24">
        <v>0.32659863237109005</v>
      </c>
      <c r="K492" s="24">
        <v>0.17511900715418174</v>
      </c>
      <c r="L492" s="24">
        <v>0.40373258476372709</v>
      </c>
      <c r="M492" s="24">
        <v>0.23452078799117221</v>
      </c>
      <c r="N492" s="24">
        <v>0.36560452221856699</v>
      </c>
      <c r="O492" s="24">
        <v>0.86717933554715187</v>
      </c>
      <c r="P492" s="24">
        <v>0.72938330115241912</v>
      </c>
      <c r="Q492" s="24">
        <v>0.23664319132398426</v>
      </c>
      <c r="R492" s="24">
        <v>0.22286019533929044</v>
      </c>
      <c r="S492" s="24">
        <v>0.52694085689635606</v>
      </c>
      <c r="T492" s="24">
        <v>0.15055453054181583</v>
      </c>
      <c r="U492" s="24">
        <v>0.10327955589886409</v>
      </c>
      <c r="V492" s="24">
        <v>0.47126855790161343</v>
      </c>
      <c r="W492" s="24">
        <v>0.24506461732911738</v>
      </c>
      <c r="X492" s="24">
        <v>0.14515508947329292</v>
      </c>
      <c r="Y492" s="24">
        <v>0.40824829046386296</v>
      </c>
      <c r="Z492" s="24">
        <v>0.27386127875258304</v>
      </c>
      <c r="AA492" s="24">
        <v>1.8618986725025215</v>
      </c>
      <c r="AB492" s="24">
        <v>0.33415066462101661</v>
      </c>
      <c r="AC492" s="24">
        <v>0.40829727731968335</v>
      </c>
      <c r="AD492" s="151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3" t="s">
        <v>86</v>
      </c>
      <c r="C493" s="29"/>
      <c r="D493" s="13">
        <v>1.0688666699831059E-2</v>
      </c>
      <c r="E493" s="13">
        <v>5.2206109228611859E-2</v>
      </c>
      <c r="F493" s="13">
        <v>2.0221001184137489E-2</v>
      </c>
      <c r="G493" s="13">
        <v>8.0311139107646038E-3</v>
      </c>
      <c r="H493" s="13">
        <v>6.2149836652580552E-2</v>
      </c>
      <c r="I493" s="13">
        <v>0.38729833462074154</v>
      </c>
      <c r="J493" s="13">
        <v>2.1439735166592346E-2</v>
      </c>
      <c r="K493" s="13">
        <v>1.0765512734888223E-2</v>
      </c>
      <c r="L493" s="13">
        <v>2.4693124450380858E-2</v>
      </c>
      <c r="M493" s="13">
        <v>1.4256582856606213E-2</v>
      </c>
      <c r="N493" s="13">
        <v>2.1485084557408437E-2</v>
      </c>
      <c r="O493" s="13">
        <v>5.7051272075470526E-2</v>
      </c>
      <c r="P493" s="13">
        <v>4.587316359449177E-2</v>
      </c>
      <c r="Q493" s="13">
        <v>1.5568631008156862E-2</v>
      </c>
      <c r="R493" s="13">
        <v>1.5143388131775114E-2</v>
      </c>
      <c r="S493" s="13">
        <v>3.2360748632324833E-2</v>
      </c>
      <c r="T493" s="13">
        <v>9.1615332986906186E-3</v>
      </c>
      <c r="U493" s="13">
        <v>6.8700369777514921E-3</v>
      </c>
      <c r="V493" s="13">
        <v>3.1290412811463525E-2</v>
      </c>
      <c r="W493" s="13">
        <v>1.6545377562447443E-2</v>
      </c>
      <c r="X493" s="13">
        <v>9.4903621754359544E-3</v>
      </c>
      <c r="Y493" s="13">
        <v>2.5252471575084305E-2</v>
      </c>
      <c r="Z493" s="13">
        <v>1.921833535105846E-2</v>
      </c>
      <c r="AA493" s="13">
        <v>0.12694763676153556</v>
      </c>
      <c r="AB493" s="13">
        <v>2.1097590105504573E-2</v>
      </c>
      <c r="AC493" s="13">
        <v>2.638147387376804E-2</v>
      </c>
      <c r="AD493" s="151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30"/>
      <c r="B494" s="3" t="s">
        <v>280</v>
      </c>
      <c r="C494" s="29"/>
      <c r="D494" s="13">
        <v>3.8843001230858709E-2</v>
      </c>
      <c r="E494" s="13">
        <v>0.10073966653761124</v>
      </c>
      <c r="F494" s="13">
        <v>-4.2835072575990285E-2</v>
      </c>
      <c r="G494" s="13">
        <v>-2.6882323785589968E-2</v>
      </c>
      <c r="H494" s="13">
        <v>4.4373287478197243E-2</v>
      </c>
      <c r="I494" s="13">
        <v>-0.14918673117865799</v>
      </c>
      <c r="J494" s="13">
        <v>-2.7945840371616848E-2</v>
      </c>
      <c r="K494" s="13">
        <v>3.7992187962037072E-2</v>
      </c>
      <c r="L494" s="13">
        <v>4.3309770892170807E-2</v>
      </c>
      <c r="M494" s="13">
        <v>4.9690870408330534E-2</v>
      </c>
      <c r="N494" s="13">
        <v>8.5850434333237802E-2</v>
      </c>
      <c r="O494" s="13">
        <v>-3.0072873543670275E-2</v>
      </c>
      <c r="P494" s="13">
        <v>1.4594823069450147E-2</v>
      </c>
      <c r="Q494" s="13">
        <v>-3.0072873543670275E-2</v>
      </c>
      <c r="R494" s="13">
        <v>-6.0914854538443808E-2</v>
      </c>
      <c r="S494" s="13">
        <v>3.9055704548063952E-2</v>
      </c>
      <c r="T494" s="13">
        <v>4.8627353822304098E-2</v>
      </c>
      <c r="U494" s="13">
        <v>-4.070803940393708E-2</v>
      </c>
      <c r="V494" s="13">
        <v>-3.8935157255030495E-2</v>
      </c>
      <c r="W494" s="13">
        <v>-5.4852809998091723E-2</v>
      </c>
      <c r="X494" s="13">
        <v>-2.4010829003318079E-2</v>
      </c>
      <c r="Y494" s="13">
        <v>3.1611088445877344E-2</v>
      </c>
      <c r="Z494" s="13">
        <v>-9.0693318947190793E-2</v>
      </c>
      <c r="AA494" s="13">
        <v>-6.4105404296523893E-2</v>
      </c>
      <c r="AB494" s="13">
        <v>1.06598117011516E-2</v>
      </c>
      <c r="AC494" s="13">
        <v>-1.2418498215627349E-2</v>
      </c>
      <c r="AD494" s="151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A495" s="30"/>
      <c r="B495" s="46" t="s">
        <v>281</v>
      </c>
      <c r="C495" s="47"/>
      <c r="D495" s="45">
        <v>0.97</v>
      </c>
      <c r="E495" s="45">
        <v>2.02</v>
      </c>
      <c r="F495" s="45">
        <v>0.42</v>
      </c>
      <c r="G495" s="45">
        <v>0.15</v>
      </c>
      <c r="H495" s="45">
        <v>1.06</v>
      </c>
      <c r="I495" s="45">
        <v>2.23</v>
      </c>
      <c r="J495" s="45">
        <v>0.17</v>
      </c>
      <c r="K495" s="45">
        <v>0.96</v>
      </c>
      <c r="L495" s="45">
        <v>1.05</v>
      </c>
      <c r="M495" s="45">
        <v>1.1499999999999999</v>
      </c>
      <c r="N495" s="45">
        <v>1.77</v>
      </c>
      <c r="O495" s="45">
        <v>0.2</v>
      </c>
      <c r="P495" s="45">
        <v>0.56000000000000005</v>
      </c>
      <c r="Q495" s="45">
        <v>0.2</v>
      </c>
      <c r="R495" s="45">
        <v>0.73</v>
      </c>
      <c r="S495" s="45">
        <v>0.97</v>
      </c>
      <c r="T495" s="45">
        <v>1.1399999999999999</v>
      </c>
      <c r="U495" s="45">
        <v>0.38</v>
      </c>
      <c r="V495" s="45">
        <v>0.35</v>
      </c>
      <c r="W495" s="45">
        <v>0.62</v>
      </c>
      <c r="X495" s="45">
        <v>0.1</v>
      </c>
      <c r="Y495" s="45" t="s">
        <v>282</v>
      </c>
      <c r="Z495" s="45">
        <v>1.23</v>
      </c>
      <c r="AA495" s="45" t="s">
        <v>282</v>
      </c>
      <c r="AB495" s="45">
        <v>0.49</v>
      </c>
      <c r="AC495" s="45">
        <v>0.1</v>
      </c>
      <c r="AD495" s="151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5"/>
    </row>
    <row r="496" spans="1:65">
      <c r="B496" s="31" t="s">
        <v>326</v>
      </c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BM496" s="55"/>
    </row>
    <row r="497" spans="1:65">
      <c r="BM497" s="55"/>
    </row>
    <row r="498" spans="1:65" ht="15">
      <c r="B498" s="8" t="s">
        <v>551</v>
      </c>
      <c r="BM498" s="28" t="s">
        <v>66</v>
      </c>
    </row>
    <row r="499" spans="1:65" ht="15">
      <c r="A499" s="25" t="s">
        <v>20</v>
      </c>
      <c r="B499" s="18" t="s">
        <v>111</v>
      </c>
      <c r="C499" s="15" t="s">
        <v>112</v>
      </c>
      <c r="D499" s="16" t="s">
        <v>229</v>
      </c>
      <c r="E499" s="17" t="s">
        <v>229</v>
      </c>
      <c r="F499" s="17" t="s">
        <v>229</v>
      </c>
      <c r="G499" s="17" t="s">
        <v>229</v>
      </c>
      <c r="H499" s="17" t="s">
        <v>229</v>
      </c>
      <c r="I499" s="17" t="s">
        <v>229</v>
      </c>
      <c r="J499" s="17" t="s">
        <v>229</v>
      </c>
      <c r="K499" s="17" t="s">
        <v>229</v>
      </c>
      <c r="L499" s="17" t="s">
        <v>229</v>
      </c>
      <c r="M499" s="17" t="s">
        <v>229</v>
      </c>
      <c r="N499" s="17" t="s">
        <v>229</v>
      </c>
      <c r="O499" s="17" t="s">
        <v>229</v>
      </c>
      <c r="P499" s="17" t="s">
        <v>229</v>
      </c>
      <c r="Q499" s="17" t="s">
        <v>229</v>
      </c>
      <c r="R499" s="17" t="s">
        <v>229</v>
      </c>
      <c r="S499" s="17" t="s">
        <v>229</v>
      </c>
      <c r="T499" s="17" t="s">
        <v>229</v>
      </c>
      <c r="U499" s="17" t="s">
        <v>229</v>
      </c>
      <c r="V499" s="17" t="s">
        <v>229</v>
      </c>
      <c r="W499" s="17" t="s">
        <v>229</v>
      </c>
      <c r="X499" s="17" t="s">
        <v>229</v>
      </c>
      <c r="Y499" s="17" t="s">
        <v>229</v>
      </c>
      <c r="Z499" s="17" t="s">
        <v>229</v>
      </c>
      <c r="AA499" s="17" t="s">
        <v>229</v>
      </c>
      <c r="AB499" s="17" t="s">
        <v>229</v>
      </c>
      <c r="AC499" s="17" t="s">
        <v>229</v>
      </c>
      <c r="AD499" s="17" t="s">
        <v>229</v>
      </c>
      <c r="AE499" s="17" t="s">
        <v>229</v>
      </c>
      <c r="AF499" s="151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</v>
      </c>
    </row>
    <row r="500" spans="1:65">
      <c r="A500" s="30"/>
      <c r="B500" s="19" t="s">
        <v>230</v>
      </c>
      <c r="C500" s="9" t="s">
        <v>230</v>
      </c>
      <c r="D500" s="149" t="s">
        <v>232</v>
      </c>
      <c r="E500" s="150" t="s">
        <v>233</v>
      </c>
      <c r="F500" s="150" t="s">
        <v>234</v>
      </c>
      <c r="G500" s="150" t="s">
        <v>235</v>
      </c>
      <c r="H500" s="150" t="s">
        <v>236</v>
      </c>
      <c r="I500" s="150" t="s">
        <v>237</v>
      </c>
      <c r="J500" s="150" t="s">
        <v>238</v>
      </c>
      <c r="K500" s="150" t="s">
        <v>239</v>
      </c>
      <c r="L500" s="150" t="s">
        <v>240</v>
      </c>
      <c r="M500" s="150" t="s">
        <v>241</v>
      </c>
      <c r="N500" s="150" t="s">
        <v>242</v>
      </c>
      <c r="O500" s="150" t="s">
        <v>243</v>
      </c>
      <c r="P500" s="150" t="s">
        <v>244</v>
      </c>
      <c r="Q500" s="150" t="s">
        <v>246</v>
      </c>
      <c r="R500" s="150" t="s">
        <v>247</v>
      </c>
      <c r="S500" s="150" t="s">
        <v>249</v>
      </c>
      <c r="T500" s="150" t="s">
        <v>250</v>
      </c>
      <c r="U500" s="150" t="s">
        <v>306</v>
      </c>
      <c r="V500" s="150" t="s">
        <v>252</v>
      </c>
      <c r="W500" s="150" t="s">
        <v>253</v>
      </c>
      <c r="X500" s="150" t="s">
        <v>254</v>
      </c>
      <c r="Y500" s="150" t="s">
        <v>257</v>
      </c>
      <c r="Z500" s="150" t="s">
        <v>258</v>
      </c>
      <c r="AA500" s="150" t="s">
        <v>261</v>
      </c>
      <c r="AB500" s="150" t="s">
        <v>263</v>
      </c>
      <c r="AC500" s="150" t="s">
        <v>267</v>
      </c>
      <c r="AD500" s="150" t="s">
        <v>268</v>
      </c>
      <c r="AE500" s="150" t="s">
        <v>269</v>
      </c>
      <c r="AF500" s="151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 t="s">
        <v>3</v>
      </c>
    </row>
    <row r="501" spans="1:65">
      <c r="A501" s="30"/>
      <c r="B501" s="19"/>
      <c r="C501" s="9"/>
      <c r="D501" s="10" t="s">
        <v>309</v>
      </c>
      <c r="E501" s="11" t="s">
        <v>309</v>
      </c>
      <c r="F501" s="11" t="s">
        <v>309</v>
      </c>
      <c r="G501" s="11" t="s">
        <v>308</v>
      </c>
      <c r="H501" s="11" t="s">
        <v>115</v>
      </c>
      <c r="I501" s="11" t="s">
        <v>309</v>
      </c>
      <c r="J501" s="11" t="s">
        <v>308</v>
      </c>
      <c r="K501" s="11" t="s">
        <v>308</v>
      </c>
      <c r="L501" s="11" t="s">
        <v>309</v>
      </c>
      <c r="M501" s="11" t="s">
        <v>309</v>
      </c>
      <c r="N501" s="11" t="s">
        <v>309</v>
      </c>
      <c r="O501" s="11" t="s">
        <v>309</v>
      </c>
      <c r="P501" s="11" t="s">
        <v>309</v>
      </c>
      <c r="Q501" s="11" t="s">
        <v>309</v>
      </c>
      <c r="R501" s="11" t="s">
        <v>308</v>
      </c>
      <c r="S501" s="11" t="s">
        <v>308</v>
      </c>
      <c r="T501" s="11" t="s">
        <v>309</v>
      </c>
      <c r="U501" s="11" t="s">
        <v>309</v>
      </c>
      <c r="V501" s="11" t="s">
        <v>115</v>
      </c>
      <c r="W501" s="11" t="s">
        <v>115</v>
      </c>
      <c r="X501" s="11" t="s">
        <v>308</v>
      </c>
      <c r="Y501" s="11" t="s">
        <v>308</v>
      </c>
      <c r="Z501" s="11" t="s">
        <v>115</v>
      </c>
      <c r="AA501" s="11" t="s">
        <v>308</v>
      </c>
      <c r="AB501" s="11" t="s">
        <v>115</v>
      </c>
      <c r="AC501" s="11" t="s">
        <v>308</v>
      </c>
      <c r="AD501" s="11" t="s">
        <v>308</v>
      </c>
      <c r="AE501" s="11" t="s">
        <v>308</v>
      </c>
      <c r="AF501" s="151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1</v>
      </c>
    </row>
    <row r="502" spans="1:65">
      <c r="A502" s="30"/>
      <c r="B502" s="19"/>
      <c r="C502" s="9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151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2</v>
      </c>
    </row>
    <row r="503" spans="1:65">
      <c r="A503" s="30"/>
      <c r="B503" s="18">
        <v>1</v>
      </c>
      <c r="C503" s="14">
        <v>1</v>
      </c>
      <c r="D503" s="222">
        <v>29</v>
      </c>
      <c r="E503" s="222">
        <v>28.3</v>
      </c>
      <c r="F503" s="223">
        <v>33</v>
      </c>
      <c r="G503" s="222">
        <v>25.6</v>
      </c>
      <c r="H503" s="222">
        <v>30.846213721979414</v>
      </c>
      <c r="I503" s="222">
        <v>27</v>
      </c>
      <c r="J503" s="223">
        <v>21.5</v>
      </c>
      <c r="K503" s="222">
        <v>26</v>
      </c>
      <c r="L503" s="222">
        <v>28.6</v>
      </c>
      <c r="M503" s="222">
        <v>27.5</v>
      </c>
      <c r="N503" s="222">
        <v>28.8</v>
      </c>
      <c r="O503" s="222">
        <v>27.5</v>
      </c>
      <c r="P503" s="222">
        <v>28</v>
      </c>
      <c r="Q503" s="222">
        <v>25.1</v>
      </c>
      <c r="R503" s="222">
        <v>27</v>
      </c>
      <c r="S503" s="222">
        <v>27.7</v>
      </c>
      <c r="T503" s="222">
        <v>27</v>
      </c>
      <c r="U503" s="222">
        <v>24.7</v>
      </c>
      <c r="V503" s="222">
        <v>27.1</v>
      </c>
      <c r="W503" s="223">
        <v>33.5107</v>
      </c>
      <c r="X503" s="223">
        <v>22.03</v>
      </c>
      <c r="Y503" s="223">
        <v>19.419162360957799</v>
      </c>
      <c r="Z503" s="222">
        <v>28</v>
      </c>
      <c r="AA503" s="223">
        <v>23</v>
      </c>
      <c r="AB503" s="222">
        <v>28</v>
      </c>
      <c r="AC503" s="222">
        <v>25.2</v>
      </c>
      <c r="AD503" s="222">
        <v>26.4</v>
      </c>
      <c r="AE503" s="222">
        <v>26.1</v>
      </c>
      <c r="AF503" s="224"/>
      <c r="AG503" s="225"/>
      <c r="AH503" s="225"/>
      <c r="AI503" s="225"/>
      <c r="AJ503" s="225"/>
      <c r="AK503" s="225"/>
      <c r="AL503" s="225"/>
      <c r="AM503" s="225"/>
      <c r="AN503" s="225"/>
      <c r="AO503" s="225"/>
      <c r="AP503" s="225"/>
      <c r="AQ503" s="225"/>
      <c r="AR503" s="225"/>
      <c r="AS503" s="225"/>
      <c r="AT503" s="225"/>
      <c r="AU503" s="225"/>
      <c r="AV503" s="225"/>
      <c r="AW503" s="225"/>
      <c r="AX503" s="225"/>
      <c r="AY503" s="225"/>
      <c r="AZ503" s="225"/>
      <c r="BA503" s="225"/>
      <c r="BB503" s="225"/>
      <c r="BC503" s="225"/>
      <c r="BD503" s="225"/>
      <c r="BE503" s="225"/>
      <c r="BF503" s="225"/>
      <c r="BG503" s="225"/>
      <c r="BH503" s="225"/>
      <c r="BI503" s="225"/>
      <c r="BJ503" s="225"/>
      <c r="BK503" s="225"/>
      <c r="BL503" s="225"/>
      <c r="BM503" s="226">
        <v>1</v>
      </c>
    </row>
    <row r="504" spans="1:65">
      <c r="A504" s="30"/>
      <c r="B504" s="19">
        <v>1</v>
      </c>
      <c r="C504" s="9">
        <v>2</v>
      </c>
      <c r="D504" s="227">
        <v>29</v>
      </c>
      <c r="E504" s="227">
        <v>26.3</v>
      </c>
      <c r="F504" s="229">
        <v>33</v>
      </c>
      <c r="G504" s="227">
        <v>25.4</v>
      </c>
      <c r="H504" s="227">
        <v>31.186493133867145</v>
      </c>
      <c r="I504" s="227">
        <v>27</v>
      </c>
      <c r="J504" s="229">
        <v>21.5</v>
      </c>
      <c r="K504" s="227">
        <v>26.2</v>
      </c>
      <c r="L504" s="227">
        <v>29</v>
      </c>
      <c r="M504" s="227">
        <v>27.6</v>
      </c>
      <c r="N504" s="227">
        <v>28.7</v>
      </c>
      <c r="O504" s="227">
        <v>27.8</v>
      </c>
      <c r="P504" s="227">
        <v>28.1</v>
      </c>
      <c r="Q504" s="227">
        <v>23.7</v>
      </c>
      <c r="R504" s="227">
        <v>26.5</v>
      </c>
      <c r="S504" s="227">
        <v>26.4</v>
      </c>
      <c r="T504" s="227">
        <v>29</v>
      </c>
      <c r="U504" s="227">
        <v>25.7</v>
      </c>
      <c r="V504" s="227">
        <v>27.4</v>
      </c>
      <c r="W504" s="229">
        <v>33.945599999999999</v>
      </c>
      <c r="X504" s="229">
        <v>22.21</v>
      </c>
      <c r="Y504" s="229">
        <v>19.254743292648275</v>
      </c>
      <c r="Z504" s="227">
        <v>29</v>
      </c>
      <c r="AA504" s="229">
        <v>23.4</v>
      </c>
      <c r="AB504" s="227">
        <v>28</v>
      </c>
      <c r="AC504" s="227">
        <v>25.5</v>
      </c>
      <c r="AD504" s="227">
        <v>26.5</v>
      </c>
      <c r="AE504" s="227">
        <v>26.3</v>
      </c>
      <c r="AF504" s="224"/>
      <c r="AG504" s="225"/>
      <c r="AH504" s="225"/>
      <c r="AI504" s="225"/>
      <c r="AJ504" s="225"/>
      <c r="AK504" s="225"/>
      <c r="AL504" s="225"/>
      <c r="AM504" s="225"/>
      <c r="AN504" s="225"/>
      <c r="AO504" s="225"/>
      <c r="AP504" s="225"/>
      <c r="AQ504" s="225"/>
      <c r="AR504" s="225"/>
      <c r="AS504" s="225"/>
      <c r="AT504" s="225"/>
      <c r="AU504" s="225"/>
      <c r="AV504" s="225"/>
      <c r="AW504" s="225"/>
      <c r="AX504" s="225"/>
      <c r="AY504" s="225"/>
      <c r="AZ504" s="225"/>
      <c r="BA504" s="225"/>
      <c r="BB504" s="225"/>
      <c r="BC504" s="225"/>
      <c r="BD504" s="225"/>
      <c r="BE504" s="225"/>
      <c r="BF504" s="225"/>
      <c r="BG504" s="225"/>
      <c r="BH504" s="225"/>
      <c r="BI504" s="225"/>
      <c r="BJ504" s="225"/>
      <c r="BK504" s="225"/>
      <c r="BL504" s="225"/>
      <c r="BM504" s="226" t="e">
        <v>#N/A</v>
      </c>
    </row>
    <row r="505" spans="1:65">
      <c r="A505" s="30"/>
      <c r="B505" s="19">
        <v>1</v>
      </c>
      <c r="C505" s="9">
        <v>3</v>
      </c>
      <c r="D505" s="227">
        <v>29</v>
      </c>
      <c r="E505" s="227">
        <v>28.4</v>
      </c>
      <c r="F505" s="229">
        <v>33</v>
      </c>
      <c r="G505" s="227">
        <v>25.7</v>
      </c>
      <c r="H505" s="227">
        <v>29.055710304666015</v>
      </c>
      <c r="I505" s="227">
        <v>27</v>
      </c>
      <c r="J505" s="229">
        <v>21.4</v>
      </c>
      <c r="K505" s="227">
        <v>26.1</v>
      </c>
      <c r="L505" s="227">
        <v>29</v>
      </c>
      <c r="M505" s="227">
        <v>27.8</v>
      </c>
      <c r="N505" s="227">
        <v>29.5</v>
      </c>
      <c r="O505" s="227">
        <v>28.1</v>
      </c>
      <c r="P505" s="227">
        <v>28.1</v>
      </c>
      <c r="Q505" s="227">
        <v>23.9</v>
      </c>
      <c r="R505" s="227">
        <v>27</v>
      </c>
      <c r="S505" s="227">
        <v>28.1</v>
      </c>
      <c r="T505" s="227">
        <v>27</v>
      </c>
      <c r="U505" s="227">
        <v>25.4</v>
      </c>
      <c r="V505" s="227">
        <v>27.4</v>
      </c>
      <c r="W505" s="229">
        <v>34.416800000000002</v>
      </c>
      <c r="X505" s="229">
        <v>22.12</v>
      </c>
      <c r="Y505" s="229">
        <v>19.693651958210001</v>
      </c>
      <c r="Z505" s="227">
        <v>28</v>
      </c>
      <c r="AA505" s="229">
        <v>22.3</v>
      </c>
      <c r="AB505" s="227">
        <v>28</v>
      </c>
      <c r="AC505" s="227">
        <v>26</v>
      </c>
      <c r="AD505" s="227">
        <v>26.8</v>
      </c>
      <c r="AE505" s="227">
        <v>26.5</v>
      </c>
      <c r="AF505" s="224"/>
      <c r="AG505" s="225"/>
      <c r="AH505" s="225"/>
      <c r="AI505" s="225"/>
      <c r="AJ505" s="225"/>
      <c r="AK505" s="225"/>
      <c r="AL505" s="225"/>
      <c r="AM505" s="225"/>
      <c r="AN505" s="225"/>
      <c r="AO505" s="225"/>
      <c r="AP505" s="225"/>
      <c r="AQ505" s="225"/>
      <c r="AR505" s="225"/>
      <c r="AS505" s="225"/>
      <c r="AT505" s="225"/>
      <c r="AU505" s="225"/>
      <c r="AV505" s="225"/>
      <c r="AW505" s="225"/>
      <c r="AX505" s="225"/>
      <c r="AY505" s="225"/>
      <c r="AZ505" s="225"/>
      <c r="BA505" s="225"/>
      <c r="BB505" s="225"/>
      <c r="BC505" s="225"/>
      <c r="BD505" s="225"/>
      <c r="BE505" s="225"/>
      <c r="BF505" s="225"/>
      <c r="BG505" s="225"/>
      <c r="BH505" s="225"/>
      <c r="BI505" s="225"/>
      <c r="BJ505" s="225"/>
      <c r="BK505" s="225"/>
      <c r="BL505" s="225"/>
      <c r="BM505" s="226">
        <v>16</v>
      </c>
    </row>
    <row r="506" spans="1:65">
      <c r="A506" s="30"/>
      <c r="B506" s="19">
        <v>1</v>
      </c>
      <c r="C506" s="9">
        <v>4</v>
      </c>
      <c r="D506" s="227">
        <v>28</v>
      </c>
      <c r="E506" s="227">
        <v>27.4</v>
      </c>
      <c r="F506" s="229">
        <v>33</v>
      </c>
      <c r="G506" s="227">
        <v>25.7</v>
      </c>
      <c r="H506" s="227">
        <v>28.731077233474114</v>
      </c>
      <c r="I506" s="227">
        <v>27</v>
      </c>
      <c r="J506" s="229">
        <v>20.5</v>
      </c>
      <c r="K506" s="227">
        <v>26.2</v>
      </c>
      <c r="L506" s="227">
        <v>27</v>
      </c>
      <c r="M506" s="227">
        <v>27.6</v>
      </c>
      <c r="N506" s="227">
        <v>29.4</v>
      </c>
      <c r="O506" s="227">
        <v>28.5</v>
      </c>
      <c r="P506" s="227">
        <v>27.7</v>
      </c>
      <c r="Q506" s="227">
        <v>23.1</v>
      </c>
      <c r="R506" s="227">
        <v>26.5</v>
      </c>
      <c r="S506" s="227">
        <v>28.2</v>
      </c>
      <c r="T506" s="227">
        <v>26</v>
      </c>
      <c r="U506" s="227">
        <v>25</v>
      </c>
      <c r="V506" s="227">
        <v>27</v>
      </c>
      <c r="W506" s="229">
        <v>34.516599999999997</v>
      </c>
      <c r="X506" s="229">
        <v>22.19</v>
      </c>
      <c r="Y506" s="229">
        <v>19.578596014116702</v>
      </c>
      <c r="Z506" s="227">
        <v>29</v>
      </c>
      <c r="AA506" s="229">
        <v>20.7</v>
      </c>
      <c r="AB506" s="227">
        <v>27</v>
      </c>
      <c r="AC506" s="227">
        <v>25.7</v>
      </c>
      <c r="AD506" s="227">
        <v>26.7</v>
      </c>
      <c r="AE506" s="227">
        <v>27.1</v>
      </c>
      <c r="AF506" s="224"/>
      <c r="AG506" s="225"/>
      <c r="AH506" s="225"/>
      <c r="AI506" s="225"/>
      <c r="AJ506" s="225"/>
      <c r="AK506" s="225"/>
      <c r="AL506" s="225"/>
      <c r="AM506" s="225"/>
      <c r="AN506" s="225"/>
      <c r="AO506" s="225"/>
      <c r="AP506" s="225"/>
      <c r="AQ506" s="225"/>
      <c r="AR506" s="225"/>
      <c r="AS506" s="225"/>
      <c r="AT506" s="225"/>
      <c r="AU506" s="225"/>
      <c r="AV506" s="225"/>
      <c r="AW506" s="225"/>
      <c r="AX506" s="225"/>
      <c r="AY506" s="225"/>
      <c r="AZ506" s="225"/>
      <c r="BA506" s="225"/>
      <c r="BB506" s="225"/>
      <c r="BC506" s="225"/>
      <c r="BD506" s="225"/>
      <c r="BE506" s="225"/>
      <c r="BF506" s="225"/>
      <c r="BG506" s="225"/>
      <c r="BH506" s="225"/>
      <c r="BI506" s="225"/>
      <c r="BJ506" s="225"/>
      <c r="BK506" s="225"/>
      <c r="BL506" s="225"/>
      <c r="BM506" s="226">
        <v>27.243706375689236</v>
      </c>
    </row>
    <row r="507" spans="1:65">
      <c r="A507" s="30"/>
      <c r="B507" s="19">
        <v>1</v>
      </c>
      <c r="C507" s="9">
        <v>5</v>
      </c>
      <c r="D507" s="227">
        <v>28</v>
      </c>
      <c r="E507" s="227">
        <v>26.3</v>
      </c>
      <c r="F507" s="229">
        <v>32</v>
      </c>
      <c r="G507" s="227">
        <v>25.8</v>
      </c>
      <c r="H507" s="228">
        <v>32.024823408210381</v>
      </c>
      <c r="I507" s="227">
        <v>29</v>
      </c>
      <c r="J507" s="229">
        <v>20.7</v>
      </c>
      <c r="K507" s="227">
        <v>26</v>
      </c>
      <c r="L507" s="227">
        <v>26.9</v>
      </c>
      <c r="M507" s="227">
        <v>28.1</v>
      </c>
      <c r="N507" s="227">
        <v>28.9</v>
      </c>
      <c r="O507" s="227">
        <v>27.6</v>
      </c>
      <c r="P507" s="227">
        <v>27.5</v>
      </c>
      <c r="Q507" s="227">
        <v>23.8</v>
      </c>
      <c r="R507" s="227">
        <v>27</v>
      </c>
      <c r="S507" s="227">
        <v>26.6</v>
      </c>
      <c r="T507" s="227">
        <v>29</v>
      </c>
      <c r="U507" s="227">
        <v>25.4</v>
      </c>
      <c r="V507" s="227">
        <v>27.6</v>
      </c>
      <c r="W507" s="229">
        <v>33.9435</v>
      </c>
      <c r="X507" s="229">
        <v>21.85</v>
      </c>
      <c r="Y507" s="229">
        <v>19.772965399272476</v>
      </c>
      <c r="Z507" s="227">
        <v>28</v>
      </c>
      <c r="AA507" s="229">
        <v>24.8</v>
      </c>
      <c r="AB507" s="227">
        <v>28</v>
      </c>
      <c r="AC507" s="227">
        <v>25.6</v>
      </c>
      <c r="AD507" s="227">
        <v>26.5</v>
      </c>
      <c r="AE507" s="227">
        <v>26.6</v>
      </c>
      <c r="AF507" s="224"/>
      <c r="AG507" s="225"/>
      <c r="AH507" s="225"/>
      <c r="AI507" s="225"/>
      <c r="AJ507" s="225"/>
      <c r="AK507" s="225"/>
      <c r="AL507" s="225"/>
      <c r="AM507" s="225"/>
      <c r="AN507" s="225"/>
      <c r="AO507" s="225"/>
      <c r="AP507" s="225"/>
      <c r="AQ507" s="225"/>
      <c r="AR507" s="225"/>
      <c r="AS507" s="225"/>
      <c r="AT507" s="225"/>
      <c r="AU507" s="225"/>
      <c r="AV507" s="225"/>
      <c r="AW507" s="225"/>
      <c r="AX507" s="225"/>
      <c r="AY507" s="225"/>
      <c r="AZ507" s="225"/>
      <c r="BA507" s="225"/>
      <c r="BB507" s="225"/>
      <c r="BC507" s="225"/>
      <c r="BD507" s="225"/>
      <c r="BE507" s="225"/>
      <c r="BF507" s="225"/>
      <c r="BG507" s="225"/>
      <c r="BH507" s="225"/>
      <c r="BI507" s="225"/>
      <c r="BJ507" s="225"/>
      <c r="BK507" s="225"/>
      <c r="BL507" s="225"/>
      <c r="BM507" s="226">
        <v>40</v>
      </c>
    </row>
    <row r="508" spans="1:65">
      <c r="A508" s="30"/>
      <c r="B508" s="19">
        <v>1</v>
      </c>
      <c r="C508" s="9">
        <v>6</v>
      </c>
      <c r="D508" s="227">
        <v>28</v>
      </c>
      <c r="E508" s="227">
        <v>28.4</v>
      </c>
      <c r="F508" s="229">
        <v>32</v>
      </c>
      <c r="G508" s="227">
        <v>26.1</v>
      </c>
      <c r="H508" s="228">
        <v>32.331897738387468</v>
      </c>
      <c r="I508" s="227">
        <v>28</v>
      </c>
      <c r="J508" s="229">
        <v>20.100000000000001</v>
      </c>
      <c r="K508" s="227">
        <v>26.5</v>
      </c>
      <c r="L508" s="227">
        <v>27.8</v>
      </c>
      <c r="M508" s="227">
        <v>28.3</v>
      </c>
      <c r="N508" s="227">
        <v>29.4</v>
      </c>
      <c r="O508" s="227">
        <v>27.2</v>
      </c>
      <c r="P508" s="227">
        <v>28.3</v>
      </c>
      <c r="Q508" s="227">
        <v>22.7</v>
      </c>
      <c r="R508" s="227">
        <v>27.5</v>
      </c>
      <c r="S508" s="227">
        <v>29.3</v>
      </c>
      <c r="T508" s="227">
        <v>28</v>
      </c>
      <c r="U508" s="228">
        <v>23.4</v>
      </c>
      <c r="V508" s="227">
        <v>27.3</v>
      </c>
      <c r="W508" s="229">
        <v>34.377899999999997</v>
      </c>
      <c r="X508" s="229">
        <v>22.56</v>
      </c>
      <c r="Y508" s="229">
        <v>19.334762234000198</v>
      </c>
      <c r="Z508" s="227">
        <v>28</v>
      </c>
      <c r="AA508" s="229">
        <v>22.5</v>
      </c>
      <c r="AB508" s="228">
        <v>24</v>
      </c>
      <c r="AC508" s="227">
        <v>25.3</v>
      </c>
      <c r="AD508" s="227">
        <v>27</v>
      </c>
      <c r="AE508" s="227">
        <v>25.8</v>
      </c>
      <c r="AF508" s="224"/>
      <c r="AG508" s="225"/>
      <c r="AH508" s="225"/>
      <c r="AI508" s="225"/>
      <c r="AJ508" s="225"/>
      <c r="AK508" s="225"/>
      <c r="AL508" s="225"/>
      <c r="AM508" s="225"/>
      <c r="AN508" s="225"/>
      <c r="AO508" s="225"/>
      <c r="AP508" s="225"/>
      <c r="AQ508" s="225"/>
      <c r="AR508" s="225"/>
      <c r="AS508" s="225"/>
      <c r="AT508" s="225"/>
      <c r="AU508" s="225"/>
      <c r="AV508" s="225"/>
      <c r="AW508" s="225"/>
      <c r="AX508" s="225"/>
      <c r="AY508" s="225"/>
      <c r="AZ508" s="225"/>
      <c r="BA508" s="225"/>
      <c r="BB508" s="225"/>
      <c r="BC508" s="225"/>
      <c r="BD508" s="225"/>
      <c r="BE508" s="225"/>
      <c r="BF508" s="225"/>
      <c r="BG508" s="225"/>
      <c r="BH508" s="225"/>
      <c r="BI508" s="225"/>
      <c r="BJ508" s="225"/>
      <c r="BK508" s="225"/>
      <c r="BL508" s="225"/>
      <c r="BM508" s="230"/>
    </row>
    <row r="509" spans="1:65">
      <c r="A509" s="30"/>
      <c r="B509" s="20" t="s">
        <v>277</v>
      </c>
      <c r="C509" s="12"/>
      <c r="D509" s="231">
        <v>28.5</v>
      </c>
      <c r="E509" s="231">
        <v>27.516666666666669</v>
      </c>
      <c r="F509" s="231">
        <v>32.666666666666664</v>
      </c>
      <c r="G509" s="231">
        <v>25.716666666666669</v>
      </c>
      <c r="H509" s="231">
        <v>30.696035923430752</v>
      </c>
      <c r="I509" s="231">
        <v>27.5</v>
      </c>
      <c r="J509" s="231">
        <v>20.950000000000003</v>
      </c>
      <c r="K509" s="231">
        <v>26.166666666666668</v>
      </c>
      <c r="L509" s="231">
        <v>28.05</v>
      </c>
      <c r="M509" s="231">
        <v>27.816666666666666</v>
      </c>
      <c r="N509" s="231">
        <v>29.116666666666671</v>
      </c>
      <c r="O509" s="231">
        <v>27.783333333333331</v>
      </c>
      <c r="P509" s="231">
        <v>27.950000000000003</v>
      </c>
      <c r="Q509" s="231">
        <v>23.716666666666665</v>
      </c>
      <c r="R509" s="231">
        <v>26.916666666666668</v>
      </c>
      <c r="S509" s="231">
        <v>27.716666666666669</v>
      </c>
      <c r="T509" s="231">
        <v>27.666666666666668</v>
      </c>
      <c r="U509" s="231">
        <v>24.933333333333334</v>
      </c>
      <c r="V509" s="231">
        <v>27.3</v>
      </c>
      <c r="W509" s="231">
        <v>34.118516666666665</v>
      </c>
      <c r="X509" s="231">
        <v>22.16</v>
      </c>
      <c r="Y509" s="231">
        <v>19.508980209867573</v>
      </c>
      <c r="Z509" s="231">
        <v>28.333333333333332</v>
      </c>
      <c r="AA509" s="231">
        <v>22.783333333333331</v>
      </c>
      <c r="AB509" s="231">
        <v>27.166666666666668</v>
      </c>
      <c r="AC509" s="231">
        <v>25.55</v>
      </c>
      <c r="AD509" s="231">
        <v>26.650000000000002</v>
      </c>
      <c r="AE509" s="231">
        <v>26.400000000000002</v>
      </c>
      <c r="AF509" s="224"/>
      <c r="AG509" s="225"/>
      <c r="AH509" s="225"/>
      <c r="AI509" s="225"/>
      <c r="AJ509" s="225"/>
      <c r="AK509" s="225"/>
      <c r="AL509" s="225"/>
      <c r="AM509" s="225"/>
      <c r="AN509" s="225"/>
      <c r="AO509" s="225"/>
      <c r="AP509" s="225"/>
      <c r="AQ509" s="225"/>
      <c r="AR509" s="225"/>
      <c r="AS509" s="225"/>
      <c r="AT509" s="225"/>
      <c r="AU509" s="225"/>
      <c r="AV509" s="225"/>
      <c r="AW509" s="225"/>
      <c r="AX509" s="225"/>
      <c r="AY509" s="225"/>
      <c r="AZ509" s="225"/>
      <c r="BA509" s="225"/>
      <c r="BB509" s="225"/>
      <c r="BC509" s="225"/>
      <c r="BD509" s="225"/>
      <c r="BE509" s="225"/>
      <c r="BF509" s="225"/>
      <c r="BG509" s="225"/>
      <c r="BH509" s="225"/>
      <c r="BI509" s="225"/>
      <c r="BJ509" s="225"/>
      <c r="BK509" s="225"/>
      <c r="BL509" s="225"/>
      <c r="BM509" s="230"/>
    </row>
    <row r="510" spans="1:65">
      <c r="A510" s="30"/>
      <c r="B510" s="3" t="s">
        <v>278</v>
      </c>
      <c r="C510" s="29"/>
      <c r="D510" s="227">
        <v>28.5</v>
      </c>
      <c r="E510" s="227">
        <v>27.85</v>
      </c>
      <c r="F510" s="227">
        <v>33</v>
      </c>
      <c r="G510" s="227">
        <v>25.7</v>
      </c>
      <c r="H510" s="227">
        <v>31.016353427923278</v>
      </c>
      <c r="I510" s="227">
        <v>27</v>
      </c>
      <c r="J510" s="227">
        <v>21.049999999999997</v>
      </c>
      <c r="K510" s="227">
        <v>26.15</v>
      </c>
      <c r="L510" s="227">
        <v>28.200000000000003</v>
      </c>
      <c r="M510" s="227">
        <v>27.700000000000003</v>
      </c>
      <c r="N510" s="227">
        <v>29.15</v>
      </c>
      <c r="O510" s="227">
        <v>27.700000000000003</v>
      </c>
      <c r="P510" s="227">
        <v>28.05</v>
      </c>
      <c r="Q510" s="227">
        <v>23.75</v>
      </c>
      <c r="R510" s="227">
        <v>27</v>
      </c>
      <c r="S510" s="227">
        <v>27.9</v>
      </c>
      <c r="T510" s="227">
        <v>27.5</v>
      </c>
      <c r="U510" s="227">
        <v>25.2</v>
      </c>
      <c r="V510" s="227">
        <v>27.35</v>
      </c>
      <c r="W510" s="227">
        <v>34.161749999999998</v>
      </c>
      <c r="X510" s="227">
        <v>22.155000000000001</v>
      </c>
      <c r="Y510" s="227">
        <v>19.498879187537248</v>
      </c>
      <c r="Z510" s="227">
        <v>28</v>
      </c>
      <c r="AA510" s="227">
        <v>22.75</v>
      </c>
      <c r="AB510" s="227">
        <v>28</v>
      </c>
      <c r="AC510" s="227">
        <v>25.55</v>
      </c>
      <c r="AD510" s="227">
        <v>26.6</v>
      </c>
      <c r="AE510" s="227">
        <v>26.4</v>
      </c>
      <c r="AF510" s="224"/>
      <c r="AG510" s="225"/>
      <c r="AH510" s="225"/>
      <c r="AI510" s="225"/>
      <c r="AJ510" s="225"/>
      <c r="AK510" s="225"/>
      <c r="AL510" s="225"/>
      <c r="AM510" s="225"/>
      <c r="AN510" s="225"/>
      <c r="AO510" s="225"/>
      <c r="AP510" s="225"/>
      <c r="AQ510" s="225"/>
      <c r="AR510" s="225"/>
      <c r="AS510" s="225"/>
      <c r="AT510" s="225"/>
      <c r="AU510" s="225"/>
      <c r="AV510" s="225"/>
      <c r="AW510" s="225"/>
      <c r="AX510" s="225"/>
      <c r="AY510" s="225"/>
      <c r="AZ510" s="225"/>
      <c r="BA510" s="225"/>
      <c r="BB510" s="225"/>
      <c r="BC510" s="225"/>
      <c r="BD510" s="225"/>
      <c r="BE510" s="225"/>
      <c r="BF510" s="225"/>
      <c r="BG510" s="225"/>
      <c r="BH510" s="225"/>
      <c r="BI510" s="225"/>
      <c r="BJ510" s="225"/>
      <c r="BK510" s="225"/>
      <c r="BL510" s="225"/>
      <c r="BM510" s="230"/>
    </row>
    <row r="511" spans="1:65">
      <c r="A511" s="30"/>
      <c r="B511" s="3" t="s">
        <v>279</v>
      </c>
      <c r="C511" s="29"/>
      <c r="D511" s="24">
        <v>0.54772255750516607</v>
      </c>
      <c r="E511" s="24">
        <v>1.0147249216741772</v>
      </c>
      <c r="F511" s="24">
        <v>0.51639777949432231</v>
      </c>
      <c r="G511" s="24">
        <v>0.23166067138525484</v>
      </c>
      <c r="H511" s="24">
        <v>1.5004367692507707</v>
      </c>
      <c r="I511" s="24">
        <v>0.83666002653407556</v>
      </c>
      <c r="J511" s="24">
        <v>0.59916608715780917</v>
      </c>
      <c r="K511" s="24">
        <v>0.18618986725025238</v>
      </c>
      <c r="L511" s="24">
        <v>0.95864487689654976</v>
      </c>
      <c r="M511" s="24">
        <v>0.31885210782848328</v>
      </c>
      <c r="N511" s="24">
        <v>0.35449494589721092</v>
      </c>
      <c r="O511" s="24">
        <v>0.46224091842530224</v>
      </c>
      <c r="P511" s="24">
        <v>0.2949576240750531</v>
      </c>
      <c r="Q511" s="24">
        <v>0.82077199432404324</v>
      </c>
      <c r="R511" s="24">
        <v>0.3763863263545405</v>
      </c>
      <c r="S511" s="24">
        <v>1.0833589740555376</v>
      </c>
      <c r="T511" s="24">
        <v>1.2110601416389968</v>
      </c>
      <c r="U511" s="24">
        <v>0.82865352631040368</v>
      </c>
      <c r="V511" s="24">
        <v>0.21908902300206631</v>
      </c>
      <c r="W511" s="24">
        <v>0.38592618681124269</v>
      </c>
      <c r="X511" s="24">
        <v>0.23579652245103103</v>
      </c>
      <c r="Y511" s="24">
        <v>0.20576382298038734</v>
      </c>
      <c r="Z511" s="24">
        <v>0.5163977794943222</v>
      </c>
      <c r="AA511" s="24">
        <v>1.3526517166908367</v>
      </c>
      <c r="AB511" s="24">
        <v>1.6020819787597222</v>
      </c>
      <c r="AC511" s="24">
        <v>0.28809720581775866</v>
      </c>
      <c r="AD511" s="24">
        <v>0.22583179581272467</v>
      </c>
      <c r="AE511" s="24">
        <v>0.44721359549995809</v>
      </c>
      <c r="AF511" s="151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30"/>
      <c r="B512" s="3" t="s">
        <v>86</v>
      </c>
      <c r="C512" s="29"/>
      <c r="D512" s="13">
        <v>1.921833535105846E-2</v>
      </c>
      <c r="E512" s="13">
        <v>3.6876738522380756E-2</v>
      </c>
      <c r="F512" s="13">
        <v>1.5808095290642522E-2</v>
      </c>
      <c r="G512" s="13">
        <v>9.0081920175730974E-3</v>
      </c>
      <c r="H512" s="13">
        <v>4.8880473458967531E-2</v>
      </c>
      <c r="I512" s="13">
        <v>3.0424000964875474E-2</v>
      </c>
      <c r="J512" s="13">
        <v>2.8599813229489693E-2</v>
      </c>
      <c r="K512" s="13">
        <v>7.1155363280351229E-3</v>
      </c>
      <c r="L512" s="13">
        <v>3.4176287946401061E-2</v>
      </c>
      <c r="M512" s="13">
        <v>1.146262820234212E-2</v>
      </c>
      <c r="N512" s="13">
        <v>1.2174983831615714E-2</v>
      </c>
      <c r="O512" s="13">
        <v>1.6637345594192044E-2</v>
      </c>
      <c r="P512" s="13">
        <v>1.0553045584080611E-2</v>
      </c>
      <c r="Q512" s="13">
        <v>3.4607392592721435E-2</v>
      </c>
      <c r="R512" s="13">
        <v>1.3983392929580452E-2</v>
      </c>
      <c r="S512" s="13">
        <v>3.9086914277409651E-2</v>
      </c>
      <c r="T512" s="13">
        <v>4.3773258131530005E-2</v>
      </c>
      <c r="U512" s="13">
        <v>3.3234767098010841E-2</v>
      </c>
      <c r="V512" s="13">
        <v>8.0252389378046261E-3</v>
      </c>
      <c r="W512" s="13">
        <v>1.1311341304245135E-2</v>
      </c>
      <c r="X512" s="13">
        <v>1.0640637294721617E-2</v>
      </c>
      <c r="Y512" s="13">
        <v>1.0547133718261333E-2</v>
      </c>
      <c r="Z512" s="13">
        <v>1.8225803982152549E-2</v>
      </c>
      <c r="AA512" s="13">
        <v>5.9370228969605129E-2</v>
      </c>
      <c r="AB512" s="13">
        <v>5.8972342776431493E-2</v>
      </c>
      <c r="AC512" s="13">
        <v>1.1275820188561983E-2</v>
      </c>
      <c r="AD512" s="13">
        <v>8.473988585843327E-3</v>
      </c>
      <c r="AE512" s="13">
        <v>1.6939908920452957E-2</v>
      </c>
      <c r="AF512" s="151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A513" s="30"/>
      <c r="B513" s="3" t="s">
        <v>280</v>
      </c>
      <c r="C513" s="29"/>
      <c r="D513" s="13">
        <v>4.6113168560347306E-2</v>
      </c>
      <c r="E513" s="13">
        <v>1.0019205434580902E-2</v>
      </c>
      <c r="F513" s="13">
        <v>0.19905369027969622</v>
      </c>
      <c r="G513" s="13">
        <v>-5.6051099948177807E-2</v>
      </c>
      <c r="H513" s="13">
        <v>0.12672025972289092</v>
      </c>
      <c r="I513" s="13">
        <v>9.4074433477033814E-3</v>
      </c>
      <c r="J513" s="13">
        <v>-0.23101505679511303</v>
      </c>
      <c r="K513" s="13">
        <v>-3.9533523602488185E-2</v>
      </c>
      <c r="L513" s="13">
        <v>2.9595592214657573E-2</v>
      </c>
      <c r="M513" s="13">
        <v>2.1030922998374058E-2</v>
      </c>
      <c r="N513" s="13">
        <v>6.8748365774811138E-2</v>
      </c>
      <c r="O513" s="13">
        <v>1.9807398824619238E-2</v>
      </c>
      <c r="P513" s="13">
        <v>2.5925019693393336E-2</v>
      </c>
      <c r="Q513" s="13">
        <v>-0.12946255037346555</v>
      </c>
      <c r="R513" s="13">
        <v>-1.2004229693005297E-2</v>
      </c>
      <c r="S513" s="13">
        <v>1.7360350477109598E-2</v>
      </c>
      <c r="T513" s="13">
        <v>1.552506421647748E-2</v>
      </c>
      <c r="U513" s="13">
        <v>-8.4803918031415515E-2</v>
      </c>
      <c r="V513" s="13">
        <v>2.0662983051746853E-3</v>
      </c>
      <c r="W513" s="13">
        <v>0.25234489742967292</v>
      </c>
      <c r="X513" s="13">
        <v>-0.18660112928781425</v>
      </c>
      <c r="Y513" s="13">
        <v>-0.28390873323769561</v>
      </c>
      <c r="Z513" s="13">
        <v>3.9995547691573208E-2</v>
      </c>
      <c r="AA513" s="13">
        <v>-0.16372122723859972</v>
      </c>
      <c r="AB513" s="13">
        <v>-2.8277983898443715E-3</v>
      </c>
      <c r="AC513" s="13">
        <v>-6.2168720816951795E-2</v>
      </c>
      <c r="AD513" s="13">
        <v>-2.1792423083043633E-2</v>
      </c>
      <c r="AE513" s="13">
        <v>-3.0968854386204558E-2</v>
      </c>
      <c r="AF513" s="151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A514" s="30"/>
      <c r="B514" s="46" t="s">
        <v>281</v>
      </c>
      <c r="C514" s="47"/>
      <c r="D514" s="45">
        <v>0.71</v>
      </c>
      <c r="E514" s="45">
        <v>7.0000000000000007E-2</v>
      </c>
      <c r="F514" s="45">
        <v>3.38</v>
      </c>
      <c r="G514" s="45">
        <v>1.08</v>
      </c>
      <c r="H514" s="45">
        <v>2.12</v>
      </c>
      <c r="I514" s="45">
        <v>0.06</v>
      </c>
      <c r="J514" s="45">
        <v>4.1399999999999997</v>
      </c>
      <c r="K514" s="45">
        <v>0.79</v>
      </c>
      <c r="L514" s="45">
        <v>0.42</v>
      </c>
      <c r="M514" s="45">
        <v>0.27</v>
      </c>
      <c r="N514" s="45">
        <v>1.1000000000000001</v>
      </c>
      <c r="O514" s="45">
        <v>0.25</v>
      </c>
      <c r="P514" s="45">
        <v>0.35</v>
      </c>
      <c r="Q514" s="45">
        <v>2.37</v>
      </c>
      <c r="R514" s="45">
        <v>0.31</v>
      </c>
      <c r="S514" s="45">
        <v>0.2</v>
      </c>
      <c r="T514" s="45">
        <v>0.17</v>
      </c>
      <c r="U514" s="45">
        <v>1.58</v>
      </c>
      <c r="V514" s="45">
        <v>0.06</v>
      </c>
      <c r="W514" s="45">
        <v>4.3099999999999996</v>
      </c>
      <c r="X514" s="45">
        <v>3.37</v>
      </c>
      <c r="Y514" s="45">
        <v>5.07</v>
      </c>
      <c r="Z514" s="45">
        <v>0.6</v>
      </c>
      <c r="AA514" s="45">
        <v>2.96</v>
      </c>
      <c r="AB514" s="45">
        <v>0.15</v>
      </c>
      <c r="AC514" s="45">
        <v>1.19</v>
      </c>
      <c r="AD514" s="45">
        <v>0.48</v>
      </c>
      <c r="AE514" s="45">
        <v>0.64</v>
      </c>
      <c r="AF514" s="151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5"/>
    </row>
    <row r="515" spans="1:65">
      <c r="B515" s="31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BM515" s="55"/>
    </row>
    <row r="516" spans="1:65" ht="15">
      <c r="B516" s="8" t="s">
        <v>552</v>
      </c>
      <c r="BM516" s="28" t="s">
        <v>66</v>
      </c>
    </row>
    <row r="517" spans="1:65" ht="15">
      <c r="A517" s="25" t="s">
        <v>23</v>
      </c>
      <c r="B517" s="18" t="s">
        <v>111</v>
      </c>
      <c r="C517" s="15" t="s">
        <v>112</v>
      </c>
      <c r="D517" s="16" t="s">
        <v>229</v>
      </c>
      <c r="E517" s="17" t="s">
        <v>229</v>
      </c>
      <c r="F517" s="17" t="s">
        <v>229</v>
      </c>
      <c r="G517" s="17" t="s">
        <v>229</v>
      </c>
      <c r="H517" s="17" t="s">
        <v>229</v>
      </c>
      <c r="I517" s="17" t="s">
        <v>229</v>
      </c>
      <c r="J517" s="17" t="s">
        <v>229</v>
      </c>
      <c r="K517" s="17" t="s">
        <v>229</v>
      </c>
      <c r="L517" s="17" t="s">
        <v>229</v>
      </c>
      <c r="M517" s="17" t="s">
        <v>229</v>
      </c>
      <c r="N517" s="17" t="s">
        <v>229</v>
      </c>
      <c r="O517" s="151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1</v>
      </c>
    </row>
    <row r="518" spans="1:65">
      <c r="A518" s="30"/>
      <c r="B518" s="19" t="s">
        <v>230</v>
      </c>
      <c r="C518" s="9" t="s">
        <v>230</v>
      </c>
      <c r="D518" s="149" t="s">
        <v>232</v>
      </c>
      <c r="E518" s="150" t="s">
        <v>234</v>
      </c>
      <c r="F518" s="150" t="s">
        <v>235</v>
      </c>
      <c r="G518" s="150" t="s">
        <v>237</v>
      </c>
      <c r="H518" s="150" t="s">
        <v>239</v>
      </c>
      <c r="I518" s="150" t="s">
        <v>246</v>
      </c>
      <c r="J518" s="150" t="s">
        <v>247</v>
      </c>
      <c r="K518" s="150" t="s">
        <v>250</v>
      </c>
      <c r="L518" s="150" t="s">
        <v>253</v>
      </c>
      <c r="M518" s="150" t="s">
        <v>261</v>
      </c>
      <c r="N518" s="150" t="s">
        <v>269</v>
      </c>
      <c r="O518" s="151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 t="s">
        <v>3</v>
      </c>
    </row>
    <row r="519" spans="1:65">
      <c r="A519" s="30"/>
      <c r="B519" s="19"/>
      <c r="C519" s="9"/>
      <c r="D519" s="10" t="s">
        <v>308</v>
      </c>
      <c r="E519" s="11" t="s">
        <v>309</v>
      </c>
      <c r="F519" s="11" t="s">
        <v>308</v>
      </c>
      <c r="G519" s="11" t="s">
        <v>309</v>
      </c>
      <c r="H519" s="11" t="s">
        <v>308</v>
      </c>
      <c r="I519" s="11" t="s">
        <v>309</v>
      </c>
      <c r="J519" s="11" t="s">
        <v>308</v>
      </c>
      <c r="K519" s="11" t="s">
        <v>309</v>
      </c>
      <c r="L519" s="11" t="s">
        <v>308</v>
      </c>
      <c r="M519" s="11" t="s">
        <v>308</v>
      </c>
      <c r="N519" s="11" t="s">
        <v>308</v>
      </c>
      <c r="O519" s="151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2</v>
      </c>
    </row>
    <row r="520" spans="1:65">
      <c r="A520" s="30"/>
      <c r="B520" s="19"/>
      <c r="C520" s="9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151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3</v>
      </c>
    </row>
    <row r="521" spans="1:65">
      <c r="A521" s="30"/>
      <c r="B521" s="18">
        <v>1</v>
      </c>
      <c r="C521" s="14">
        <v>1</v>
      </c>
      <c r="D521" s="22">
        <v>0.15</v>
      </c>
      <c r="E521" s="22">
        <v>0.15</v>
      </c>
      <c r="F521" s="22">
        <v>0.12</v>
      </c>
      <c r="G521" s="145">
        <v>0.2</v>
      </c>
      <c r="H521" s="22">
        <v>0.12</v>
      </c>
      <c r="I521" s="145">
        <v>0.1</v>
      </c>
      <c r="J521" s="22">
        <v>0.14000000000000001</v>
      </c>
      <c r="K521" s="22">
        <v>0.15</v>
      </c>
      <c r="L521" s="22">
        <v>0.13</v>
      </c>
      <c r="M521" s="22">
        <v>0.11915000000000001</v>
      </c>
      <c r="N521" s="22">
        <v>0.13</v>
      </c>
      <c r="O521" s="151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1</v>
      </c>
    </row>
    <row r="522" spans="1:65">
      <c r="A522" s="30"/>
      <c r="B522" s="19">
        <v>1</v>
      </c>
      <c r="C522" s="9">
        <v>2</v>
      </c>
      <c r="D522" s="11">
        <v>0.14000000000000001</v>
      </c>
      <c r="E522" s="11">
        <v>0.14000000000000001</v>
      </c>
      <c r="F522" s="11">
        <v>0.13</v>
      </c>
      <c r="G522" s="146">
        <v>0.2</v>
      </c>
      <c r="H522" s="11">
        <v>0.13</v>
      </c>
      <c r="I522" s="146">
        <v>0.1</v>
      </c>
      <c r="J522" s="11">
        <v>0.14000000000000001</v>
      </c>
      <c r="K522" s="11">
        <v>0.14000000000000001</v>
      </c>
      <c r="L522" s="11">
        <v>0.1303</v>
      </c>
      <c r="M522" s="11">
        <v>0.12245000000000002</v>
      </c>
      <c r="N522" s="11">
        <v>0.13</v>
      </c>
      <c r="O522" s="151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4</v>
      </c>
    </row>
    <row r="523" spans="1:65">
      <c r="A523" s="30"/>
      <c r="B523" s="19">
        <v>1</v>
      </c>
      <c r="C523" s="9">
        <v>3</v>
      </c>
      <c r="D523" s="11">
        <v>0.14000000000000001</v>
      </c>
      <c r="E523" s="11">
        <v>0.14000000000000001</v>
      </c>
      <c r="F523" s="11">
        <v>0.13</v>
      </c>
      <c r="G523" s="146">
        <v>0.2</v>
      </c>
      <c r="H523" s="11">
        <v>0.13</v>
      </c>
      <c r="I523" s="146">
        <v>0.1</v>
      </c>
      <c r="J523" s="11">
        <v>0.14000000000000001</v>
      </c>
      <c r="K523" s="11">
        <v>0.16</v>
      </c>
      <c r="L523" s="11">
        <v>0.12889999999999999</v>
      </c>
      <c r="M523" s="11">
        <v>0.1293</v>
      </c>
      <c r="N523" s="11">
        <v>0.14000000000000001</v>
      </c>
      <c r="O523" s="151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16</v>
      </c>
    </row>
    <row r="524" spans="1:65">
      <c r="A524" s="30"/>
      <c r="B524" s="19">
        <v>1</v>
      </c>
      <c r="C524" s="9">
        <v>4</v>
      </c>
      <c r="D524" s="11">
        <v>0.14000000000000001</v>
      </c>
      <c r="E524" s="11">
        <v>0.14000000000000001</v>
      </c>
      <c r="F524" s="11">
        <v>0.15</v>
      </c>
      <c r="G524" s="146">
        <v>0.2</v>
      </c>
      <c r="H524" s="11">
        <v>0.12</v>
      </c>
      <c r="I524" s="146">
        <v>0.1</v>
      </c>
      <c r="J524" s="11">
        <v>0.16</v>
      </c>
      <c r="K524" s="11">
        <v>0.14000000000000001</v>
      </c>
      <c r="L524" s="11">
        <v>0.1358</v>
      </c>
      <c r="M524" s="11">
        <v>0.12494999999999999</v>
      </c>
      <c r="N524" s="11">
        <v>0.13</v>
      </c>
      <c r="O524" s="151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0.1360851851851852</v>
      </c>
    </row>
    <row r="525" spans="1:65">
      <c r="A525" s="30"/>
      <c r="B525" s="19">
        <v>1</v>
      </c>
      <c r="C525" s="9">
        <v>5</v>
      </c>
      <c r="D525" s="11">
        <v>0.14000000000000001</v>
      </c>
      <c r="E525" s="11">
        <v>0.14000000000000001</v>
      </c>
      <c r="F525" s="11">
        <v>0.15</v>
      </c>
      <c r="G525" s="146">
        <v>0.2</v>
      </c>
      <c r="H525" s="11">
        <v>0.12</v>
      </c>
      <c r="I525" s="146">
        <v>0.1</v>
      </c>
      <c r="J525" s="11">
        <v>0.14000000000000001</v>
      </c>
      <c r="K525" s="11">
        <v>0.16</v>
      </c>
      <c r="L525" s="11">
        <v>0.11890000000000001</v>
      </c>
      <c r="M525" s="11">
        <v>0.12114999999999999</v>
      </c>
      <c r="N525" s="11">
        <v>0.13</v>
      </c>
      <c r="O525" s="151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41</v>
      </c>
    </row>
    <row r="526" spans="1:65">
      <c r="A526" s="30"/>
      <c r="B526" s="19">
        <v>1</v>
      </c>
      <c r="C526" s="9">
        <v>6</v>
      </c>
      <c r="D526" s="11">
        <v>0.15</v>
      </c>
      <c r="E526" s="11">
        <v>0.14000000000000001</v>
      </c>
      <c r="F526" s="11">
        <v>0.14000000000000001</v>
      </c>
      <c r="G526" s="146">
        <v>0.2</v>
      </c>
      <c r="H526" s="11">
        <v>0.13</v>
      </c>
      <c r="I526" s="146">
        <v>0.1</v>
      </c>
      <c r="J526" s="11">
        <v>0.16</v>
      </c>
      <c r="K526" s="11">
        <v>0.14000000000000001</v>
      </c>
      <c r="L526" s="11">
        <v>0.11990000000000001</v>
      </c>
      <c r="M526" s="11">
        <v>0.1278</v>
      </c>
      <c r="N526" s="11">
        <v>0.13</v>
      </c>
      <c r="O526" s="151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20" t="s">
        <v>277</v>
      </c>
      <c r="C527" s="12"/>
      <c r="D527" s="23">
        <v>0.14333333333333334</v>
      </c>
      <c r="E527" s="23">
        <v>0.14166666666666669</v>
      </c>
      <c r="F527" s="23">
        <v>0.13666666666666669</v>
      </c>
      <c r="G527" s="23">
        <v>0.19999999999999998</v>
      </c>
      <c r="H527" s="23">
        <v>0.125</v>
      </c>
      <c r="I527" s="23">
        <v>9.9999999999999992E-2</v>
      </c>
      <c r="J527" s="23">
        <v>0.1466666666666667</v>
      </c>
      <c r="K527" s="23">
        <v>0.14833333333333334</v>
      </c>
      <c r="L527" s="23">
        <v>0.1273</v>
      </c>
      <c r="M527" s="23">
        <v>0.12413333333333333</v>
      </c>
      <c r="N527" s="23">
        <v>0.13166666666666668</v>
      </c>
      <c r="O527" s="151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3" t="s">
        <v>278</v>
      </c>
      <c r="C528" s="29"/>
      <c r="D528" s="11">
        <v>0.14000000000000001</v>
      </c>
      <c r="E528" s="11">
        <v>0.14000000000000001</v>
      </c>
      <c r="F528" s="11">
        <v>0.13500000000000001</v>
      </c>
      <c r="G528" s="11">
        <v>0.2</v>
      </c>
      <c r="H528" s="11">
        <v>0.125</v>
      </c>
      <c r="I528" s="11">
        <v>0.1</v>
      </c>
      <c r="J528" s="11">
        <v>0.14000000000000001</v>
      </c>
      <c r="K528" s="11">
        <v>0.14500000000000002</v>
      </c>
      <c r="L528" s="11">
        <v>0.12945000000000001</v>
      </c>
      <c r="M528" s="11">
        <v>0.1237</v>
      </c>
      <c r="N528" s="11">
        <v>0.13</v>
      </c>
      <c r="O528" s="151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3" t="s">
        <v>279</v>
      </c>
      <c r="C529" s="29"/>
      <c r="D529" s="24">
        <v>5.163977794943213E-3</v>
      </c>
      <c r="E529" s="24">
        <v>4.0824829046386228E-3</v>
      </c>
      <c r="F529" s="24">
        <v>1.2110601416389965E-2</v>
      </c>
      <c r="G529" s="24">
        <v>3.0404709722440586E-17</v>
      </c>
      <c r="H529" s="24">
        <v>5.4772255750516656E-3</v>
      </c>
      <c r="I529" s="24">
        <v>1.5202354861220293E-17</v>
      </c>
      <c r="J529" s="24">
        <v>1.032795558988644E-2</v>
      </c>
      <c r="K529" s="24">
        <v>9.8319208025017448E-3</v>
      </c>
      <c r="L529" s="24">
        <v>6.5790576832856522E-3</v>
      </c>
      <c r="M529" s="24">
        <v>3.933785284769193E-3</v>
      </c>
      <c r="N529" s="24">
        <v>4.0824829046386341E-3</v>
      </c>
      <c r="O529" s="203"/>
      <c r="P529" s="204"/>
      <c r="Q529" s="204"/>
      <c r="R529" s="204"/>
      <c r="S529" s="204"/>
      <c r="T529" s="204"/>
      <c r="U529" s="204"/>
      <c r="V529" s="204"/>
      <c r="W529" s="204"/>
      <c r="X529" s="204"/>
      <c r="Y529" s="204"/>
      <c r="Z529" s="204"/>
      <c r="AA529" s="204"/>
      <c r="AB529" s="204"/>
      <c r="AC529" s="204"/>
      <c r="AD529" s="204"/>
      <c r="AE529" s="204"/>
      <c r="AF529" s="204"/>
      <c r="AG529" s="204"/>
      <c r="AH529" s="204"/>
      <c r="AI529" s="204"/>
      <c r="AJ529" s="204"/>
      <c r="AK529" s="204"/>
      <c r="AL529" s="204"/>
      <c r="AM529" s="204"/>
      <c r="AN529" s="204"/>
      <c r="AO529" s="204"/>
      <c r="AP529" s="204"/>
      <c r="AQ529" s="204"/>
      <c r="AR529" s="204"/>
      <c r="AS529" s="204"/>
      <c r="AT529" s="204"/>
      <c r="AU529" s="204"/>
      <c r="AV529" s="204"/>
      <c r="AW529" s="204"/>
      <c r="AX529" s="204"/>
      <c r="AY529" s="204"/>
      <c r="AZ529" s="204"/>
      <c r="BA529" s="204"/>
      <c r="BB529" s="204"/>
      <c r="BC529" s="204"/>
      <c r="BD529" s="204"/>
      <c r="BE529" s="204"/>
      <c r="BF529" s="204"/>
      <c r="BG529" s="204"/>
      <c r="BH529" s="204"/>
      <c r="BI529" s="204"/>
      <c r="BJ529" s="204"/>
      <c r="BK529" s="204"/>
      <c r="BL529" s="204"/>
      <c r="BM529" s="56"/>
    </row>
    <row r="530" spans="1:65">
      <c r="A530" s="30"/>
      <c r="B530" s="3" t="s">
        <v>86</v>
      </c>
      <c r="C530" s="29"/>
      <c r="D530" s="13">
        <v>3.6027752057743348E-2</v>
      </c>
      <c r="E530" s="13">
        <v>2.881752638568439E-2</v>
      </c>
      <c r="F530" s="13">
        <v>8.8614156705292407E-2</v>
      </c>
      <c r="G530" s="13">
        <v>1.5202354861220294E-16</v>
      </c>
      <c r="H530" s="13">
        <v>4.3817804600413325E-2</v>
      </c>
      <c r="I530" s="13">
        <v>1.5202354861220294E-16</v>
      </c>
      <c r="J530" s="13">
        <v>7.0417879021952984E-2</v>
      </c>
      <c r="K530" s="13">
        <v>6.6282612151697146E-2</v>
      </c>
      <c r="L530" s="13">
        <v>5.1681521471214867E-2</v>
      </c>
      <c r="M530" s="13">
        <v>3.1689999608774382E-2</v>
      </c>
      <c r="N530" s="13">
        <v>3.100619927573646E-2</v>
      </c>
      <c r="O530" s="151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3" t="s">
        <v>280</v>
      </c>
      <c r="C531" s="29"/>
      <c r="D531" s="13">
        <v>5.326184579375659E-2</v>
      </c>
      <c r="E531" s="13">
        <v>4.1014615028712953E-2</v>
      </c>
      <c r="F531" s="13">
        <v>4.2729227335820408E-3</v>
      </c>
      <c r="G531" s="13">
        <v>0.46966769180524159</v>
      </c>
      <c r="H531" s="13">
        <v>-8.1457692621723976E-2</v>
      </c>
      <c r="I531" s="13">
        <v>-0.2651661540973792</v>
      </c>
      <c r="J531" s="13">
        <v>7.7756307323844087E-2</v>
      </c>
      <c r="K531" s="13">
        <v>9.0003538088887725E-2</v>
      </c>
      <c r="L531" s="13">
        <v>-6.4556514165963752E-2</v>
      </c>
      <c r="M531" s="13">
        <v>-8.7826252619546685E-2</v>
      </c>
      <c r="N531" s="13">
        <v>-3.2468769561549093E-2</v>
      </c>
      <c r="O531" s="151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30"/>
      <c r="B532" s="46" t="s">
        <v>281</v>
      </c>
      <c r="C532" s="47"/>
      <c r="D532" s="45">
        <v>0.48</v>
      </c>
      <c r="E532" s="45">
        <v>0.36</v>
      </c>
      <c r="F532" s="45">
        <v>0</v>
      </c>
      <c r="G532" s="45" t="s">
        <v>282</v>
      </c>
      <c r="H532" s="45">
        <v>0.84</v>
      </c>
      <c r="I532" s="45" t="s">
        <v>282</v>
      </c>
      <c r="J532" s="45">
        <v>0.72</v>
      </c>
      <c r="K532" s="45">
        <v>0.84</v>
      </c>
      <c r="L532" s="45">
        <v>0.67</v>
      </c>
      <c r="M532" s="45">
        <v>0.9</v>
      </c>
      <c r="N532" s="45">
        <v>0.36</v>
      </c>
      <c r="O532" s="151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5"/>
    </row>
    <row r="533" spans="1:65">
      <c r="B533" s="31" t="s">
        <v>322</v>
      </c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BM533" s="55"/>
    </row>
    <row r="534" spans="1:65">
      <c r="BM534" s="55"/>
    </row>
    <row r="535" spans="1:65" ht="15">
      <c r="B535" s="8" t="s">
        <v>553</v>
      </c>
      <c r="BM535" s="28" t="s">
        <v>66</v>
      </c>
    </row>
    <row r="536" spans="1:65" ht="15">
      <c r="A536" s="25" t="s">
        <v>55</v>
      </c>
      <c r="B536" s="18" t="s">
        <v>111</v>
      </c>
      <c r="C536" s="15" t="s">
        <v>112</v>
      </c>
      <c r="D536" s="16" t="s">
        <v>229</v>
      </c>
      <c r="E536" s="17" t="s">
        <v>229</v>
      </c>
      <c r="F536" s="17" t="s">
        <v>229</v>
      </c>
      <c r="G536" s="17" t="s">
        <v>229</v>
      </c>
      <c r="H536" s="17" t="s">
        <v>229</v>
      </c>
      <c r="I536" s="17" t="s">
        <v>229</v>
      </c>
      <c r="J536" s="17" t="s">
        <v>229</v>
      </c>
      <c r="K536" s="17" t="s">
        <v>229</v>
      </c>
      <c r="L536" s="17" t="s">
        <v>229</v>
      </c>
      <c r="M536" s="17" t="s">
        <v>229</v>
      </c>
      <c r="N536" s="17" t="s">
        <v>229</v>
      </c>
      <c r="O536" s="17" t="s">
        <v>229</v>
      </c>
      <c r="P536" s="17" t="s">
        <v>229</v>
      </c>
      <c r="Q536" s="17" t="s">
        <v>229</v>
      </c>
      <c r="R536" s="17" t="s">
        <v>229</v>
      </c>
      <c r="S536" s="17" t="s">
        <v>229</v>
      </c>
      <c r="T536" s="17" t="s">
        <v>229</v>
      </c>
      <c r="U536" s="17" t="s">
        <v>229</v>
      </c>
      <c r="V536" s="17" t="s">
        <v>229</v>
      </c>
      <c r="W536" s="17" t="s">
        <v>229</v>
      </c>
      <c r="X536" s="17" t="s">
        <v>229</v>
      </c>
      <c r="Y536" s="17" t="s">
        <v>229</v>
      </c>
      <c r="Z536" s="17" t="s">
        <v>229</v>
      </c>
      <c r="AA536" s="17" t="s">
        <v>229</v>
      </c>
      <c r="AB536" s="17" t="s">
        <v>229</v>
      </c>
      <c r="AC536" s="17" t="s">
        <v>229</v>
      </c>
      <c r="AD536" s="17" t="s">
        <v>229</v>
      </c>
      <c r="AE536" s="17" t="s">
        <v>229</v>
      </c>
      <c r="AF536" s="17" t="s">
        <v>229</v>
      </c>
      <c r="AG536" s="17" t="s">
        <v>229</v>
      </c>
      <c r="AH536" s="17" t="s">
        <v>229</v>
      </c>
      <c r="AI536" s="151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1</v>
      </c>
    </row>
    <row r="537" spans="1:65">
      <c r="A537" s="30"/>
      <c r="B537" s="19" t="s">
        <v>230</v>
      </c>
      <c r="C537" s="9" t="s">
        <v>230</v>
      </c>
      <c r="D537" s="149" t="s">
        <v>232</v>
      </c>
      <c r="E537" s="150" t="s">
        <v>233</v>
      </c>
      <c r="F537" s="150" t="s">
        <v>234</v>
      </c>
      <c r="G537" s="150" t="s">
        <v>235</v>
      </c>
      <c r="H537" s="150" t="s">
        <v>236</v>
      </c>
      <c r="I537" s="150" t="s">
        <v>237</v>
      </c>
      <c r="J537" s="150" t="s">
        <v>238</v>
      </c>
      <c r="K537" s="150" t="s">
        <v>239</v>
      </c>
      <c r="L537" s="150" t="s">
        <v>240</v>
      </c>
      <c r="M537" s="150" t="s">
        <v>241</v>
      </c>
      <c r="N537" s="150" t="s">
        <v>242</v>
      </c>
      <c r="O537" s="150" t="s">
        <v>243</v>
      </c>
      <c r="P537" s="150" t="s">
        <v>244</v>
      </c>
      <c r="Q537" s="150" t="s">
        <v>246</v>
      </c>
      <c r="R537" s="150" t="s">
        <v>247</v>
      </c>
      <c r="S537" s="150" t="s">
        <v>249</v>
      </c>
      <c r="T537" s="150" t="s">
        <v>250</v>
      </c>
      <c r="U537" s="150" t="s">
        <v>306</v>
      </c>
      <c r="V537" s="150" t="s">
        <v>252</v>
      </c>
      <c r="W537" s="150" t="s">
        <v>253</v>
      </c>
      <c r="X537" s="150" t="s">
        <v>254</v>
      </c>
      <c r="Y537" s="150" t="s">
        <v>257</v>
      </c>
      <c r="Z537" s="150" t="s">
        <v>258</v>
      </c>
      <c r="AA537" s="150" t="s">
        <v>259</v>
      </c>
      <c r="AB537" s="150" t="s">
        <v>307</v>
      </c>
      <c r="AC537" s="150" t="s">
        <v>261</v>
      </c>
      <c r="AD537" s="150" t="s">
        <v>262</v>
      </c>
      <c r="AE537" s="150" t="s">
        <v>263</v>
      </c>
      <c r="AF537" s="150" t="s">
        <v>267</v>
      </c>
      <c r="AG537" s="150" t="s">
        <v>268</v>
      </c>
      <c r="AH537" s="150" t="s">
        <v>269</v>
      </c>
      <c r="AI537" s="151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 t="s">
        <v>1</v>
      </c>
    </row>
    <row r="538" spans="1:65">
      <c r="A538" s="30"/>
      <c r="B538" s="19"/>
      <c r="C538" s="9"/>
      <c r="D538" s="10" t="s">
        <v>309</v>
      </c>
      <c r="E538" s="11" t="s">
        <v>309</v>
      </c>
      <c r="F538" s="11" t="s">
        <v>309</v>
      </c>
      <c r="G538" s="11" t="s">
        <v>308</v>
      </c>
      <c r="H538" s="11" t="s">
        <v>115</v>
      </c>
      <c r="I538" s="11" t="s">
        <v>309</v>
      </c>
      <c r="J538" s="11" t="s">
        <v>308</v>
      </c>
      <c r="K538" s="11" t="s">
        <v>308</v>
      </c>
      <c r="L538" s="11" t="s">
        <v>309</v>
      </c>
      <c r="M538" s="11" t="s">
        <v>309</v>
      </c>
      <c r="N538" s="11" t="s">
        <v>309</v>
      </c>
      <c r="O538" s="11" t="s">
        <v>309</v>
      </c>
      <c r="P538" s="11" t="s">
        <v>309</v>
      </c>
      <c r="Q538" s="11" t="s">
        <v>309</v>
      </c>
      <c r="R538" s="11" t="s">
        <v>115</v>
      </c>
      <c r="S538" s="11" t="s">
        <v>308</v>
      </c>
      <c r="T538" s="11" t="s">
        <v>309</v>
      </c>
      <c r="U538" s="11" t="s">
        <v>309</v>
      </c>
      <c r="V538" s="11" t="s">
        <v>115</v>
      </c>
      <c r="W538" s="11" t="s">
        <v>115</v>
      </c>
      <c r="X538" s="11" t="s">
        <v>308</v>
      </c>
      <c r="Y538" s="11" t="s">
        <v>115</v>
      </c>
      <c r="Z538" s="11" t="s">
        <v>115</v>
      </c>
      <c r="AA538" s="11" t="s">
        <v>115</v>
      </c>
      <c r="AB538" s="11" t="s">
        <v>115</v>
      </c>
      <c r="AC538" s="11" t="s">
        <v>308</v>
      </c>
      <c r="AD538" s="11" t="s">
        <v>308</v>
      </c>
      <c r="AE538" s="11" t="s">
        <v>115</v>
      </c>
      <c r="AF538" s="11" t="s">
        <v>115</v>
      </c>
      <c r="AG538" s="11" t="s">
        <v>308</v>
      </c>
      <c r="AH538" s="11" t="s">
        <v>115</v>
      </c>
      <c r="AI538" s="151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3</v>
      </c>
    </row>
    <row r="539" spans="1:65">
      <c r="A539" s="30"/>
      <c r="B539" s="19"/>
      <c r="C539" s="9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151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3</v>
      </c>
    </row>
    <row r="540" spans="1:65">
      <c r="A540" s="30"/>
      <c r="B540" s="18">
        <v>1</v>
      </c>
      <c r="C540" s="14">
        <v>1</v>
      </c>
      <c r="D540" s="205">
        <v>0.86</v>
      </c>
      <c r="E540" s="205">
        <v>0.81999999999999984</v>
      </c>
      <c r="F540" s="205">
        <v>0.81000000000000016</v>
      </c>
      <c r="G540" s="205">
        <v>0.79</v>
      </c>
      <c r="H540" s="205">
        <v>0.83425510659404889</v>
      </c>
      <c r="I540" s="206">
        <v>0.89</v>
      </c>
      <c r="J540" s="205">
        <v>0.83</v>
      </c>
      <c r="K540" s="205">
        <v>0.81999999999999984</v>
      </c>
      <c r="L540" s="205">
        <v>0.8</v>
      </c>
      <c r="M540" s="205">
        <v>0.8</v>
      </c>
      <c r="N540" s="205">
        <v>0.79</v>
      </c>
      <c r="O540" s="205">
        <v>0.77</v>
      </c>
      <c r="P540" s="205">
        <v>0.79</v>
      </c>
      <c r="Q540" s="205">
        <v>0.83</v>
      </c>
      <c r="R540" s="205">
        <v>0.79</v>
      </c>
      <c r="S540" s="205">
        <v>0.83</v>
      </c>
      <c r="T540" s="205">
        <v>0.78</v>
      </c>
      <c r="U540" s="205">
        <v>0.83</v>
      </c>
      <c r="V540" s="205">
        <v>0.8</v>
      </c>
      <c r="W540" s="206">
        <v>0.93720000000000003</v>
      </c>
      <c r="X540" s="205">
        <v>0.83</v>
      </c>
      <c r="Y540" s="205">
        <v>0.78574999999999995</v>
      </c>
      <c r="Z540" s="206">
        <v>0.92269999999999996</v>
      </c>
      <c r="AA540" s="205">
        <v>0.80289999999999995</v>
      </c>
      <c r="AB540" s="205">
        <v>0.749</v>
      </c>
      <c r="AC540" s="205">
        <v>0.8264205</v>
      </c>
      <c r="AD540" s="205">
        <v>0.85030000000000006</v>
      </c>
      <c r="AE540" s="205">
        <v>0.89</v>
      </c>
      <c r="AF540" s="205">
        <v>0.83400000000000007</v>
      </c>
      <c r="AG540" s="205">
        <v>0.79710000000000003</v>
      </c>
      <c r="AH540" s="205">
        <v>0.82559999999999989</v>
      </c>
      <c r="AI540" s="203"/>
      <c r="AJ540" s="204"/>
      <c r="AK540" s="204"/>
      <c r="AL540" s="204"/>
      <c r="AM540" s="204"/>
      <c r="AN540" s="204"/>
      <c r="AO540" s="204"/>
      <c r="AP540" s="204"/>
      <c r="AQ540" s="204"/>
      <c r="AR540" s="204"/>
      <c r="AS540" s="204"/>
      <c r="AT540" s="204"/>
      <c r="AU540" s="204"/>
      <c r="AV540" s="204"/>
      <c r="AW540" s="204"/>
      <c r="AX540" s="204"/>
      <c r="AY540" s="204"/>
      <c r="AZ540" s="204"/>
      <c r="BA540" s="204"/>
      <c r="BB540" s="204"/>
      <c r="BC540" s="204"/>
      <c r="BD540" s="204"/>
      <c r="BE540" s="204"/>
      <c r="BF540" s="204"/>
      <c r="BG540" s="204"/>
      <c r="BH540" s="204"/>
      <c r="BI540" s="204"/>
      <c r="BJ540" s="204"/>
      <c r="BK540" s="204"/>
      <c r="BL540" s="204"/>
      <c r="BM540" s="208">
        <v>1</v>
      </c>
    </row>
    <row r="541" spans="1:65">
      <c r="A541" s="30"/>
      <c r="B541" s="19">
        <v>1</v>
      </c>
      <c r="C541" s="9">
        <v>2</v>
      </c>
      <c r="D541" s="24">
        <v>0.85599999999999998</v>
      </c>
      <c r="E541" s="24">
        <v>0.77</v>
      </c>
      <c r="F541" s="24">
        <v>0.8</v>
      </c>
      <c r="G541" s="24">
        <v>0.79</v>
      </c>
      <c r="H541" s="24">
        <v>0.83571561465909083</v>
      </c>
      <c r="I541" s="209">
        <v>0.88</v>
      </c>
      <c r="J541" s="210">
        <v>0.91</v>
      </c>
      <c r="K541" s="24">
        <v>0.8</v>
      </c>
      <c r="L541" s="24">
        <v>0.81000000000000016</v>
      </c>
      <c r="M541" s="24">
        <v>0.8</v>
      </c>
      <c r="N541" s="24">
        <v>0.79</v>
      </c>
      <c r="O541" s="24">
        <v>0.78</v>
      </c>
      <c r="P541" s="24">
        <v>0.79</v>
      </c>
      <c r="Q541" s="24">
        <v>0.81000000000000016</v>
      </c>
      <c r="R541" s="24">
        <v>0.77999999999999992</v>
      </c>
      <c r="S541" s="24">
        <v>0.8</v>
      </c>
      <c r="T541" s="24">
        <v>0.81999999999999984</v>
      </c>
      <c r="U541" s="24">
        <v>0.83</v>
      </c>
      <c r="V541" s="24">
        <v>0.81999999999999984</v>
      </c>
      <c r="W541" s="209">
        <v>0.94889999999999997</v>
      </c>
      <c r="X541" s="24">
        <v>0.83</v>
      </c>
      <c r="Y541" s="24">
        <v>0.78639000000000003</v>
      </c>
      <c r="Z541" s="209">
        <v>0.91669999999999996</v>
      </c>
      <c r="AA541" s="24">
        <v>0.82210000000000005</v>
      </c>
      <c r="AB541" s="24">
        <v>0.747</v>
      </c>
      <c r="AC541" s="24">
        <v>0.83460900000000005</v>
      </c>
      <c r="AD541" s="24">
        <v>0.85219999999999996</v>
      </c>
      <c r="AE541" s="24">
        <v>0.84</v>
      </c>
      <c r="AF541" s="24">
        <v>0.84499999999999997</v>
      </c>
      <c r="AG541" s="24">
        <v>0.78559999999999997</v>
      </c>
      <c r="AH541" s="24">
        <v>0.81869999999999998</v>
      </c>
      <c r="AI541" s="203"/>
      <c r="AJ541" s="204"/>
      <c r="AK541" s="204"/>
      <c r="AL541" s="204"/>
      <c r="AM541" s="204"/>
      <c r="AN541" s="204"/>
      <c r="AO541" s="204"/>
      <c r="AP541" s="204"/>
      <c r="AQ541" s="204"/>
      <c r="AR541" s="204"/>
      <c r="AS541" s="204"/>
      <c r="AT541" s="204"/>
      <c r="AU541" s="204"/>
      <c r="AV541" s="204"/>
      <c r="AW541" s="204"/>
      <c r="AX541" s="204"/>
      <c r="AY541" s="204"/>
      <c r="AZ541" s="204"/>
      <c r="BA541" s="204"/>
      <c r="BB541" s="204"/>
      <c r="BC541" s="204"/>
      <c r="BD541" s="204"/>
      <c r="BE541" s="204"/>
      <c r="BF541" s="204"/>
      <c r="BG541" s="204"/>
      <c r="BH541" s="204"/>
      <c r="BI541" s="204"/>
      <c r="BJ541" s="204"/>
      <c r="BK541" s="204"/>
      <c r="BL541" s="204"/>
      <c r="BM541" s="208" t="e">
        <v>#N/A</v>
      </c>
    </row>
    <row r="542" spans="1:65">
      <c r="A542" s="30"/>
      <c r="B542" s="19">
        <v>1</v>
      </c>
      <c r="C542" s="9">
        <v>3</v>
      </c>
      <c r="D542" s="24">
        <v>0.84200000000000008</v>
      </c>
      <c r="E542" s="24">
        <v>0.81999999999999984</v>
      </c>
      <c r="F542" s="24">
        <v>0.81000000000000016</v>
      </c>
      <c r="G542" s="24">
        <v>0.78</v>
      </c>
      <c r="H542" s="24">
        <v>0.82737898646970121</v>
      </c>
      <c r="I542" s="209">
        <v>0.93999999999999984</v>
      </c>
      <c r="J542" s="24">
        <v>0.85000000000000009</v>
      </c>
      <c r="K542" s="24">
        <v>0.81999999999999984</v>
      </c>
      <c r="L542" s="24">
        <v>0.81000000000000016</v>
      </c>
      <c r="M542" s="24">
        <v>0.81000000000000016</v>
      </c>
      <c r="N542" s="24">
        <v>0.8</v>
      </c>
      <c r="O542" s="24">
        <v>0.79</v>
      </c>
      <c r="P542" s="24">
        <v>0.8</v>
      </c>
      <c r="Q542" s="24">
        <v>0.8</v>
      </c>
      <c r="R542" s="24">
        <v>0.80999999999999994</v>
      </c>
      <c r="S542" s="24">
        <v>0.81999999999999984</v>
      </c>
      <c r="T542" s="24">
        <v>0.81000000000000016</v>
      </c>
      <c r="U542" s="24">
        <v>0.81999999999999984</v>
      </c>
      <c r="V542" s="24">
        <v>0.81000000000000016</v>
      </c>
      <c r="W542" s="209">
        <v>0.94610000000000005</v>
      </c>
      <c r="X542" s="24">
        <v>0.83</v>
      </c>
      <c r="Y542" s="24">
        <v>0.78256999999999999</v>
      </c>
      <c r="Z542" s="209">
        <v>0.92269999999999996</v>
      </c>
      <c r="AA542" s="24">
        <v>0.81759999999999988</v>
      </c>
      <c r="AB542" s="24">
        <v>0.746</v>
      </c>
      <c r="AC542" s="210">
        <v>0.86478800000000022</v>
      </c>
      <c r="AD542" s="24">
        <v>0.85599999999999998</v>
      </c>
      <c r="AE542" s="24">
        <v>0.86999999999999988</v>
      </c>
      <c r="AF542" s="24">
        <v>0.82699999999999996</v>
      </c>
      <c r="AG542" s="24">
        <v>0.80269999999999997</v>
      </c>
      <c r="AH542" s="24">
        <v>0.82500000000000007</v>
      </c>
      <c r="AI542" s="203"/>
      <c r="AJ542" s="204"/>
      <c r="AK542" s="204"/>
      <c r="AL542" s="204"/>
      <c r="AM542" s="204"/>
      <c r="AN542" s="204"/>
      <c r="AO542" s="204"/>
      <c r="AP542" s="204"/>
      <c r="AQ542" s="204"/>
      <c r="AR542" s="204"/>
      <c r="AS542" s="204"/>
      <c r="AT542" s="204"/>
      <c r="AU542" s="204"/>
      <c r="AV542" s="204"/>
      <c r="AW542" s="204"/>
      <c r="AX542" s="204"/>
      <c r="AY542" s="204"/>
      <c r="AZ542" s="204"/>
      <c r="BA542" s="204"/>
      <c r="BB542" s="204"/>
      <c r="BC542" s="204"/>
      <c r="BD542" s="204"/>
      <c r="BE542" s="204"/>
      <c r="BF542" s="204"/>
      <c r="BG542" s="204"/>
      <c r="BH542" s="204"/>
      <c r="BI542" s="204"/>
      <c r="BJ542" s="204"/>
      <c r="BK542" s="204"/>
      <c r="BL542" s="204"/>
      <c r="BM542" s="208">
        <v>16</v>
      </c>
    </row>
    <row r="543" spans="1:65">
      <c r="A543" s="30"/>
      <c r="B543" s="19">
        <v>1</v>
      </c>
      <c r="C543" s="9">
        <v>4</v>
      </c>
      <c r="D543" s="24">
        <v>0.84799999999999998</v>
      </c>
      <c r="E543" s="24">
        <v>0.83</v>
      </c>
      <c r="F543" s="24">
        <v>0.8</v>
      </c>
      <c r="G543" s="24">
        <v>0.79</v>
      </c>
      <c r="H543" s="24">
        <v>0.82754030721425031</v>
      </c>
      <c r="I543" s="209">
        <v>0.85000000000000009</v>
      </c>
      <c r="J543" s="24">
        <v>0.83</v>
      </c>
      <c r="K543" s="24">
        <v>0.81999999999999984</v>
      </c>
      <c r="L543" s="24">
        <v>0.78</v>
      </c>
      <c r="M543" s="24">
        <v>0.8</v>
      </c>
      <c r="N543" s="24">
        <v>0.81000000000000016</v>
      </c>
      <c r="O543" s="24">
        <v>0.8</v>
      </c>
      <c r="P543" s="24">
        <v>0.77</v>
      </c>
      <c r="Q543" s="24">
        <v>0.8</v>
      </c>
      <c r="R543" s="24">
        <v>0.77999999999999992</v>
      </c>
      <c r="S543" s="24">
        <v>0.79</v>
      </c>
      <c r="T543" s="24">
        <v>0.79</v>
      </c>
      <c r="U543" s="24">
        <v>0.83</v>
      </c>
      <c r="V543" s="24">
        <v>0.81000000000000016</v>
      </c>
      <c r="W543" s="209">
        <v>0.95689999999999997</v>
      </c>
      <c r="X543" s="24">
        <v>0.83</v>
      </c>
      <c r="Y543" s="24">
        <v>0.78891</v>
      </c>
      <c r="Z543" s="209">
        <v>0.92269999999999996</v>
      </c>
      <c r="AA543" s="24">
        <v>0.81519999999999992</v>
      </c>
      <c r="AB543" s="24">
        <v>0.73799999999999999</v>
      </c>
      <c r="AC543" s="24">
        <v>0.81653249999999988</v>
      </c>
      <c r="AD543" s="24">
        <v>0.8630000000000001</v>
      </c>
      <c r="AE543" s="24">
        <v>0.88</v>
      </c>
      <c r="AF543" s="24">
        <v>0.84</v>
      </c>
      <c r="AG543" s="24">
        <v>0.80049999999999999</v>
      </c>
      <c r="AH543" s="24">
        <v>0.82930000000000004</v>
      </c>
      <c r="AI543" s="203"/>
      <c r="AJ543" s="204"/>
      <c r="AK543" s="204"/>
      <c r="AL543" s="204"/>
      <c r="AM543" s="204"/>
      <c r="AN543" s="204"/>
      <c r="AO543" s="204"/>
      <c r="AP543" s="204"/>
      <c r="AQ543" s="204"/>
      <c r="AR543" s="204"/>
      <c r="AS543" s="204"/>
      <c r="AT543" s="204"/>
      <c r="AU543" s="204"/>
      <c r="AV543" s="204"/>
      <c r="AW543" s="204"/>
      <c r="AX543" s="204"/>
      <c r="AY543" s="204"/>
      <c r="AZ543" s="204"/>
      <c r="BA543" s="204"/>
      <c r="BB543" s="204"/>
      <c r="BC543" s="204"/>
      <c r="BD543" s="204"/>
      <c r="BE543" s="204"/>
      <c r="BF543" s="204"/>
      <c r="BG543" s="204"/>
      <c r="BH543" s="204"/>
      <c r="BI543" s="204"/>
      <c r="BJ543" s="204"/>
      <c r="BK543" s="204"/>
      <c r="BL543" s="204"/>
      <c r="BM543" s="208">
        <v>0.81113984011981788</v>
      </c>
    </row>
    <row r="544" spans="1:65">
      <c r="A544" s="30"/>
      <c r="B544" s="19">
        <v>1</v>
      </c>
      <c r="C544" s="9">
        <v>5</v>
      </c>
      <c r="D544" s="24">
        <v>0.85199999999999998</v>
      </c>
      <c r="E544" s="24">
        <v>0.79</v>
      </c>
      <c r="F544" s="24">
        <v>0.79</v>
      </c>
      <c r="G544" s="24">
        <v>0.79</v>
      </c>
      <c r="H544" s="24">
        <v>0.83969940339904192</v>
      </c>
      <c r="I544" s="209">
        <v>0.84</v>
      </c>
      <c r="J544" s="24">
        <v>0.85000000000000009</v>
      </c>
      <c r="K544" s="24">
        <v>0.79</v>
      </c>
      <c r="L544" s="24">
        <v>0.77</v>
      </c>
      <c r="M544" s="24">
        <v>0.81999999999999984</v>
      </c>
      <c r="N544" s="24">
        <v>0.8</v>
      </c>
      <c r="O544" s="24">
        <v>0.78</v>
      </c>
      <c r="P544" s="24">
        <v>0.78</v>
      </c>
      <c r="Q544" s="24">
        <v>0.81000000000000016</v>
      </c>
      <c r="R544" s="24">
        <v>0.8</v>
      </c>
      <c r="S544" s="24">
        <v>0.78</v>
      </c>
      <c r="T544" s="24">
        <v>0.83</v>
      </c>
      <c r="U544" s="24">
        <v>0.81999999999999984</v>
      </c>
      <c r="V544" s="24">
        <v>0.8</v>
      </c>
      <c r="W544" s="209">
        <v>0.93139999999999989</v>
      </c>
      <c r="X544" s="24">
        <v>0.84</v>
      </c>
      <c r="Y544" s="24">
        <v>0.78787000000000007</v>
      </c>
      <c r="Z544" s="209">
        <v>0.91669999999999996</v>
      </c>
      <c r="AA544" s="24">
        <v>0.81609999999999994</v>
      </c>
      <c r="AB544" s="24">
        <v>0.76600000000000001</v>
      </c>
      <c r="AC544" s="24">
        <v>0.83012849999999982</v>
      </c>
      <c r="AD544" s="24">
        <v>0.8385999999999999</v>
      </c>
      <c r="AE544" s="24">
        <v>0.81000000000000016</v>
      </c>
      <c r="AF544" s="24">
        <v>0.84399999999999997</v>
      </c>
      <c r="AG544" s="24">
        <v>0.8163999999999999</v>
      </c>
      <c r="AH544" s="24">
        <v>0.82660000000000011</v>
      </c>
      <c r="AI544" s="203"/>
      <c r="AJ544" s="204"/>
      <c r="AK544" s="204"/>
      <c r="AL544" s="204"/>
      <c r="AM544" s="204"/>
      <c r="AN544" s="204"/>
      <c r="AO544" s="204"/>
      <c r="AP544" s="204"/>
      <c r="AQ544" s="204"/>
      <c r="AR544" s="204"/>
      <c r="AS544" s="204"/>
      <c r="AT544" s="204"/>
      <c r="AU544" s="204"/>
      <c r="AV544" s="204"/>
      <c r="AW544" s="204"/>
      <c r="AX544" s="204"/>
      <c r="AY544" s="204"/>
      <c r="AZ544" s="204"/>
      <c r="BA544" s="204"/>
      <c r="BB544" s="204"/>
      <c r="BC544" s="204"/>
      <c r="BD544" s="204"/>
      <c r="BE544" s="204"/>
      <c r="BF544" s="204"/>
      <c r="BG544" s="204"/>
      <c r="BH544" s="204"/>
      <c r="BI544" s="204"/>
      <c r="BJ544" s="204"/>
      <c r="BK544" s="204"/>
      <c r="BL544" s="204"/>
      <c r="BM544" s="208">
        <v>42</v>
      </c>
    </row>
    <row r="545" spans="1:65">
      <c r="A545" s="30"/>
      <c r="B545" s="19">
        <v>1</v>
      </c>
      <c r="C545" s="9">
        <v>6</v>
      </c>
      <c r="D545" s="24">
        <v>0.83400000000000007</v>
      </c>
      <c r="E545" s="24">
        <v>0.76</v>
      </c>
      <c r="F545" s="24">
        <v>0.78</v>
      </c>
      <c r="G545" s="24">
        <v>0.79</v>
      </c>
      <c r="H545" s="24">
        <v>0.84419092179327004</v>
      </c>
      <c r="I545" s="209">
        <v>0.84</v>
      </c>
      <c r="J545" s="24">
        <v>0.85000000000000009</v>
      </c>
      <c r="K545" s="24">
        <v>0.81999999999999984</v>
      </c>
      <c r="L545" s="24">
        <v>0.79</v>
      </c>
      <c r="M545" s="24">
        <v>0.81999999999999984</v>
      </c>
      <c r="N545" s="24">
        <v>0.8</v>
      </c>
      <c r="O545" s="24">
        <v>0.76</v>
      </c>
      <c r="P545" s="24">
        <v>0.8</v>
      </c>
      <c r="Q545" s="210">
        <v>0.75</v>
      </c>
      <c r="R545" s="24">
        <v>0.8</v>
      </c>
      <c r="S545" s="24">
        <v>0.79</v>
      </c>
      <c r="T545" s="24">
        <v>0.78</v>
      </c>
      <c r="U545" s="24">
        <v>0.81999999999999984</v>
      </c>
      <c r="V545" s="24">
        <v>0.81000000000000016</v>
      </c>
      <c r="W545" s="209">
        <v>0.9447000000000001</v>
      </c>
      <c r="X545" s="24">
        <v>0.83</v>
      </c>
      <c r="Y545" s="24">
        <v>0.78481000000000001</v>
      </c>
      <c r="Z545" s="209">
        <v>0.91059999999999997</v>
      </c>
      <c r="AA545" s="24">
        <v>0.80160000000000009</v>
      </c>
      <c r="AB545" s="24">
        <v>0.75600000000000001</v>
      </c>
      <c r="AC545" s="24">
        <v>0.82240349999999995</v>
      </c>
      <c r="AD545" s="24">
        <v>0.84589999999999999</v>
      </c>
      <c r="AE545" s="210">
        <v>0.46999999999999992</v>
      </c>
      <c r="AF545" s="24">
        <v>0.85199999999999998</v>
      </c>
      <c r="AG545" s="24">
        <v>0.79320000000000002</v>
      </c>
      <c r="AH545" s="24">
        <v>0.83210000000000006</v>
      </c>
      <c r="AI545" s="203"/>
      <c r="AJ545" s="204"/>
      <c r="AK545" s="204"/>
      <c r="AL545" s="204"/>
      <c r="AM545" s="204"/>
      <c r="AN545" s="204"/>
      <c r="AO545" s="204"/>
      <c r="AP545" s="204"/>
      <c r="AQ545" s="204"/>
      <c r="AR545" s="204"/>
      <c r="AS545" s="204"/>
      <c r="AT545" s="204"/>
      <c r="AU545" s="204"/>
      <c r="AV545" s="204"/>
      <c r="AW545" s="204"/>
      <c r="AX545" s="204"/>
      <c r="AY545" s="204"/>
      <c r="AZ545" s="204"/>
      <c r="BA545" s="204"/>
      <c r="BB545" s="204"/>
      <c r="BC545" s="204"/>
      <c r="BD545" s="204"/>
      <c r="BE545" s="204"/>
      <c r="BF545" s="204"/>
      <c r="BG545" s="204"/>
      <c r="BH545" s="204"/>
      <c r="BI545" s="204"/>
      <c r="BJ545" s="204"/>
      <c r="BK545" s="204"/>
      <c r="BL545" s="204"/>
      <c r="BM545" s="56"/>
    </row>
    <row r="546" spans="1:65">
      <c r="A546" s="30"/>
      <c r="B546" s="20" t="s">
        <v>277</v>
      </c>
      <c r="C546" s="12"/>
      <c r="D546" s="211">
        <v>0.84866666666666679</v>
      </c>
      <c r="E546" s="211">
        <v>0.79833333333333323</v>
      </c>
      <c r="F546" s="211">
        <v>0.79833333333333345</v>
      </c>
      <c r="G546" s="211">
        <v>0.78833333333333344</v>
      </c>
      <c r="H546" s="211">
        <v>0.83479672335490063</v>
      </c>
      <c r="I546" s="211">
        <v>0.87333333333333341</v>
      </c>
      <c r="J546" s="211">
        <v>0.85333333333333317</v>
      </c>
      <c r="K546" s="211">
        <v>0.81166666666666654</v>
      </c>
      <c r="L546" s="211">
        <v>0.79333333333333333</v>
      </c>
      <c r="M546" s="211">
        <v>0.80833333333333324</v>
      </c>
      <c r="N546" s="211">
        <v>0.79833333333333334</v>
      </c>
      <c r="O546" s="211">
        <v>0.77999999999999992</v>
      </c>
      <c r="P546" s="211">
        <v>0.78833333333333322</v>
      </c>
      <c r="Q546" s="211">
        <v>0.80000000000000016</v>
      </c>
      <c r="R546" s="211">
        <v>0.79333333333333333</v>
      </c>
      <c r="S546" s="211">
        <v>0.80166666666666664</v>
      </c>
      <c r="T546" s="211">
        <v>0.80166666666666675</v>
      </c>
      <c r="U546" s="211">
        <v>0.82499999999999984</v>
      </c>
      <c r="V546" s="211">
        <v>0.80833333333333346</v>
      </c>
      <c r="W546" s="211">
        <v>0.94419999999999993</v>
      </c>
      <c r="X546" s="211">
        <v>0.83166666666666667</v>
      </c>
      <c r="Y546" s="211">
        <v>0.78605000000000003</v>
      </c>
      <c r="Z546" s="211">
        <v>0.91868333333333319</v>
      </c>
      <c r="AA546" s="211">
        <v>0.8125833333333331</v>
      </c>
      <c r="AB546" s="211">
        <v>0.7503333333333333</v>
      </c>
      <c r="AC546" s="211">
        <v>0.83248033333333338</v>
      </c>
      <c r="AD546" s="211">
        <v>0.85099999999999998</v>
      </c>
      <c r="AE546" s="211">
        <v>0.79333333333333333</v>
      </c>
      <c r="AF546" s="211">
        <v>0.84033333333333349</v>
      </c>
      <c r="AG546" s="211">
        <v>0.7992499999999999</v>
      </c>
      <c r="AH546" s="211">
        <v>0.82621666666666671</v>
      </c>
      <c r="AI546" s="203"/>
      <c r="AJ546" s="204"/>
      <c r="AK546" s="204"/>
      <c r="AL546" s="204"/>
      <c r="AM546" s="204"/>
      <c r="AN546" s="204"/>
      <c r="AO546" s="204"/>
      <c r="AP546" s="204"/>
      <c r="AQ546" s="204"/>
      <c r="AR546" s="204"/>
      <c r="AS546" s="204"/>
      <c r="AT546" s="204"/>
      <c r="AU546" s="204"/>
      <c r="AV546" s="204"/>
      <c r="AW546" s="204"/>
      <c r="AX546" s="204"/>
      <c r="AY546" s="204"/>
      <c r="AZ546" s="204"/>
      <c r="BA546" s="204"/>
      <c r="BB546" s="204"/>
      <c r="BC546" s="204"/>
      <c r="BD546" s="204"/>
      <c r="BE546" s="204"/>
      <c r="BF546" s="204"/>
      <c r="BG546" s="204"/>
      <c r="BH546" s="204"/>
      <c r="BI546" s="204"/>
      <c r="BJ546" s="204"/>
      <c r="BK546" s="204"/>
      <c r="BL546" s="204"/>
      <c r="BM546" s="56"/>
    </row>
    <row r="547" spans="1:65">
      <c r="A547" s="30"/>
      <c r="B547" s="3" t="s">
        <v>278</v>
      </c>
      <c r="C547" s="29"/>
      <c r="D547" s="24">
        <v>0.85</v>
      </c>
      <c r="E547" s="24">
        <v>0.80499999999999994</v>
      </c>
      <c r="F547" s="24">
        <v>0.8</v>
      </c>
      <c r="G547" s="24">
        <v>0.79</v>
      </c>
      <c r="H547" s="24">
        <v>0.83498536062656981</v>
      </c>
      <c r="I547" s="24">
        <v>0.86499999999999999</v>
      </c>
      <c r="J547" s="24">
        <v>0.85000000000000009</v>
      </c>
      <c r="K547" s="24">
        <v>0.81999999999999984</v>
      </c>
      <c r="L547" s="24">
        <v>0.79500000000000004</v>
      </c>
      <c r="M547" s="24">
        <v>0.80500000000000016</v>
      </c>
      <c r="N547" s="24">
        <v>0.8</v>
      </c>
      <c r="O547" s="24">
        <v>0.78</v>
      </c>
      <c r="P547" s="24">
        <v>0.79</v>
      </c>
      <c r="Q547" s="24">
        <v>0.80500000000000016</v>
      </c>
      <c r="R547" s="24">
        <v>0.79500000000000004</v>
      </c>
      <c r="S547" s="24">
        <v>0.79500000000000004</v>
      </c>
      <c r="T547" s="24">
        <v>0.8</v>
      </c>
      <c r="U547" s="24">
        <v>0.82499999999999996</v>
      </c>
      <c r="V547" s="24">
        <v>0.81000000000000016</v>
      </c>
      <c r="W547" s="24">
        <v>0.94540000000000002</v>
      </c>
      <c r="X547" s="24">
        <v>0.83</v>
      </c>
      <c r="Y547" s="24">
        <v>0.78607000000000005</v>
      </c>
      <c r="Z547" s="24">
        <v>0.91969999999999996</v>
      </c>
      <c r="AA547" s="24">
        <v>0.81564999999999999</v>
      </c>
      <c r="AB547" s="24">
        <v>0.748</v>
      </c>
      <c r="AC547" s="24">
        <v>0.82827449999999991</v>
      </c>
      <c r="AD547" s="24">
        <v>0.85125000000000006</v>
      </c>
      <c r="AE547" s="24">
        <v>0.85499999999999998</v>
      </c>
      <c r="AF547" s="24">
        <v>0.84199999999999997</v>
      </c>
      <c r="AG547" s="24">
        <v>0.79879999999999995</v>
      </c>
      <c r="AH547" s="24">
        <v>0.82610000000000006</v>
      </c>
      <c r="AI547" s="203"/>
      <c r="AJ547" s="204"/>
      <c r="AK547" s="204"/>
      <c r="AL547" s="204"/>
      <c r="AM547" s="204"/>
      <c r="AN547" s="204"/>
      <c r="AO547" s="204"/>
      <c r="AP547" s="204"/>
      <c r="AQ547" s="204"/>
      <c r="AR547" s="204"/>
      <c r="AS547" s="204"/>
      <c r="AT547" s="204"/>
      <c r="AU547" s="204"/>
      <c r="AV547" s="204"/>
      <c r="AW547" s="204"/>
      <c r="AX547" s="204"/>
      <c r="AY547" s="204"/>
      <c r="AZ547" s="204"/>
      <c r="BA547" s="204"/>
      <c r="BB547" s="204"/>
      <c r="BC547" s="204"/>
      <c r="BD547" s="204"/>
      <c r="BE547" s="204"/>
      <c r="BF547" s="204"/>
      <c r="BG547" s="204"/>
      <c r="BH547" s="204"/>
      <c r="BI547" s="204"/>
      <c r="BJ547" s="204"/>
      <c r="BK547" s="204"/>
      <c r="BL547" s="204"/>
      <c r="BM547" s="56"/>
    </row>
    <row r="548" spans="1:65">
      <c r="A548" s="30"/>
      <c r="B548" s="3" t="s">
        <v>279</v>
      </c>
      <c r="C548" s="29"/>
      <c r="D548" s="24">
        <v>9.5219045713904257E-3</v>
      </c>
      <c r="E548" s="24">
        <v>2.9268868558020193E-2</v>
      </c>
      <c r="F548" s="24">
        <v>1.1690451944500177E-2</v>
      </c>
      <c r="G548" s="24">
        <v>4.0824829046386332E-3</v>
      </c>
      <c r="H548" s="24">
        <v>6.6498622777253664E-3</v>
      </c>
      <c r="I548" s="24">
        <v>3.8815804341358978E-2</v>
      </c>
      <c r="J548" s="24">
        <v>2.9439202887759506E-2</v>
      </c>
      <c r="K548" s="24">
        <v>1.3291601358251156E-2</v>
      </c>
      <c r="L548" s="24">
        <v>1.6329931618554578E-2</v>
      </c>
      <c r="M548" s="24">
        <v>9.8319208025016581E-3</v>
      </c>
      <c r="N548" s="24">
        <v>7.5277265270908521E-3</v>
      </c>
      <c r="O548" s="24">
        <v>1.4142135623730963E-2</v>
      </c>
      <c r="P548" s="24">
        <v>1.1690451944500132E-2</v>
      </c>
      <c r="Q548" s="24">
        <v>2.6832815729997492E-2</v>
      </c>
      <c r="R548" s="24">
        <v>1.2110601416389997E-2</v>
      </c>
      <c r="S548" s="24">
        <v>1.9407902170679458E-2</v>
      </c>
      <c r="T548" s="24">
        <v>2.1369760566432767E-2</v>
      </c>
      <c r="U548" s="24">
        <v>5.4772255750517264E-3</v>
      </c>
      <c r="V548" s="24">
        <v>7.5277265270907627E-3</v>
      </c>
      <c r="W548" s="24">
        <v>8.9451662924732878E-3</v>
      </c>
      <c r="X548" s="24">
        <v>4.0824829046386341E-3</v>
      </c>
      <c r="Y548" s="24">
        <v>2.2514706304991136E-3</v>
      </c>
      <c r="Z548" s="24">
        <v>4.931700180127202E-3</v>
      </c>
      <c r="AA548" s="24">
        <v>8.3588077299735913E-3</v>
      </c>
      <c r="AB548" s="24">
        <v>9.6055539489748754E-3</v>
      </c>
      <c r="AC548" s="24">
        <v>1.7008499083301581E-2</v>
      </c>
      <c r="AD548" s="24">
        <v>8.3749626864840984E-3</v>
      </c>
      <c r="AE548" s="24">
        <v>0.16107969042268097</v>
      </c>
      <c r="AF548" s="24">
        <v>8.8242091241462831E-3</v>
      </c>
      <c r="AG548" s="24">
        <v>1.0345385444728458E-2</v>
      </c>
      <c r="AH548" s="24">
        <v>4.5305260915998397E-3</v>
      </c>
      <c r="AI548" s="203"/>
      <c r="AJ548" s="204"/>
      <c r="AK548" s="204"/>
      <c r="AL548" s="204"/>
      <c r="AM548" s="204"/>
      <c r="AN548" s="204"/>
      <c r="AO548" s="204"/>
      <c r="AP548" s="204"/>
      <c r="AQ548" s="204"/>
      <c r="AR548" s="204"/>
      <c r="AS548" s="204"/>
      <c r="AT548" s="204"/>
      <c r="AU548" s="204"/>
      <c r="AV548" s="204"/>
      <c r="AW548" s="204"/>
      <c r="AX548" s="204"/>
      <c r="AY548" s="204"/>
      <c r="AZ548" s="204"/>
      <c r="BA548" s="204"/>
      <c r="BB548" s="204"/>
      <c r="BC548" s="204"/>
      <c r="BD548" s="204"/>
      <c r="BE548" s="204"/>
      <c r="BF548" s="204"/>
      <c r="BG548" s="204"/>
      <c r="BH548" s="204"/>
      <c r="BI548" s="204"/>
      <c r="BJ548" s="204"/>
      <c r="BK548" s="204"/>
      <c r="BL548" s="204"/>
      <c r="BM548" s="56"/>
    </row>
    <row r="549" spans="1:65">
      <c r="A549" s="30"/>
      <c r="B549" s="3" t="s">
        <v>86</v>
      </c>
      <c r="C549" s="29"/>
      <c r="D549" s="13">
        <v>1.1219840421905448E-2</v>
      </c>
      <c r="E549" s="13">
        <v>3.666246583468083E-2</v>
      </c>
      <c r="F549" s="13">
        <v>1.4643572373069113E-2</v>
      </c>
      <c r="G549" s="13">
        <v>5.1786252490130646E-3</v>
      </c>
      <c r="H549" s="13">
        <v>7.9658461655200859E-3</v>
      </c>
      <c r="I549" s="13">
        <v>4.4445577490105699E-2</v>
      </c>
      <c r="J549" s="13">
        <v>3.4499065884093176E-2</v>
      </c>
      <c r="K549" s="13">
        <v>1.6375689558420319E-2</v>
      </c>
      <c r="L549" s="13">
        <v>2.0583947418346106E-2</v>
      </c>
      <c r="M549" s="13">
        <v>1.2163200992785558E-2</v>
      </c>
      <c r="N549" s="13">
        <v>9.4293025391534689E-3</v>
      </c>
      <c r="O549" s="13">
        <v>1.8130943107347391E-2</v>
      </c>
      <c r="P549" s="13">
        <v>1.4829325933826808E-2</v>
      </c>
      <c r="Q549" s="13">
        <v>3.3541019662496861E-2</v>
      </c>
      <c r="R549" s="13">
        <v>1.5265463970239493E-2</v>
      </c>
      <c r="S549" s="13">
        <v>2.4209441377146933E-2</v>
      </c>
      <c r="T549" s="13">
        <v>2.6656665987234218E-2</v>
      </c>
      <c r="U549" s="13">
        <v>6.6390613030930029E-3</v>
      </c>
      <c r="V549" s="13">
        <v>9.3126513737205301E-3</v>
      </c>
      <c r="W549" s="13">
        <v>9.4738045885122725E-3</v>
      </c>
      <c r="X549" s="13">
        <v>4.9087970797258122E-3</v>
      </c>
      <c r="Y549" s="13">
        <v>2.8642842446397984E-3</v>
      </c>
      <c r="Z549" s="13">
        <v>5.3682264619225369E-3</v>
      </c>
      <c r="AA549" s="13">
        <v>1.0286708312961043E-2</v>
      </c>
      <c r="AB549" s="13">
        <v>1.2801715613915871E-2</v>
      </c>
      <c r="AC549" s="13">
        <v>2.043111218639589E-2</v>
      </c>
      <c r="AD549" s="13">
        <v>9.8413192555629834E-3</v>
      </c>
      <c r="AE549" s="13">
        <v>0.20304162658321132</v>
      </c>
      <c r="AF549" s="13">
        <v>1.0500843860546944E-2</v>
      </c>
      <c r="AG549" s="13">
        <v>1.2943866680923939E-2</v>
      </c>
      <c r="AH549" s="13">
        <v>5.4834600588221484E-3</v>
      </c>
      <c r="AI549" s="151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30"/>
      <c r="B550" s="3" t="s">
        <v>280</v>
      </c>
      <c r="C550" s="29"/>
      <c r="D550" s="13">
        <v>4.6264311886475173E-2</v>
      </c>
      <c r="E550" s="13">
        <v>-1.5788284772935035E-2</v>
      </c>
      <c r="F550" s="13">
        <v>-1.5788284772934702E-2</v>
      </c>
      <c r="G550" s="13">
        <v>-2.8116615235069142E-2</v>
      </c>
      <c r="H550" s="13">
        <v>2.9164987422622746E-2</v>
      </c>
      <c r="I550" s="13">
        <v>7.6674193693073489E-2</v>
      </c>
      <c r="J550" s="13">
        <v>5.2017532768804164E-2</v>
      </c>
      <c r="K550" s="13">
        <v>6.4948917657758898E-4</v>
      </c>
      <c r="L550" s="13">
        <v>-2.1952450004002033E-2</v>
      </c>
      <c r="M550" s="13">
        <v>-3.4599543108005948E-3</v>
      </c>
      <c r="N550" s="13">
        <v>-1.5788284772934813E-2</v>
      </c>
      <c r="O550" s="13">
        <v>-3.8390223953514768E-2</v>
      </c>
      <c r="P550" s="13">
        <v>-2.8116615235069475E-2</v>
      </c>
      <c r="Q550" s="13">
        <v>-1.3733563029245555E-2</v>
      </c>
      <c r="R550" s="13">
        <v>-2.1952450004002033E-2</v>
      </c>
      <c r="S550" s="13">
        <v>-1.167884128555674E-2</v>
      </c>
      <c r="T550" s="13">
        <v>-1.1678841285556629E-2</v>
      </c>
      <c r="U550" s="13">
        <v>1.7087263126090102E-2</v>
      </c>
      <c r="V550" s="13">
        <v>-3.4599543108002617E-3</v>
      </c>
      <c r="W550" s="13">
        <v>0.16404096223473252</v>
      </c>
      <c r="X550" s="13">
        <v>2.530615010084647E-2</v>
      </c>
      <c r="Y550" s="13">
        <v>-3.0931584023923264E-2</v>
      </c>
      <c r="Z550" s="13">
        <v>0.13258317233885286</v>
      </c>
      <c r="AA550" s="13">
        <v>1.7795861356064702E-3</v>
      </c>
      <c r="AB550" s="13">
        <v>-7.4964270991180193E-2</v>
      </c>
      <c r="AC550" s="13">
        <v>2.6309265256115655E-2</v>
      </c>
      <c r="AD550" s="13">
        <v>4.914092232763978E-2</v>
      </c>
      <c r="AE550" s="13">
        <v>-2.1952450004002033E-2</v>
      </c>
      <c r="AF550" s="13">
        <v>3.5990703168029992E-2</v>
      </c>
      <c r="AG550" s="13">
        <v>-1.4658187813906043E-2</v>
      </c>
      <c r="AH550" s="13">
        <v>1.8587209998983445E-2</v>
      </c>
      <c r="AI550" s="151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A551" s="30"/>
      <c r="B551" s="46" t="s">
        <v>281</v>
      </c>
      <c r="C551" s="47"/>
      <c r="D551" s="45">
        <v>1.52</v>
      </c>
      <c r="E551" s="45">
        <v>0.38</v>
      </c>
      <c r="F551" s="45">
        <v>0.38</v>
      </c>
      <c r="G551" s="45">
        <v>0.75</v>
      </c>
      <c r="H551" s="45">
        <v>1</v>
      </c>
      <c r="I551" s="45">
        <v>2.4500000000000002</v>
      </c>
      <c r="J551" s="45">
        <v>1.7</v>
      </c>
      <c r="K551" s="45">
        <v>0.13</v>
      </c>
      <c r="L551" s="45">
        <v>0.56999999999999995</v>
      </c>
      <c r="M551" s="45">
        <v>0</v>
      </c>
      <c r="N551" s="45">
        <v>0.38</v>
      </c>
      <c r="O551" s="45">
        <v>1.07</v>
      </c>
      <c r="P551" s="45">
        <v>0.75</v>
      </c>
      <c r="Q551" s="45">
        <v>0.31</v>
      </c>
      <c r="R551" s="45">
        <v>0.56999999999999995</v>
      </c>
      <c r="S551" s="45">
        <v>0.25</v>
      </c>
      <c r="T551" s="45">
        <v>0.25</v>
      </c>
      <c r="U551" s="45">
        <v>0.63</v>
      </c>
      <c r="V551" s="45">
        <v>0</v>
      </c>
      <c r="W551" s="45">
        <v>5.12</v>
      </c>
      <c r="X551" s="45">
        <v>0.88</v>
      </c>
      <c r="Y551" s="45">
        <v>0.84</v>
      </c>
      <c r="Z551" s="45">
        <v>4.16</v>
      </c>
      <c r="AA551" s="45">
        <v>0.16</v>
      </c>
      <c r="AB551" s="45">
        <v>2.19</v>
      </c>
      <c r="AC551" s="45">
        <v>0.91</v>
      </c>
      <c r="AD551" s="45">
        <v>1.61</v>
      </c>
      <c r="AE551" s="45">
        <v>0.56999999999999995</v>
      </c>
      <c r="AF551" s="45">
        <v>1.21</v>
      </c>
      <c r="AG551" s="45">
        <v>0.34</v>
      </c>
      <c r="AH551" s="45">
        <v>0.67</v>
      </c>
      <c r="AI551" s="151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5"/>
    </row>
    <row r="552" spans="1:65">
      <c r="B552" s="31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BM552" s="55"/>
    </row>
    <row r="553" spans="1:65" ht="15">
      <c r="B553" s="8" t="s">
        <v>554</v>
      </c>
      <c r="BM553" s="28" t="s">
        <v>66</v>
      </c>
    </row>
    <row r="554" spans="1:65" ht="15">
      <c r="A554" s="25" t="s">
        <v>56</v>
      </c>
      <c r="B554" s="18" t="s">
        <v>111</v>
      </c>
      <c r="C554" s="15" t="s">
        <v>112</v>
      </c>
      <c r="D554" s="16" t="s">
        <v>229</v>
      </c>
      <c r="E554" s="17" t="s">
        <v>229</v>
      </c>
      <c r="F554" s="17" t="s">
        <v>229</v>
      </c>
      <c r="G554" s="17" t="s">
        <v>229</v>
      </c>
      <c r="H554" s="17" t="s">
        <v>229</v>
      </c>
      <c r="I554" s="17" t="s">
        <v>229</v>
      </c>
      <c r="J554" s="17" t="s">
        <v>229</v>
      </c>
      <c r="K554" s="17" t="s">
        <v>229</v>
      </c>
      <c r="L554" s="17" t="s">
        <v>229</v>
      </c>
      <c r="M554" s="17" t="s">
        <v>229</v>
      </c>
      <c r="N554" s="17" t="s">
        <v>229</v>
      </c>
      <c r="O554" s="17" t="s">
        <v>229</v>
      </c>
      <c r="P554" s="17" t="s">
        <v>229</v>
      </c>
      <c r="Q554" s="17" t="s">
        <v>229</v>
      </c>
      <c r="R554" s="17" t="s">
        <v>229</v>
      </c>
      <c r="S554" s="17" t="s">
        <v>229</v>
      </c>
      <c r="T554" s="17" t="s">
        <v>229</v>
      </c>
      <c r="U554" s="17" t="s">
        <v>229</v>
      </c>
      <c r="V554" s="17" t="s">
        <v>229</v>
      </c>
      <c r="W554" s="17" t="s">
        <v>229</v>
      </c>
      <c r="X554" s="17" t="s">
        <v>229</v>
      </c>
      <c r="Y554" s="17" t="s">
        <v>229</v>
      </c>
      <c r="Z554" s="17" t="s">
        <v>229</v>
      </c>
      <c r="AA554" s="17" t="s">
        <v>229</v>
      </c>
      <c r="AB554" s="17" t="s">
        <v>229</v>
      </c>
      <c r="AC554" s="17" t="s">
        <v>229</v>
      </c>
      <c r="AD554" s="17" t="s">
        <v>229</v>
      </c>
      <c r="AE554" s="17" t="s">
        <v>229</v>
      </c>
      <c r="AF554" s="17" t="s">
        <v>229</v>
      </c>
      <c r="AG554" s="17" t="s">
        <v>229</v>
      </c>
      <c r="AH554" s="17" t="s">
        <v>229</v>
      </c>
      <c r="AI554" s="151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</v>
      </c>
    </row>
    <row r="555" spans="1:65">
      <c r="A555" s="30"/>
      <c r="B555" s="19" t="s">
        <v>230</v>
      </c>
      <c r="C555" s="9" t="s">
        <v>230</v>
      </c>
      <c r="D555" s="149" t="s">
        <v>232</v>
      </c>
      <c r="E555" s="150" t="s">
        <v>233</v>
      </c>
      <c r="F555" s="150" t="s">
        <v>234</v>
      </c>
      <c r="G555" s="150" t="s">
        <v>235</v>
      </c>
      <c r="H555" s="150" t="s">
        <v>236</v>
      </c>
      <c r="I555" s="150" t="s">
        <v>237</v>
      </c>
      <c r="J555" s="150" t="s">
        <v>238</v>
      </c>
      <c r="K555" s="150" t="s">
        <v>239</v>
      </c>
      <c r="L555" s="150" t="s">
        <v>240</v>
      </c>
      <c r="M555" s="150" t="s">
        <v>241</v>
      </c>
      <c r="N555" s="150" t="s">
        <v>242</v>
      </c>
      <c r="O555" s="150" t="s">
        <v>243</v>
      </c>
      <c r="P555" s="150" t="s">
        <v>244</v>
      </c>
      <c r="Q555" s="150" t="s">
        <v>246</v>
      </c>
      <c r="R555" s="150" t="s">
        <v>247</v>
      </c>
      <c r="S555" s="150" t="s">
        <v>249</v>
      </c>
      <c r="T555" s="150" t="s">
        <v>250</v>
      </c>
      <c r="U555" s="150" t="s">
        <v>306</v>
      </c>
      <c r="V555" s="150" t="s">
        <v>252</v>
      </c>
      <c r="W555" s="150" t="s">
        <v>253</v>
      </c>
      <c r="X555" s="150" t="s">
        <v>254</v>
      </c>
      <c r="Y555" s="150" t="s">
        <v>257</v>
      </c>
      <c r="Z555" s="150" t="s">
        <v>258</v>
      </c>
      <c r="AA555" s="150" t="s">
        <v>259</v>
      </c>
      <c r="AB555" s="150" t="s">
        <v>307</v>
      </c>
      <c r="AC555" s="150" t="s">
        <v>261</v>
      </c>
      <c r="AD555" s="150" t="s">
        <v>262</v>
      </c>
      <c r="AE555" s="150" t="s">
        <v>263</v>
      </c>
      <c r="AF555" s="150" t="s">
        <v>267</v>
      </c>
      <c r="AG555" s="150" t="s">
        <v>268</v>
      </c>
      <c r="AH555" s="150" t="s">
        <v>269</v>
      </c>
      <c r="AI555" s="151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1</v>
      </c>
    </row>
    <row r="556" spans="1:65">
      <c r="A556" s="30"/>
      <c r="B556" s="19"/>
      <c r="C556" s="9"/>
      <c r="D556" s="10" t="s">
        <v>309</v>
      </c>
      <c r="E556" s="11" t="s">
        <v>309</v>
      </c>
      <c r="F556" s="11" t="s">
        <v>309</v>
      </c>
      <c r="G556" s="11" t="s">
        <v>308</v>
      </c>
      <c r="H556" s="11" t="s">
        <v>115</v>
      </c>
      <c r="I556" s="11" t="s">
        <v>309</v>
      </c>
      <c r="J556" s="11" t="s">
        <v>308</v>
      </c>
      <c r="K556" s="11" t="s">
        <v>308</v>
      </c>
      <c r="L556" s="11" t="s">
        <v>309</v>
      </c>
      <c r="M556" s="11" t="s">
        <v>309</v>
      </c>
      <c r="N556" s="11" t="s">
        <v>309</v>
      </c>
      <c r="O556" s="11" t="s">
        <v>309</v>
      </c>
      <c r="P556" s="11" t="s">
        <v>309</v>
      </c>
      <c r="Q556" s="11" t="s">
        <v>309</v>
      </c>
      <c r="R556" s="11" t="s">
        <v>115</v>
      </c>
      <c r="S556" s="11" t="s">
        <v>308</v>
      </c>
      <c r="T556" s="11" t="s">
        <v>309</v>
      </c>
      <c r="U556" s="11" t="s">
        <v>309</v>
      </c>
      <c r="V556" s="11" t="s">
        <v>115</v>
      </c>
      <c r="W556" s="11" t="s">
        <v>115</v>
      </c>
      <c r="X556" s="11" t="s">
        <v>308</v>
      </c>
      <c r="Y556" s="11" t="s">
        <v>115</v>
      </c>
      <c r="Z556" s="11" t="s">
        <v>115</v>
      </c>
      <c r="AA556" s="11" t="s">
        <v>115</v>
      </c>
      <c r="AB556" s="11" t="s">
        <v>308</v>
      </c>
      <c r="AC556" s="11" t="s">
        <v>308</v>
      </c>
      <c r="AD556" s="11" t="s">
        <v>308</v>
      </c>
      <c r="AE556" s="11" t="s">
        <v>115</v>
      </c>
      <c r="AF556" s="11" t="s">
        <v>115</v>
      </c>
      <c r="AG556" s="11" t="s">
        <v>308</v>
      </c>
      <c r="AH556" s="11" t="s">
        <v>115</v>
      </c>
      <c r="AI556" s="151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</v>
      </c>
    </row>
    <row r="557" spans="1:65">
      <c r="A557" s="30"/>
      <c r="B557" s="19"/>
      <c r="C557" s="9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151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>
        <v>3</v>
      </c>
    </row>
    <row r="558" spans="1:65">
      <c r="A558" s="30"/>
      <c r="B558" s="18">
        <v>1</v>
      </c>
      <c r="C558" s="14">
        <v>1</v>
      </c>
      <c r="D558" s="205">
        <v>1.4799999999999999E-2</v>
      </c>
      <c r="E558" s="205">
        <v>1.3899999999999999E-2</v>
      </c>
      <c r="F558" s="206">
        <v>0.01</v>
      </c>
      <c r="G558" s="205">
        <v>1.3599999999999999E-2</v>
      </c>
      <c r="H558" s="205">
        <v>1.4671979218353497E-2</v>
      </c>
      <c r="I558" s="206">
        <v>1.6500000000000001E-2</v>
      </c>
      <c r="J558" s="207">
        <v>1.55E-2</v>
      </c>
      <c r="K558" s="205">
        <v>1.38E-2</v>
      </c>
      <c r="L558" s="205">
        <v>1.43E-2</v>
      </c>
      <c r="M558" s="205">
        <v>1.37E-2</v>
      </c>
      <c r="N558" s="205">
        <v>1.4200000000000001E-2</v>
      </c>
      <c r="O558" s="205">
        <v>1.38E-2</v>
      </c>
      <c r="P558" s="205">
        <v>1.37E-2</v>
      </c>
      <c r="Q558" s="205">
        <v>1.46E-2</v>
      </c>
      <c r="R558" s="205">
        <v>1.3599999999999999E-2</v>
      </c>
      <c r="S558" s="205">
        <v>1.4999999999999999E-2</v>
      </c>
      <c r="T558" s="205">
        <v>1.3999999999999999E-2</v>
      </c>
      <c r="U558" s="205">
        <v>1.38E-2</v>
      </c>
      <c r="V558" s="205">
        <v>1.3899999999999999E-2</v>
      </c>
      <c r="W558" s="205">
        <v>1.3599999999999999E-2</v>
      </c>
      <c r="X558" s="206">
        <v>1.643E-2</v>
      </c>
      <c r="Y558" s="205">
        <v>1.4057299999999998E-2</v>
      </c>
      <c r="Z558" s="206">
        <v>1.55E-2</v>
      </c>
      <c r="AA558" s="205">
        <v>1.4200000000000001E-2</v>
      </c>
      <c r="AB558" s="205">
        <v>1.3321820263930678E-2</v>
      </c>
      <c r="AC558" s="205">
        <v>1.3853499999999999E-2</v>
      </c>
      <c r="AD558" s="205">
        <v>1.35E-2</v>
      </c>
      <c r="AE558" s="205">
        <v>1.5300000000000001E-2</v>
      </c>
      <c r="AF558" s="205">
        <v>1.3999999999999999E-2</v>
      </c>
      <c r="AG558" s="205">
        <v>1.37E-2</v>
      </c>
      <c r="AH558" s="205">
        <v>1.3999999999999999E-2</v>
      </c>
      <c r="AI558" s="203"/>
      <c r="AJ558" s="204"/>
      <c r="AK558" s="204"/>
      <c r="AL558" s="204"/>
      <c r="AM558" s="204"/>
      <c r="AN558" s="204"/>
      <c r="AO558" s="204"/>
      <c r="AP558" s="204"/>
      <c r="AQ558" s="204"/>
      <c r="AR558" s="204"/>
      <c r="AS558" s="204"/>
      <c r="AT558" s="204"/>
      <c r="AU558" s="204"/>
      <c r="AV558" s="204"/>
      <c r="AW558" s="204"/>
      <c r="AX558" s="204"/>
      <c r="AY558" s="204"/>
      <c r="AZ558" s="204"/>
      <c r="BA558" s="204"/>
      <c r="BB558" s="204"/>
      <c r="BC558" s="204"/>
      <c r="BD558" s="204"/>
      <c r="BE558" s="204"/>
      <c r="BF558" s="204"/>
      <c r="BG558" s="204"/>
      <c r="BH558" s="204"/>
      <c r="BI558" s="204"/>
      <c r="BJ558" s="204"/>
      <c r="BK558" s="204"/>
      <c r="BL558" s="204"/>
      <c r="BM558" s="208">
        <v>1</v>
      </c>
    </row>
    <row r="559" spans="1:65">
      <c r="A559" s="30"/>
      <c r="B559" s="19">
        <v>1</v>
      </c>
      <c r="C559" s="9">
        <v>2</v>
      </c>
      <c r="D559" s="24">
        <v>1.47E-2</v>
      </c>
      <c r="E559" s="24">
        <v>1.3300000000000001E-2</v>
      </c>
      <c r="F559" s="209">
        <v>0.01</v>
      </c>
      <c r="G559" s="24">
        <v>1.37E-2</v>
      </c>
      <c r="H559" s="24">
        <v>1.4541867356316197E-2</v>
      </c>
      <c r="I559" s="209">
        <v>1.5300000000000001E-2</v>
      </c>
      <c r="J559" s="24">
        <v>1.2899999999999998E-2</v>
      </c>
      <c r="K559" s="24">
        <v>1.43E-2</v>
      </c>
      <c r="L559" s="24">
        <v>1.4200000000000001E-2</v>
      </c>
      <c r="M559" s="24">
        <v>1.3599999999999999E-2</v>
      </c>
      <c r="N559" s="24">
        <v>1.43E-2</v>
      </c>
      <c r="O559" s="24">
        <v>1.3899999999999999E-2</v>
      </c>
      <c r="P559" s="24">
        <v>1.37E-2</v>
      </c>
      <c r="Q559" s="24">
        <v>1.44E-2</v>
      </c>
      <c r="R559" s="24">
        <v>1.34E-2</v>
      </c>
      <c r="S559" s="24">
        <v>1.4200000000000001E-2</v>
      </c>
      <c r="T559" s="24">
        <v>1.47E-2</v>
      </c>
      <c r="U559" s="24">
        <v>1.3999999999999999E-2</v>
      </c>
      <c r="V559" s="24">
        <v>1.3899999999999999E-2</v>
      </c>
      <c r="W559" s="24">
        <v>1.37E-2</v>
      </c>
      <c r="X559" s="209">
        <v>1.66E-2</v>
      </c>
      <c r="Y559" s="24">
        <v>1.4070625E-2</v>
      </c>
      <c r="Z559" s="209">
        <v>1.55E-2</v>
      </c>
      <c r="AA559" s="24">
        <v>1.4500000000000001E-2</v>
      </c>
      <c r="AB559" s="24">
        <v>1.3235909739919078E-2</v>
      </c>
      <c r="AC559" s="24">
        <v>1.39565E-2</v>
      </c>
      <c r="AD559" s="24">
        <v>1.34E-2</v>
      </c>
      <c r="AE559" s="24">
        <v>1.5100000000000001E-2</v>
      </c>
      <c r="AF559" s="24">
        <v>1.43E-2</v>
      </c>
      <c r="AG559" s="24">
        <v>1.35E-2</v>
      </c>
      <c r="AH559" s="24">
        <v>1.3999999999999999E-2</v>
      </c>
      <c r="AI559" s="203"/>
      <c r="AJ559" s="204"/>
      <c r="AK559" s="204"/>
      <c r="AL559" s="204"/>
      <c r="AM559" s="204"/>
      <c r="AN559" s="204"/>
      <c r="AO559" s="204"/>
      <c r="AP559" s="204"/>
      <c r="AQ559" s="204"/>
      <c r="AR559" s="204"/>
      <c r="AS559" s="204"/>
      <c r="AT559" s="204"/>
      <c r="AU559" s="204"/>
      <c r="AV559" s="204"/>
      <c r="AW559" s="204"/>
      <c r="AX559" s="204"/>
      <c r="AY559" s="204"/>
      <c r="AZ559" s="204"/>
      <c r="BA559" s="204"/>
      <c r="BB559" s="204"/>
      <c r="BC559" s="204"/>
      <c r="BD559" s="204"/>
      <c r="BE559" s="204"/>
      <c r="BF559" s="204"/>
      <c r="BG559" s="204"/>
      <c r="BH559" s="204"/>
      <c r="BI559" s="204"/>
      <c r="BJ559" s="204"/>
      <c r="BK559" s="204"/>
      <c r="BL559" s="204"/>
      <c r="BM559" s="208">
        <v>21</v>
      </c>
    </row>
    <row r="560" spans="1:65">
      <c r="A560" s="30"/>
      <c r="B560" s="19">
        <v>1</v>
      </c>
      <c r="C560" s="9">
        <v>3</v>
      </c>
      <c r="D560" s="24">
        <v>1.44E-2</v>
      </c>
      <c r="E560" s="24">
        <v>1.3899999999999999E-2</v>
      </c>
      <c r="F560" s="209">
        <v>0.01</v>
      </c>
      <c r="G560" s="24">
        <v>1.38E-2</v>
      </c>
      <c r="H560" s="24">
        <v>1.3728397380011149E-2</v>
      </c>
      <c r="I560" s="209">
        <v>1.4799999999999999E-2</v>
      </c>
      <c r="J560" s="24">
        <v>1.5100000000000001E-2</v>
      </c>
      <c r="K560" s="24">
        <v>1.3599999999999999E-2</v>
      </c>
      <c r="L560" s="24">
        <v>1.4200000000000001E-2</v>
      </c>
      <c r="M560" s="24">
        <v>1.37E-2</v>
      </c>
      <c r="N560" s="24">
        <v>1.43E-2</v>
      </c>
      <c r="O560" s="24">
        <v>1.4200000000000001E-2</v>
      </c>
      <c r="P560" s="24">
        <v>1.3899999999999999E-2</v>
      </c>
      <c r="Q560" s="24">
        <v>1.43E-2</v>
      </c>
      <c r="R560" s="24">
        <v>1.3999999999999999E-2</v>
      </c>
      <c r="S560" s="24">
        <v>1.4799999999999999E-2</v>
      </c>
      <c r="T560" s="24">
        <v>1.37E-2</v>
      </c>
      <c r="U560" s="24">
        <v>1.3599999999999999E-2</v>
      </c>
      <c r="V560" s="24">
        <v>1.3899999999999999E-2</v>
      </c>
      <c r="W560" s="24">
        <v>1.38E-2</v>
      </c>
      <c r="X560" s="210">
        <v>1.5890000000000001E-2</v>
      </c>
      <c r="Y560" s="24">
        <v>1.3981575000000001E-2</v>
      </c>
      <c r="Z560" s="209">
        <v>1.55E-2</v>
      </c>
      <c r="AA560" s="24">
        <v>1.44E-2</v>
      </c>
      <c r="AB560" s="24">
        <v>1.3286242765846558E-2</v>
      </c>
      <c r="AC560" s="210">
        <v>1.4522999999999999E-2</v>
      </c>
      <c r="AD560" s="24">
        <v>1.34E-2</v>
      </c>
      <c r="AE560" s="24">
        <v>1.5100000000000001E-2</v>
      </c>
      <c r="AF560" s="24">
        <v>1.3999999999999999E-2</v>
      </c>
      <c r="AG560" s="24">
        <v>1.3899999999999999E-2</v>
      </c>
      <c r="AH560" s="24">
        <v>1.3999999999999999E-2</v>
      </c>
      <c r="AI560" s="203"/>
      <c r="AJ560" s="204"/>
      <c r="AK560" s="204"/>
      <c r="AL560" s="204"/>
      <c r="AM560" s="204"/>
      <c r="AN560" s="204"/>
      <c r="AO560" s="204"/>
      <c r="AP560" s="204"/>
      <c r="AQ560" s="204"/>
      <c r="AR560" s="204"/>
      <c r="AS560" s="204"/>
      <c r="AT560" s="204"/>
      <c r="AU560" s="204"/>
      <c r="AV560" s="204"/>
      <c r="AW560" s="204"/>
      <c r="AX560" s="204"/>
      <c r="AY560" s="204"/>
      <c r="AZ560" s="204"/>
      <c r="BA560" s="204"/>
      <c r="BB560" s="204"/>
      <c r="BC560" s="204"/>
      <c r="BD560" s="204"/>
      <c r="BE560" s="204"/>
      <c r="BF560" s="204"/>
      <c r="BG560" s="204"/>
      <c r="BH560" s="204"/>
      <c r="BI560" s="204"/>
      <c r="BJ560" s="204"/>
      <c r="BK560" s="204"/>
      <c r="BL560" s="204"/>
      <c r="BM560" s="208">
        <v>16</v>
      </c>
    </row>
    <row r="561" spans="1:65">
      <c r="A561" s="30"/>
      <c r="B561" s="19">
        <v>1</v>
      </c>
      <c r="C561" s="9">
        <v>4</v>
      </c>
      <c r="D561" s="24">
        <v>1.43E-2</v>
      </c>
      <c r="E561" s="24">
        <v>1.3999999999999999E-2</v>
      </c>
      <c r="F561" s="209">
        <v>0.01</v>
      </c>
      <c r="G561" s="24">
        <v>1.37E-2</v>
      </c>
      <c r="H561" s="24">
        <v>1.3910122376095121E-2</v>
      </c>
      <c r="I561" s="209">
        <v>1.44E-2</v>
      </c>
      <c r="J561" s="24">
        <v>1.43E-2</v>
      </c>
      <c r="K561" s="24">
        <v>1.3899999999999999E-2</v>
      </c>
      <c r="L561" s="24">
        <v>1.3599999999999999E-2</v>
      </c>
      <c r="M561" s="24">
        <v>1.38E-2</v>
      </c>
      <c r="N561" s="24">
        <v>1.4500000000000001E-2</v>
      </c>
      <c r="O561" s="24">
        <v>1.43E-2</v>
      </c>
      <c r="P561" s="24">
        <v>1.35E-2</v>
      </c>
      <c r="Q561" s="24">
        <v>1.4100000000000001E-2</v>
      </c>
      <c r="R561" s="24">
        <v>1.3599999999999999E-2</v>
      </c>
      <c r="S561" s="24">
        <v>1.44E-2</v>
      </c>
      <c r="T561" s="24">
        <v>1.4799999999999999E-2</v>
      </c>
      <c r="U561" s="24">
        <v>1.38E-2</v>
      </c>
      <c r="V561" s="24">
        <v>1.35E-2</v>
      </c>
      <c r="W561" s="24">
        <v>1.3899999999999999E-2</v>
      </c>
      <c r="X561" s="209">
        <v>1.66E-2</v>
      </c>
      <c r="Y561" s="24">
        <v>1.4089075E-2</v>
      </c>
      <c r="Z561" s="209">
        <v>1.55E-2</v>
      </c>
      <c r="AA561" s="24">
        <v>1.44E-2</v>
      </c>
      <c r="AB561" s="24">
        <v>1.3372479516144837E-2</v>
      </c>
      <c r="AC561" s="24">
        <v>1.3698999999999999E-2</v>
      </c>
      <c r="AD561" s="24">
        <v>1.35E-2</v>
      </c>
      <c r="AE561" s="24">
        <v>1.5200000000000002E-2</v>
      </c>
      <c r="AF561" s="24">
        <v>1.4899999999999998E-2</v>
      </c>
      <c r="AG561" s="24">
        <v>1.3599999999999999E-2</v>
      </c>
      <c r="AH561" s="24">
        <v>1.4100000000000001E-2</v>
      </c>
      <c r="AI561" s="203"/>
      <c r="AJ561" s="204"/>
      <c r="AK561" s="204"/>
      <c r="AL561" s="204"/>
      <c r="AM561" s="204"/>
      <c r="AN561" s="204"/>
      <c r="AO561" s="204"/>
      <c r="AP561" s="204"/>
      <c r="AQ561" s="204"/>
      <c r="AR561" s="204"/>
      <c r="AS561" s="204"/>
      <c r="AT561" s="204"/>
      <c r="AU561" s="204"/>
      <c r="AV561" s="204"/>
      <c r="AW561" s="204"/>
      <c r="AX561" s="204"/>
      <c r="AY561" s="204"/>
      <c r="AZ561" s="204"/>
      <c r="BA561" s="204"/>
      <c r="BB561" s="204"/>
      <c r="BC561" s="204"/>
      <c r="BD561" s="204"/>
      <c r="BE561" s="204"/>
      <c r="BF561" s="204"/>
      <c r="BG561" s="204"/>
      <c r="BH561" s="204"/>
      <c r="BI561" s="204"/>
      <c r="BJ561" s="204"/>
      <c r="BK561" s="204"/>
      <c r="BL561" s="204"/>
      <c r="BM561" s="208">
        <v>1.4008240993552761E-2</v>
      </c>
    </row>
    <row r="562" spans="1:65">
      <c r="A562" s="30"/>
      <c r="B562" s="19">
        <v>1</v>
      </c>
      <c r="C562" s="9">
        <v>5</v>
      </c>
      <c r="D562" s="24">
        <v>1.47E-2</v>
      </c>
      <c r="E562" s="24">
        <v>1.3599999999999999E-2</v>
      </c>
      <c r="F562" s="209">
        <v>0.02</v>
      </c>
      <c r="G562" s="24">
        <v>1.37E-2</v>
      </c>
      <c r="H562" s="24">
        <v>1.4151182388165096E-2</v>
      </c>
      <c r="I562" s="209">
        <v>1.4999999999999999E-2</v>
      </c>
      <c r="J562" s="24">
        <v>1.4799999999999999E-2</v>
      </c>
      <c r="K562" s="24">
        <v>1.37E-2</v>
      </c>
      <c r="L562" s="24">
        <v>1.35E-2</v>
      </c>
      <c r="M562" s="24">
        <v>1.37E-2</v>
      </c>
      <c r="N562" s="24">
        <v>1.4200000000000001E-2</v>
      </c>
      <c r="O562" s="24">
        <v>1.4100000000000001E-2</v>
      </c>
      <c r="P562" s="24">
        <v>1.34E-2</v>
      </c>
      <c r="Q562" s="24">
        <v>1.44E-2</v>
      </c>
      <c r="R562" s="24">
        <v>1.38E-2</v>
      </c>
      <c r="S562" s="24">
        <v>1.4500000000000001E-2</v>
      </c>
      <c r="T562" s="24">
        <v>1.46E-2</v>
      </c>
      <c r="U562" s="24">
        <v>1.38E-2</v>
      </c>
      <c r="V562" s="24">
        <v>1.38E-2</v>
      </c>
      <c r="W562" s="24">
        <v>1.3599999999999999E-2</v>
      </c>
      <c r="X562" s="209">
        <v>1.6659999999999998E-2</v>
      </c>
      <c r="Y562" s="24">
        <v>1.3947624999999998E-2</v>
      </c>
      <c r="Z562" s="209">
        <v>1.55E-2</v>
      </c>
      <c r="AA562" s="24">
        <v>1.44E-2</v>
      </c>
      <c r="AB562" s="210">
        <v>1.3923371144150161E-2</v>
      </c>
      <c r="AC562" s="24">
        <v>1.4008E-2</v>
      </c>
      <c r="AD562" s="24">
        <v>1.2999999999999999E-2</v>
      </c>
      <c r="AE562" s="24">
        <v>1.47E-2</v>
      </c>
      <c r="AF562" s="24">
        <v>1.47E-2</v>
      </c>
      <c r="AG562" s="24">
        <v>1.3899999999999999E-2</v>
      </c>
      <c r="AH562" s="24">
        <v>1.4100000000000001E-2</v>
      </c>
      <c r="AI562" s="203"/>
      <c r="AJ562" s="204"/>
      <c r="AK562" s="204"/>
      <c r="AL562" s="204"/>
      <c r="AM562" s="204"/>
      <c r="AN562" s="204"/>
      <c r="AO562" s="204"/>
      <c r="AP562" s="204"/>
      <c r="AQ562" s="204"/>
      <c r="AR562" s="204"/>
      <c r="AS562" s="204"/>
      <c r="AT562" s="204"/>
      <c r="AU562" s="204"/>
      <c r="AV562" s="204"/>
      <c r="AW562" s="204"/>
      <c r="AX562" s="204"/>
      <c r="AY562" s="204"/>
      <c r="AZ562" s="204"/>
      <c r="BA562" s="204"/>
      <c r="BB562" s="204"/>
      <c r="BC562" s="204"/>
      <c r="BD562" s="204"/>
      <c r="BE562" s="204"/>
      <c r="BF562" s="204"/>
      <c r="BG562" s="204"/>
      <c r="BH562" s="204"/>
      <c r="BI562" s="204"/>
      <c r="BJ562" s="204"/>
      <c r="BK562" s="204"/>
      <c r="BL562" s="204"/>
      <c r="BM562" s="208">
        <v>43</v>
      </c>
    </row>
    <row r="563" spans="1:65">
      <c r="A563" s="30"/>
      <c r="B563" s="19">
        <v>1</v>
      </c>
      <c r="C563" s="9">
        <v>6</v>
      </c>
      <c r="D563" s="24">
        <v>1.4200000000000001E-2</v>
      </c>
      <c r="E563" s="24">
        <v>1.3200000000000002E-2</v>
      </c>
      <c r="F563" s="209">
        <v>0.01</v>
      </c>
      <c r="G563" s="24">
        <v>1.38E-2</v>
      </c>
      <c r="H563" s="24">
        <v>1.4096772707710332E-2</v>
      </c>
      <c r="I563" s="209">
        <v>1.5599999999999999E-2</v>
      </c>
      <c r="J563" s="24">
        <v>1.44E-2</v>
      </c>
      <c r="K563" s="24">
        <v>1.4500000000000001E-2</v>
      </c>
      <c r="L563" s="24">
        <v>1.3599999999999999E-2</v>
      </c>
      <c r="M563" s="24">
        <v>1.3899999999999999E-2</v>
      </c>
      <c r="N563" s="24">
        <v>1.44E-2</v>
      </c>
      <c r="O563" s="24">
        <v>1.37E-2</v>
      </c>
      <c r="P563" s="24">
        <v>1.38E-2</v>
      </c>
      <c r="Q563" s="210">
        <v>1.35E-2</v>
      </c>
      <c r="R563" s="24">
        <v>1.38E-2</v>
      </c>
      <c r="S563" s="24">
        <v>1.43E-2</v>
      </c>
      <c r="T563" s="24">
        <v>1.35E-2</v>
      </c>
      <c r="U563" s="24">
        <v>1.3599999999999999E-2</v>
      </c>
      <c r="V563" s="24">
        <v>1.3599999999999999E-2</v>
      </c>
      <c r="W563" s="24">
        <v>1.38E-2</v>
      </c>
      <c r="X563" s="209">
        <v>1.6550000000000002E-2</v>
      </c>
      <c r="Y563" s="24">
        <v>1.403885E-2</v>
      </c>
      <c r="Z563" s="209">
        <v>1.55E-2</v>
      </c>
      <c r="AA563" s="24">
        <v>1.4200000000000001E-2</v>
      </c>
      <c r="AB563" s="24">
        <v>1.3587772321572E-2</v>
      </c>
      <c r="AC563" s="24">
        <v>1.3853499999999999E-2</v>
      </c>
      <c r="AD563" s="24">
        <v>1.3200000000000002E-2</v>
      </c>
      <c r="AE563" s="210">
        <v>1.35E-2</v>
      </c>
      <c r="AF563" s="24">
        <v>1.4500000000000001E-2</v>
      </c>
      <c r="AG563" s="24">
        <v>1.37E-2</v>
      </c>
      <c r="AH563" s="24">
        <v>1.4100000000000001E-2</v>
      </c>
      <c r="AI563" s="203"/>
      <c r="AJ563" s="204"/>
      <c r="AK563" s="204"/>
      <c r="AL563" s="204"/>
      <c r="AM563" s="204"/>
      <c r="AN563" s="204"/>
      <c r="AO563" s="204"/>
      <c r="AP563" s="204"/>
      <c r="AQ563" s="204"/>
      <c r="AR563" s="204"/>
      <c r="AS563" s="204"/>
      <c r="AT563" s="204"/>
      <c r="AU563" s="204"/>
      <c r="AV563" s="204"/>
      <c r="AW563" s="204"/>
      <c r="AX563" s="204"/>
      <c r="AY563" s="204"/>
      <c r="AZ563" s="204"/>
      <c r="BA563" s="204"/>
      <c r="BB563" s="204"/>
      <c r="BC563" s="204"/>
      <c r="BD563" s="204"/>
      <c r="BE563" s="204"/>
      <c r="BF563" s="204"/>
      <c r="BG563" s="204"/>
      <c r="BH563" s="204"/>
      <c r="BI563" s="204"/>
      <c r="BJ563" s="204"/>
      <c r="BK563" s="204"/>
      <c r="BL563" s="204"/>
      <c r="BM563" s="56"/>
    </row>
    <row r="564" spans="1:65">
      <c r="A564" s="30"/>
      <c r="B564" s="20" t="s">
        <v>277</v>
      </c>
      <c r="C564" s="12"/>
      <c r="D564" s="211">
        <v>1.4516666666666666E-2</v>
      </c>
      <c r="E564" s="211">
        <v>1.3650000000000001E-2</v>
      </c>
      <c r="F564" s="211">
        <v>1.1666666666666665E-2</v>
      </c>
      <c r="G564" s="211">
        <v>1.3716666666666669E-2</v>
      </c>
      <c r="H564" s="211">
        <v>1.4183386904441897E-2</v>
      </c>
      <c r="I564" s="211">
        <v>1.5266666666666666E-2</v>
      </c>
      <c r="J564" s="211">
        <v>1.4499999999999999E-2</v>
      </c>
      <c r="K564" s="211">
        <v>1.3966666666666667E-2</v>
      </c>
      <c r="L564" s="211">
        <v>1.3900000000000001E-2</v>
      </c>
      <c r="M564" s="211">
        <v>1.3733333333333332E-2</v>
      </c>
      <c r="N564" s="211">
        <v>1.4316666666666667E-2</v>
      </c>
      <c r="O564" s="211">
        <v>1.4E-2</v>
      </c>
      <c r="P564" s="211">
        <v>1.3666666666666666E-2</v>
      </c>
      <c r="Q564" s="211">
        <v>1.4216666666666667E-2</v>
      </c>
      <c r="R564" s="211">
        <v>1.3699999999999999E-2</v>
      </c>
      <c r="S564" s="211">
        <v>1.4533333333333334E-2</v>
      </c>
      <c r="T564" s="211">
        <v>1.4216666666666664E-2</v>
      </c>
      <c r="U564" s="211">
        <v>1.3766666666666668E-2</v>
      </c>
      <c r="V564" s="211">
        <v>1.3766666666666668E-2</v>
      </c>
      <c r="W564" s="211">
        <v>1.3733333333333334E-2</v>
      </c>
      <c r="X564" s="211">
        <v>1.6455000000000001E-2</v>
      </c>
      <c r="Y564" s="211">
        <v>1.4030841666666667E-2</v>
      </c>
      <c r="Z564" s="211">
        <v>1.55E-2</v>
      </c>
      <c r="AA564" s="211">
        <v>1.435E-2</v>
      </c>
      <c r="AB564" s="211">
        <v>1.3454599291927218E-2</v>
      </c>
      <c r="AC564" s="211">
        <v>1.398225E-2</v>
      </c>
      <c r="AD564" s="211">
        <v>1.3333333333333334E-2</v>
      </c>
      <c r="AE564" s="211">
        <v>1.4816666666666667E-2</v>
      </c>
      <c r="AF564" s="211">
        <v>1.4399999999999998E-2</v>
      </c>
      <c r="AG564" s="211">
        <v>1.3716666666666667E-2</v>
      </c>
      <c r="AH564" s="211">
        <v>1.405E-2</v>
      </c>
      <c r="AI564" s="203"/>
      <c r="AJ564" s="204"/>
      <c r="AK564" s="204"/>
      <c r="AL564" s="204"/>
      <c r="AM564" s="204"/>
      <c r="AN564" s="204"/>
      <c r="AO564" s="204"/>
      <c r="AP564" s="204"/>
      <c r="AQ564" s="204"/>
      <c r="AR564" s="204"/>
      <c r="AS564" s="204"/>
      <c r="AT564" s="204"/>
      <c r="AU564" s="204"/>
      <c r="AV564" s="204"/>
      <c r="AW564" s="204"/>
      <c r="AX564" s="204"/>
      <c r="AY564" s="204"/>
      <c r="AZ564" s="204"/>
      <c r="BA564" s="204"/>
      <c r="BB564" s="204"/>
      <c r="BC564" s="204"/>
      <c r="BD564" s="204"/>
      <c r="BE564" s="204"/>
      <c r="BF564" s="204"/>
      <c r="BG564" s="204"/>
      <c r="BH564" s="204"/>
      <c r="BI564" s="204"/>
      <c r="BJ564" s="204"/>
      <c r="BK564" s="204"/>
      <c r="BL564" s="204"/>
      <c r="BM564" s="56"/>
    </row>
    <row r="565" spans="1:65">
      <c r="A565" s="30"/>
      <c r="B565" s="3" t="s">
        <v>278</v>
      </c>
      <c r="C565" s="29"/>
      <c r="D565" s="24">
        <v>1.455E-2</v>
      </c>
      <c r="E565" s="24">
        <v>1.3749999999999998E-2</v>
      </c>
      <c r="F565" s="24">
        <v>0.01</v>
      </c>
      <c r="G565" s="24">
        <v>1.37E-2</v>
      </c>
      <c r="H565" s="24">
        <v>1.4123977547937714E-2</v>
      </c>
      <c r="I565" s="24">
        <v>1.515E-2</v>
      </c>
      <c r="J565" s="24">
        <v>1.4599999999999998E-2</v>
      </c>
      <c r="K565" s="24">
        <v>1.3849999999999999E-2</v>
      </c>
      <c r="L565" s="24">
        <v>1.3899999999999999E-2</v>
      </c>
      <c r="M565" s="24">
        <v>1.37E-2</v>
      </c>
      <c r="N565" s="24">
        <v>1.43E-2</v>
      </c>
      <c r="O565" s="24">
        <v>1.4E-2</v>
      </c>
      <c r="P565" s="24">
        <v>1.37E-2</v>
      </c>
      <c r="Q565" s="24">
        <v>1.435E-2</v>
      </c>
      <c r="R565" s="24">
        <v>1.37E-2</v>
      </c>
      <c r="S565" s="24">
        <v>1.4450000000000001E-2</v>
      </c>
      <c r="T565" s="24">
        <v>1.43E-2</v>
      </c>
      <c r="U565" s="24">
        <v>1.38E-2</v>
      </c>
      <c r="V565" s="24">
        <v>1.3849999999999999E-2</v>
      </c>
      <c r="W565" s="24">
        <v>1.375E-2</v>
      </c>
      <c r="X565" s="24">
        <v>1.6574999999999999E-2</v>
      </c>
      <c r="Y565" s="24">
        <v>1.4048075E-2</v>
      </c>
      <c r="Z565" s="24">
        <v>1.55E-2</v>
      </c>
      <c r="AA565" s="24">
        <v>1.44E-2</v>
      </c>
      <c r="AB565" s="24">
        <v>1.3347149890037758E-2</v>
      </c>
      <c r="AC565" s="24">
        <v>1.3905000000000001E-2</v>
      </c>
      <c r="AD565" s="24">
        <v>1.34E-2</v>
      </c>
      <c r="AE565" s="24">
        <v>1.5100000000000001E-2</v>
      </c>
      <c r="AF565" s="24">
        <v>1.44E-2</v>
      </c>
      <c r="AG565" s="24">
        <v>1.37E-2</v>
      </c>
      <c r="AH565" s="24">
        <v>1.405E-2</v>
      </c>
      <c r="AI565" s="203"/>
      <c r="AJ565" s="204"/>
      <c r="AK565" s="204"/>
      <c r="AL565" s="204"/>
      <c r="AM565" s="204"/>
      <c r="AN565" s="204"/>
      <c r="AO565" s="204"/>
      <c r="AP565" s="204"/>
      <c r="AQ565" s="204"/>
      <c r="AR565" s="204"/>
      <c r="AS565" s="204"/>
      <c r="AT565" s="204"/>
      <c r="AU565" s="204"/>
      <c r="AV565" s="204"/>
      <c r="AW565" s="204"/>
      <c r="AX565" s="204"/>
      <c r="AY565" s="204"/>
      <c r="AZ565" s="204"/>
      <c r="BA565" s="204"/>
      <c r="BB565" s="204"/>
      <c r="BC565" s="204"/>
      <c r="BD565" s="204"/>
      <c r="BE565" s="204"/>
      <c r="BF565" s="204"/>
      <c r="BG565" s="204"/>
      <c r="BH565" s="204"/>
      <c r="BI565" s="204"/>
      <c r="BJ565" s="204"/>
      <c r="BK565" s="204"/>
      <c r="BL565" s="204"/>
      <c r="BM565" s="56"/>
    </row>
    <row r="566" spans="1:65">
      <c r="A566" s="30"/>
      <c r="B566" s="3" t="s">
        <v>279</v>
      </c>
      <c r="C566" s="29"/>
      <c r="D566" s="24">
        <v>2.483277404291884E-4</v>
      </c>
      <c r="E566" s="24">
        <v>3.3911649915626221E-4</v>
      </c>
      <c r="F566" s="24">
        <v>4.0824829046386367E-3</v>
      </c>
      <c r="G566" s="24">
        <v>7.527726527090819E-5</v>
      </c>
      <c r="H566" s="24">
        <v>3.6261792656400058E-4</v>
      </c>
      <c r="I566" s="24">
        <v>7.3120904443713455E-4</v>
      </c>
      <c r="J566" s="24">
        <v>9.0111042608550542E-4</v>
      </c>
      <c r="K566" s="24">
        <v>3.5590260840104413E-4</v>
      </c>
      <c r="L566" s="24">
        <v>3.6878177829171606E-4</v>
      </c>
      <c r="M566" s="24">
        <v>1.0327955589886427E-4</v>
      </c>
      <c r="N566" s="24">
        <v>1.1690451944500105E-4</v>
      </c>
      <c r="O566" s="24">
        <v>2.3664319132398495E-4</v>
      </c>
      <c r="P566" s="24">
        <v>1.8618986725025223E-4</v>
      </c>
      <c r="Q566" s="24">
        <v>3.8686776379877742E-4</v>
      </c>
      <c r="R566" s="24">
        <v>2.0976176963402986E-4</v>
      </c>
      <c r="S566" s="24">
        <v>3.076794869123815E-4</v>
      </c>
      <c r="T566" s="24">
        <v>5.5647701360134042E-4</v>
      </c>
      <c r="U566" s="24">
        <v>1.5055453054181605E-4</v>
      </c>
      <c r="V566" s="24">
        <v>1.7511900715418241E-4</v>
      </c>
      <c r="W566" s="24">
        <v>1.211060141638997E-4</v>
      </c>
      <c r="X566" s="24">
        <v>2.8738475951239933E-4</v>
      </c>
      <c r="Y566" s="24">
        <v>5.4936744685744429E-5</v>
      </c>
      <c r="Z566" s="24">
        <v>0</v>
      </c>
      <c r="AA566" s="24">
        <v>1.2247448713915859E-4</v>
      </c>
      <c r="AB566" s="24">
        <v>2.6000964333771238E-4</v>
      </c>
      <c r="AC566" s="24">
        <v>2.8534904065021839E-4</v>
      </c>
      <c r="AD566" s="24">
        <v>1.9663841605003501E-4</v>
      </c>
      <c r="AE566" s="24">
        <v>6.7651065524991353E-4</v>
      </c>
      <c r="AF566" s="24">
        <v>3.6878177829171563E-4</v>
      </c>
      <c r="AG566" s="24">
        <v>1.6020819787597196E-4</v>
      </c>
      <c r="AH566" s="24">
        <v>5.4772255750518179E-5</v>
      </c>
      <c r="AI566" s="203"/>
      <c r="AJ566" s="204"/>
      <c r="AK566" s="204"/>
      <c r="AL566" s="204"/>
      <c r="AM566" s="204"/>
      <c r="AN566" s="204"/>
      <c r="AO566" s="204"/>
      <c r="AP566" s="204"/>
      <c r="AQ566" s="204"/>
      <c r="AR566" s="204"/>
      <c r="AS566" s="204"/>
      <c r="AT566" s="204"/>
      <c r="AU566" s="204"/>
      <c r="AV566" s="204"/>
      <c r="AW566" s="204"/>
      <c r="AX566" s="204"/>
      <c r="AY566" s="204"/>
      <c r="AZ566" s="204"/>
      <c r="BA566" s="204"/>
      <c r="BB566" s="204"/>
      <c r="BC566" s="204"/>
      <c r="BD566" s="204"/>
      <c r="BE566" s="204"/>
      <c r="BF566" s="204"/>
      <c r="BG566" s="204"/>
      <c r="BH566" s="204"/>
      <c r="BI566" s="204"/>
      <c r="BJ566" s="204"/>
      <c r="BK566" s="204"/>
      <c r="BL566" s="204"/>
      <c r="BM566" s="56"/>
    </row>
    <row r="567" spans="1:65">
      <c r="A567" s="30"/>
      <c r="B567" s="3" t="s">
        <v>86</v>
      </c>
      <c r="C567" s="29"/>
      <c r="D567" s="13">
        <v>1.7106388548508961E-2</v>
      </c>
      <c r="E567" s="13">
        <v>2.484369957188734E-2</v>
      </c>
      <c r="F567" s="13">
        <v>0.34992710611188316</v>
      </c>
      <c r="G567" s="13">
        <v>5.4880144790455535E-3</v>
      </c>
      <c r="H567" s="13">
        <v>2.5566384743437923E-2</v>
      </c>
      <c r="I567" s="13">
        <v>4.7895788936930216E-2</v>
      </c>
      <c r="J567" s="13">
        <v>6.2145546626586584E-2</v>
      </c>
      <c r="K567" s="13">
        <v>2.5482286997688123E-2</v>
      </c>
      <c r="L567" s="13">
        <v>2.6531063186454391E-2</v>
      </c>
      <c r="M567" s="13">
        <v>7.5203560120532245E-3</v>
      </c>
      <c r="N567" s="13">
        <v>8.1656241754366286E-3</v>
      </c>
      <c r="O567" s="13">
        <v>1.6903085094570353E-2</v>
      </c>
      <c r="P567" s="13">
        <v>1.3623648823189189E-2</v>
      </c>
      <c r="Q567" s="13">
        <v>2.7212269434849525E-2</v>
      </c>
      <c r="R567" s="13">
        <v>1.5311078075476634E-2</v>
      </c>
      <c r="S567" s="13">
        <v>2.1170606897640928E-2</v>
      </c>
      <c r="T567" s="13">
        <v>3.9142580089191595E-2</v>
      </c>
      <c r="U567" s="13">
        <v>1.0936164446136758E-2</v>
      </c>
      <c r="V567" s="13">
        <v>1.2720508994250536E-2</v>
      </c>
      <c r="W567" s="13">
        <v>8.8183990896043476E-3</v>
      </c>
      <c r="X567" s="13">
        <v>1.7464889669547207E-2</v>
      </c>
      <c r="Y567" s="13">
        <v>3.9154275980648173E-3</v>
      </c>
      <c r="Z567" s="13">
        <v>0</v>
      </c>
      <c r="AA567" s="13">
        <v>8.5348074661434556E-3</v>
      </c>
      <c r="AB567" s="13">
        <v>1.9324963731451934E-2</v>
      </c>
      <c r="AC567" s="13">
        <v>2.0407948695683339E-2</v>
      </c>
      <c r="AD567" s="13">
        <v>1.4747881203752625E-2</v>
      </c>
      <c r="AE567" s="13">
        <v>4.5658761884133647E-2</v>
      </c>
      <c r="AF567" s="13">
        <v>2.5609845714702477E-2</v>
      </c>
      <c r="AG567" s="13">
        <v>1.1679820015259195E-2</v>
      </c>
      <c r="AH567" s="13">
        <v>3.8983811922076997E-3</v>
      </c>
      <c r="AI567" s="151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A568" s="30"/>
      <c r="B568" s="3" t="s">
        <v>280</v>
      </c>
      <c r="C568" s="29"/>
      <c r="D568" s="13">
        <v>3.6294754876640578E-2</v>
      </c>
      <c r="E568" s="13">
        <v>-2.5573588698084126E-2</v>
      </c>
      <c r="F568" s="13">
        <v>-0.1671569134171661</v>
      </c>
      <c r="G568" s="13">
        <v>-2.0814485346182132E-2</v>
      </c>
      <c r="H568" s="13">
        <v>1.2503062373766083E-2</v>
      </c>
      <c r="I568" s="13">
        <v>8.9834667585537042E-2</v>
      </c>
      <c r="J568" s="13">
        <v>3.5104979038665052E-2</v>
      </c>
      <c r="K568" s="13">
        <v>-2.9678477765501254E-3</v>
      </c>
      <c r="L568" s="13">
        <v>-7.7269511284520087E-3</v>
      </c>
      <c r="M568" s="13">
        <v>-1.9624709508206939E-2</v>
      </c>
      <c r="N568" s="13">
        <v>2.2017444820934928E-2</v>
      </c>
      <c r="O568" s="13">
        <v>-5.882961005991838E-4</v>
      </c>
      <c r="P568" s="13">
        <v>-2.4383812860108822E-2</v>
      </c>
      <c r="Q568" s="13">
        <v>1.4878789793081992E-2</v>
      </c>
      <c r="R568" s="13">
        <v>-2.2004261184157881E-2</v>
      </c>
      <c r="S568" s="13">
        <v>3.7484530714616104E-2</v>
      </c>
      <c r="T568" s="13">
        <v>1.487878979308177E-2</v>
      </c>
      <c r="U568" s="13">
        <v>-1.7245157832255775E-2</v>
      </c>
      <c r="V568" s="13">
        <v>-1.7245157832255775E-2</v>
      </c>
      <c r="W568" s="13">
        <v>-1.9624709508206828E-2</v>
      </c>
      <c r="X568" s="13">
        <v>0.17466568483318867</v>
      </c>
      <c r="Y568" s="13">
        <v>1.6133840875744987E-3</v>
      </c>
      <c r="Z568" s="13">
        <v>0.10649152931719374</v>
      </c>
      <c r="AA568" s="13">
        <v>2.4396996496885759E-2</v>
      </c>
      <c r="AB568" s="13">
        <v>-3.9522571169381959E-2</v>
      </c>
      <c r="AC568" s="13">
        <v>-1.8554073680431271E-3</v>
      </c>
      <c r="AD568" s="13">
        <v>-4.8179329619618239E-2</v>
      </c>
      <c r="AE568" s="13">
        <v>5.7710719960199164E-2</v>
      </c>
      <c r="AF568" s="13">
        <v>2.7966324010812116E-2</v>
      </c>
      <c r="AG568" s="13">
        <v>-2.0814485346182243E-2</v>
      </c>
      <c r="AH568" s="13">
        <v>2.9810314133271731E-3</v>
      </c>
      <c r="AI568" s="151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5"/>
    </row>
    <row r="569" spans="1:65">
      <c r="A569" s="30"/>
      <c r="B569" s="46" t="s">
        <v>281</v>
      </c>
      <c r="C569" s="47"/>
      <c r="D569" s="45">
        <v>1.1599999999999999</v>
      </c>
      <c r="E569" s="45">
        <v>0.79</v>
      </c>
      <c r="F569" s="45">
        <v>5.24</v>
      </c>
      <c r="G569" s="45">
        <v>0.64</v>
      </c>
      <c r="H569" s="45">
        <v>0.41</v>
      </c>
      <c r="I569" s="45">
        <v>2.85</v>
      </c>
      <c r="J569" s="45">
        <v>1.1200000000000001</v>
      </c>
      <c r="K569" s="45">
        <v>7.0000000000000007E-2</v>
      </c>
      <c r="L569" s="45">
        <v>0.22</v>
      </c>
      <c r="M569" s="45">
        <v>0.6</v>
      </c>
      <c r="N569" s="45">
        <v>0.71</v>
      </c>
      <c r="O569" s="45">
        <v>0</v>
      </c>
      <c r="P569" s="45">
        <v>0.75</v>
      </c>
      <c r="Q569" s="45">
        <v>0.49</v>
      </c>
      <c r="R569" s="45">
        <v>0.67</v>
      </c>
      <c r="S569" s="45">
        <v>1.2</v>
      </c>
      <c r="T569" s="45">
        <v>0.49</v>
      </c>
      <c r="U569" s="45">
        <v>0.52</v>
      </c>
      <c r="V569" s="45">
        <v>0.52</v>
      </c>
      <c r="W569" s="45">
        <v>0.6</v>
      </c>
      <c r="X569" s="45">
        <v>5.52</v>
      </c>
      <c r="Y569" s="45">
        <v>7.0000000000000007E-2</v>
      </c>
      <c r="Z569" s="45">
        <v>3.35</v>
      </c>
      <c r="AA569" s="45">
        <v>0.79</v>
      </c>
      <c r="AB569" s="45">
        <v>1.23</v>
      </c>
      <c r="AC569" s="45">
        <v>0.04</v>
      </c>
      <c r="AD569" s="45">
        <v>1.5</v>
      </c>
      <c r="AE569" s="45">
        <v>1.84</v>
      </c>
      <c r="AF569" s="45">
        <v>0.9</v>
      </c>
      <c r="AG569" s="45">
        <v>0.64</v>
      </c>
      <c r="AH569" s="45">
        <v>0.11</v>
      </c>
      <c r="AI569" s="151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5"/>
    </row>
    <row r="570" spans="1:65">
      <c r="B570" s="31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BM570" s="55"/>
    </row>
    <row r="571" spans="1:65" ht="15">
      <c r="B571" s="8" t="s">
        <v>555</v>
      </c>
      <c r="BM571" s="28" t="s">
        <v>66</v>
      </c>
    </row>
    <row r="572" spans="1:65" ht="15">
      <c r="A572" s="25" t="s">
        <v>26</v>
      </c>
      <c r="B572" s="18" t="s">
        <v>111</v>
      </c>
      <c r="C572" s="15" t="s">
        <v>112</v>
      </c>
      <c r="D572" s="16" t="s">
        <v>229</v>
      </c>
      <c r="E572" s="17" t="s">
        <v>229</v>
      </c>
      <c r="F572" s="17" t="s">
        <v>229</v>
      </c>
      <c r="G572" s="17" t="s">
        <v>229</v>
      </c>
      <c r="H572" s="17" t="s">
        <v>229</v>
      </c>
      <c r="I572" s="17" t="s">
        <v>229</v>
      </c>
      <c r="J572" s="17" t="s">
        <v>229</v>
      </c>
      <c r="K572" s="17" t="s">
        <v>229</v>
      </c>
      <c r="L572" s="17" t="s">
        <v>229</v>
      </c>
      <c r="M572" s="17" t="s">
        <v>229</v>
      </c>
      <c r="N572" s="17" t="s">
        <v>229</v>
      </c>
      <c r="O572" s="17" t="s">
        <v>229</v>
      </c>
      <c r="P572" s="17" t="s">
        <v>229</v>
      </c>
      <c r="Q572" s="17" t="s">
        <v>229</v>
      </c>
      <c r="R572" s="17" t="s">
        <v>229</v>
      </c>
      <c r="S572" s="17" t="s">
        <v>229</v>
      </c>
      <c r="T572" s="17" t="s">
        <v>229</v>
      </c>
      <c r="U572" s="17" t="s">
        <v>229</v>
      </c>
      <c r="V572" s="17" t="s">
        <v>229</v>
      </c>
      <c r="W572" s="17" t="s">
        <v>229</v>
      </c>
      <c r="X572" s="17" t="s">
        <v>229</v>
      </c>
      <c r="Y572" s="17" t="s">
        <v>229</v>
      </c>
      <c r="Z572" s="17" t="s">
        <v>229</v>
      </c>
      <c r="AA572" s="17" t="s">
        <v>229</v>
      </c>
      <c r="AB572" s="17" t="s">
        <v>229</v>
      </c>
      <c r="AC572" s="17" t="s">
        <v>229</v>
      </c>
      <c r="AD572" s="17" t="s">
        <v>229</v>
      </c>
      <c r="AE572" s="17" t="s">
        <v>229</v>
      </c>
      <c r="AF572" s="17" t="s">
        <v>229</v>
      </c>
      <c r="AG572" s="17" t="s">
        <v>229</v>
      </c>
      <c r="AH572" s="17" t="s">
        <v>229</v>
      </c>
      <c r="AI572" s="151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1</v>
      </c>
    </row>
    <row r="573" spans="1:65">
      <c r="A573" s="30"/>
      <c r="B573" s="19" t="s">
        <v>230</v>
      </c>
      <c r="C573" s="9" t="s">
        <v>230</v>
      </c>
      <c r="D573" s="149" t="s">
        <v>232</v>
      </c>
      <c r="E573" s="150" t="s">
        <v>233</v>
      </c>
      <c r="F573" s="150" t="s">
        <v>234</v>
      </c>
      <c r="G573" s="150" t="s">
        <v>235</v>
      </c>
      <c r="H573" s="150" t="s">
        <v>236</v>
      </c>
      <c r="I573" s="150" t="s">
        <v>237</v>
      </c>
      <c r="J573" s="150" t="s">
        <v>238</v>
      </c>
      <c r="K573" s="150" t="s">
        <v>239</v>
      </c>
      <c r="L573" s="150" t="s">
        <v>240</v>
      </c>
      <c r="M573" s="150" t="s">
        <v>241</v>
      </c>
      <c r="N573" s="150" t="s">
        <v>242</v>
      </c>
      <c r="O573" s="150" t="s">
        <v>243</v>
      </c>
      <c r="P573" s="150" t="s">
        <v>244</v>
      </c>
      <c r="Q573" s="150" t="s">
        <v>246</v>
      </c>
      <c r="R573" s="150" t="s">
        <v>247</v>
      </c>
      <c r="S573" s="150" t="s">
        <v>249</v>
      </c>
      <c r="T573" s="150" t="s">
        <v>250</v>
      </c>
      <c r="U573" s="150" t="s">
        <v>306</v>
      </c>
      <c r="V573" s="150" t="s">
        <v>252</v>
      </c>
      <c r="W573" s="150" t="s">
        <v>253</v>
      </c>
      <c r="X573" s="150" t="s">
        <v>254</v>
      </c>
      <c r="Y573" s="150" t="s">
        <v>257</v>
      </c>
      <c r="Z573" s="150" t="s">
        <v>258</v>
      </c>
      <c r="AA573" s="150" t="s">
        <v>259</v>
      </c>
      <c r="AB573" s="150" t="s">
        <v>307</v>
      </c>
      <c r="AC573" s="150" t="s">
        <v>261</v>
      </c>
      <c r="AD573" s="150" t="s">
        <v>262</v>
      </c>
      <c r="AE573" s="150" t="s">
        <v>263</v>
      </c>
      <c r="AF573" s="150" t="s">
        <v>267</v>
      </c>
      <c r="AG573" s="150" t="s">
        <v>268</v>
      </c>
      <c r="AH573" s="150" t="s">
        <v>269</v>
      </c>
      <c r="AI573" s="151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 t="s">
        <v>3</v>
      </c>
    </row>
    <row r="574" spans="1:65">
      <c r="A574" s="30"/>
      <c r="B574" s="19"/>
      <c r="C574" s="9"/>
      <c r="D574" s="10" t="s">
        <v>308</v>
      </c>
      <c r="E574" s="11" t="s">
        <v>309</v>
      </c>
      <c r="F574" s="11" t="s">
        <v>309</v>
      </c>
      <c r="G574" s="11" t="s">
        <v>308</v>
      </c>
      <c r="H574" s="11" t="s">
        <v>115</v>
      </c>
      <c r="I574" s="11" t="s">
        <v>309</v>
      </c>
      <c r="J574" s="11" t="s">
        <v>308</v>
      </c>
      <c r="K574" s="11" t="s">
        <v>308</v>
      </c>
      <c r="L574" s="11" t="s">
        <v>309</v>
      </c>
      <c r="M574" s="11" t="s">
        <v>309</v>
      </c>
      <c r="N574" s="11" t="s">
        <v>309</v>
      </c>
      <c r="O574" s="11" t="s">
        <v>309</v>
      </c>
      <c r="P574" s="11" t="s">
        <v>309</v>
      </c>
      <c r="Q574" s="11" t="s">
        <v>309</v>
      </c>
      <c r="R574" s="11" t="s">
        <v>308</v>
      </c>
      <c r="S574" s="11" t="s">
        <v>308</v>
      </c>
      <c r="T574" s="11" t="s">
        <v>309</v>
      </c>
      <c r="U574" s="11" t="s">
        <v>309</v>
      </c>
      <c r="V574" s="11" t="s">
        <v>115</v>
      </c>
      <c r="W574" s="11" t="s">
        <v>115</v>
      </c>
      <c r="X574" s="11" t="s">
        <v>308</v>
      </c>
      <c r="Y574" s="11" t="s">
        <v>308</v>
      </c>
      <c r="Z574" s="11" t="s">
        <v>308</v>
      </c>
      <c r="AA574" s="11" t="s">
        <v>115</v>
      </c>
      <c r="AB574" s="11" t="s">
        <v>308</v>
      </c>
      <c r="AC574" s="11" t="s">
        <v>308</v>
      </c>
      <c r="AD574" s="11" t="s">
        <v>308</v>
      </c>
      <c r="AE574" s="11" t="s">
        <v>115</v>
      </c>
      <c r="AF574" s="11" t="s">
        <v>308</v>
      </c>
      <c r="AG574" s="11" t="s">
        <v>308</v>
      </c>
      <c r="AH574" s="11" t="s">
        <v>308</v>
      </c>
      <c r="AI574" s="151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1</v>
      </c>
    </row>
    <row r="575" spans="1:65">
      <c r="A575" s="30"/>
      <c r="B575" s="19"/>
      <c r="C575" s="9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151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2</v>
      </c>
    </row>
    <row r="576" spans="1:65">
      <c r="A576" s="30"/>
      <c r="B576" s="18">
        <v>1</v>
      </c>
      <c r="C576" s="14">
        <v>1</v>
      </c>
      <c r="D576" s="222">
        <v>12.13</v>
      </c>
      <c r="E576" s="222">
        <v>12.16</v>
      </c>
      <c r="F576" s="222">
        <v>11.37</v>
      </c>
      <c r="G576" s="222">
        <v>12.06</v>
      </c>
      <c r="H576" s="222">
        <v>11.819443573357994</v>
      </c>
      <c r="I576" s="223">
        <v>12</v>
      </c>
      <c r="J576" s="222">
        <v>11.4</v>
      </c>
      <c r="K576" s="233">
        <v>10.63</v>
      </c>
      <c r="L576" s="222">
        <v>12.1</v>
      </c>
      <c r="M576" s="222">
        <v>11.55</v>
      </c>
      <c r="N576" s="222">
        <v>11.8</v>
      </c>
      <c r="O576" s="222">
        <v>11.05</v>
      </c>
      <c r="P576" s="222">
        <v>12.45</v>
      </c>
      <c r="Q576" s="222">
        <v>11.82</v>
      </c>
      <c r="R576" s="222">
        <v>11.4</v>
      </c>
      <c r="S576" s="222">
        <v>11.7</v>
      </c>
      <c r="T576" s="222">
        <v>11.61</v>
      </c>
      <c r="U576" s="222">
        <v>12</v>
      </c>
      <c r="V576" s="222">
        <v>11.82</v>
      </c>
      <c r="W576" s="222">
        <v>10.9306</v>
      </c>
      <c r="X576" s="222">
        <v>11.44</v>
      </c>
      <c r="Y576" s="223">
        <v>10.437976165486999</v>
      </c>
      <c r="Z576" s="223">
        <v>13</v>
      </c>
      <c r="AA576" s="223">
        <v>39</v>
      </c>
      <c r="AB576" s="222">
        <v>10.803151402717749</v>
      </c>
      <c r="AC576" s="222">
        <v>10.9</v>
      </c>
      <c r="AD576" s="223">
        <v>13.9</v>
      </c>
      <c r="AE576" s="223">
        <v>13</v>
      </c>
      <c r="AF576" s="222">
        <v>11.6</v>
      </c>
      <c r="AG576" s="222">
        <v>12.1</v>
      </c>
      <c r="AH576" s="222">
        <v>11.3</v>
      </c>
      <c r="AI576" s="224"/>
      <c r="AJ576" s="225"/>
      <c r="AK576" s="225"/>
      <c r="AL576" s="225"/>
      <c r="AM576" s="225"/>
      <c r="AN576" s="225"/>
      <c r="AO576" s="225"/>
      <c r="AP576" s="225"/>
      <c r="AQ576" s="225"/>
      <c r="AR576" s="225"/>
      <c r="AS576" s="225"/>
      <c r="AT576" s="225"/>
      <c r="AU576" s="225"/>
      <c r="AV576" s="225"/>
      <c r="AW576" s="225"/>
      <c r="AX576" s="225"/>
      <c r="AY576" s="225"/>
      <c r="AZ576" s="225"/>
      <c r="BA576" s="225"/>
      <c r="BB576" s="225"/>
      <c r="BC576" s="225"/>
      <c r="BD576" s="225"/>
      <c r="BE576" s="225"/>
      <c r="BF576" s="225"/>
      <c r="BG576" s="225"/>
      <c r="BH576" s="225"/>
      <c r="BI576" s="225"/>
      <c r="BJ576" s="225"/>
      <c r="BK576" s="225"/>
      <c r="BL576" s="225"/>
      <c r="BM576" s="226">
        <v>1</v>
      </c>
    </row>
    <row r="577" spans="1:65">
      <c r="A577" s="30"/>
      <c r="B577" s="19">
        <v>1</v>
      </c>
      <c r="C577" s="9">
        <v>2</v>
      </c>
      <c r="D577" s="227">
        <v>11.91</v>
      </c>
      <c r="E577" s="227">
        <v>11.71</v>
      </c>
      <c r="F577" s="227">
        <v>11.07</v>
      </c>
      <c r="G577" s="227">
        <v>12.26</v>
      </c>
      <c r="H577" s="227">
        <v>11.931149150425693</v>
      </c>
      <c r="I577" s="229">
        <v>11</v>
      </c>
      <c r="J577" s="228">
        <v>9.8000000000000007</v>
      </c>
      <c r="K577" s="227">
        <v>11.69</v>
      </c>
      <c r="L577" s="227">
        <v>12.65</v>
      </c>
      <c r="M577" s="227">
        <v>11.9</v>
      </c>
      <c r="N577" s="227">
        <v>11.75</v>
      </c>
      <c r="O577" s="227">
        <v>11.25</v>
      </c>
      <c r="P577" s="227">
        <v>11.85</v>
      </c>
      <c r="Q577" s="227">
        <v>11.54</v>
      </c>
      <c r="R577" s="227">
        <v>11.3</v>
      </c>
      <c r="S577" s="227">
        <v>10.8</v>
      </c>
      <c r="T577" s="227">
        <v>12.11</v>
      </c>
      <c r="U577" s="227">
        <v>12</v>
      </c>
      <c r="V577" s="227">
        <v>11.82</v>
      </c>
      <c r="W577" s="227">
        <v>10.835900000000001</v>
      </c>
      <c r="X577" s="227">
        <v>11.61</v>
      </c>
      <c r="Y577" s="229">
        <v>10.347082761364138</v>
      </c>
      <c r="Z577" s="229">
        <v>13.3</v>
      </c>
      <c r="AA577" s="229">
        <v>174</v>
      </c>
      <c r="AB577" s="227">
        <v>10.950563257874881</v>
      </c>
      <c r="AC577" s="227">
        <v>11.100000000000001</v>
      </c>
      <c r="AD577" s="229">
        <v>14</v>
      </c>
      <c r="AE577" s="229">
        <v>18</v>
      </c>
      <c r="AF577" s="227">
        <v>11.6</v>
      </c>
      <c r="AG577" s="227">
        <v>11.9</v>
      </c>
      <c r="AH577" s="227">
        <v>11.7</v>
      </c>
      <c r="AI577" s="224"/>
      <c r="AJ577" s="225"/>
      <c r="AK577" s="225"/>
      <c r="AL577" s="225"/>
      <c r="AM577" s="225"/>
      <c r="AN577" s="225"/>
      <c r="AO577" s="225"/>
      <c r="AP577" s="225"/>
      <c r="AQ577" s="225"/>
      <c r="AR577" s="225"/>
      <c r="AS577" s="225"/>
      <c r="AT577" s="225"/>
      <c r="AU577" s="225"/>
      <c r="AV577" s="225"/>
      <c r="AW577" s="225"/>
      <c r="AX577" s="225"/>
      <c r="AY577" s="225"/>
      <c r="AZ577" s="225"/>
      <c r="BA577" s="225"/>
      <c r="BB577" s="225"/>
      <c r="BC577" s="225"/>
      <c r="BD577" s="225"/>
      <c r="BE577" s="225"/>
      <c r="BF577" s="225"/>
      <c r="BG577" s="225"/>
      <c r="BH577" s="225"/>
      <c r="BI577" s="225"/>
      <c r="BJ577" s="225"/>
      <c r="BK577" s="225"/>
      <c r="BL577" s="225"/>
      <c r="BM577" s="226">
        <v>22</v>
      </c>
    </row>
    <row r="578" spans="1:65">
      <c r="A578" s="30"/>
      <c r="B578" s="19">
        <v>1</v>
      </c>
      <c r="C578" s="9">
        <v>3</v>
      </c>
      <c r="D578" s="227">
        <v>12.08</v>
      </c>
      <c r="E578" s="227">
        <v>12.04</v>
      </c>
      <c r="F578" s="227">
        <v>11.31</v>
      </c>
      <c r="G578" s="227">
        <v>12.27</v>
      </c>
      <c r="H578" s="227">
        <v>11.678134558210493</v>
      </c>
      <c r="I578" s="229">
        <v>11</v>
      </c>
      <c r="J578" s="227">
        <v>11.4</v>
      </c>
      <c r="K578" s="227">
        <v>11.4</v>
      </c>
      <c r="L578" s="227">
        <v>12.25</v>
      </c>
      <c r="M578" s="227">
        <v>11.8</v>
      </c>
      <c r="N578" s="227">
        <v>11.75</v>
      </c>
      <c r="O578" s="227">
        <v>11.3</v>
      </c>
      <c r="P578" s="228">
        <v>13</v>
      </c>
      <c r="Q578" s="227">
        <v>11.59</v>
      </c>
      <c r="R578" s="227">
        <v>11.8</v>
      </c>
      <c r="S578" s="227">
        <v>11.8</v>
      </c>
      <c r="T578" s="227">
        <v>11.73</v>
      </c>
      <c r="U578" s="227">
        <v>11.8</v>
      </c>
      <c r="V578" s="227">
        <v>11.8</v>
      </c>
      <c r="W578" s="227">
        <v>11.001799999999999</v>
      </c>
      <c r="X578" s="227">
        <v>10.84</v>
      </c>
      <c r="Y578" s="229">
        <v>10.6746796271498</v>
      </c>
      <c r="Z578" s="229">
        <v>14.9</v>
      </c>
      <c r="AA578" s="229">
        <v>135</v>
      </c>
      <c r="AB578" s="227">
        <v>10.873242249166783</v>
      </c>
      <c r="AC578" s="227">
        <v>11.600000000000001</v>
      </c>
      <c r="AD578" s="229">
        <v>14</v>
      </c>
      <c r="AE578" s="229">
        <v>15</v>
      </c>
      <c r="AF578" s="227">
        <v>11.1</v>
      </c>
      <c r="AG578" s="227">
        <v>11.9</v>
      </c>
      <c r="AH578" s="227">
        <v>11.1</v>
      </c>
      <c r="AI578" s="224"/>
      <c r="AJ578" s="225"/>
      <c r="AK578" s="225"/>
      <c r="AL578" s="225"/>
      <c r="AM578" s="225"/>
      <c r="AN578" s="225"/>
      <c r="AO578" s="225"/>
      <c r="AP578" s="225"/>
      <c r="AQ578" s="225"/>
      <c r="AR578" s="225"/>
      <c r="AS578" s="225"/>
      <c r="AT578" s="225"/>
      <c r="AU578" s="225"/>
      <c r="AV578" s="225"/>
      <c r="AW578" s="225"/>
      <c r="AX578" s="225"/>
      <c r="AY578" s="225"/>
      <c r="AZ578" s="225"/>
      <c r="BA578" s="225"/>
      <c r="BB578" s="225"/>
      <c r="BC578" s="225"/>
      <c r="BD578" s="225"/>
      <c r="BE578" s="225"/>
      <c r="BF578" s="225"/>
      <c r="BG578" s="225"/>
      <c r="BH578" s="225"/>
      <c r="BI578" s="225"/>
      <c r="BJ578" s="225"/>
      <c r="BK578" s="225"/>
      <c r="BL578" s="225"/>
      <c r="BM578" s="226">
        <v>16</v>
      </c>
    </row>
    <row r="579" spans="1:65">
      <c r="A579" s="30"/>
      <c r="B579" s="19">
        <v>1</v>
      </c>
      <c r="C579" s="9">
        <v>4</v>
      </c>
      <c r="D579" s="227">
        <v>11.88</v>
      </c>
      <c r="E579" s="227">
        <v>11.8</v>
      </c>
      <c r="F579" s="227">
        <v>11.27</v>
      </c>
      <c r="G579" s="227">
        <v>12.3</v>
      </c>
      <c r="H579" s="227">
        <v>11.5953034565027</v>
      </c>
      <c r="I579" s="229">
        <v>12</v>
      </c>
      <c r="J579" s="227">
        <v>11.1</v>
      </c>
      <c r="K579" s="227">
        <v>11.59</v>
      </c>
      <c r="L579" s="227">
        <v>11.5</v>
      </c>
      <c r="M579" s="227">
        <v>11.6</v>
      </c>
      <c r="N579" s="227">
        <v>12.1</v>
      </c>
      <c r="O579" s="227">
        <v>11.65</v>
      </c>
      <c r="P579" s="227">
        <v>11.4</v>
      </c>
      <c r="Q579" s="227">
        <v>11.08</v>
      </c>
      <c r="R579" s="227">
        <v>11.1</v>
      </c>
      <c r="S579" s="227">
        <v>11.5</v>
      </c>
      <c r="T579" s="227">
        <v>12.26</v>
      </c>
      <c r="U579" s="227">
        <v>12.1</v>
      </c>
      <c r="V579" s="227">
        <v>11.92</v>
      </c>
      <c r="W579" s="227">
        <v>11.099299999999999</v>
      </c>
      <c r="X579" s="227">
        <v>10.65</v>
      </c>
      <c r="Y579" s="229">
        <v>10.804676843295711</v>
      </c>
      <c r="Z579" s="229">
        <v>13.5</v>
      </c>
      <c r="AA579" s="229">
        <v>212</v>
      </c>
      <c r="AB579" s="227">
        <v>10.81822804758675</v>
      </c>
      <c r="AC579" s="227">
        <v>11.149999999999999</v>
      </c>
      <c r="AD579" s="229">
        <v>14</v>
      </c>
      <c r="AE579" s="229">
        <v>15</v>
      </c>
      <c r="AF579" s="227">
        <v>11.5</v>
      </c>
      <c r="AG579" s="227">
        <v>11.9</v>
      </c>
      <c r="AH579" s="227">
        <v>11.4</v>
      </c>
      <c r="AI579" s="224"/>
      <c r="AJ579" s="225"/>
      <c r="AK579" s="225"/>
      <c r="AL579" s="225"/>
      <c r="AM579" s="225"/>
      <c r="AN579" s="225"/>
      <c r="AO579" s="225"/>
      <c r="AP579" s="225"/>
      <c r="AQ579" s="225"/>
      <c r="AR579" s="225"/>
      <c r="AS579" s="225"/>
      <c r="AT579" s="225"/>
      <c r="AU579" s="225"/>
      <c r="AV579" s="225"/>
      <c r="AW579" s="225"/>
      <c r="AX579" s="225"/>
      <c r="AY579" s="225"/>
      <c r="AZ579" s="225"/>
      <c r="BA579" s="225"/>
      <c r="BB579" s="225"/>
      <c r="BC579" s="225"/>
      <c r="BD579" s="225"/>
      <c r="BE579" s="225"/>
      <c r="BF579" s="225"/>
      <c r="BG579" s="225"/>
      <c r="BH579" s="225"/>
      <c r="BI579" s="225"/>
      <c r="BJ579" s="225"/>
      <c r="BK579" s="225"/>
      <c r="BL579" s="225"/>
      <c r="BM579" s="226">
        <v>11.585970342835751</v>
      </c>
    </row>
    <row r="580" spans="1:65">
      <c r="A580" s="30"/>
      <c r="B580" s="19">
        <v>1</v>
      </c>
      <c r="C580" s="9">
        <v>5</v>
      </c>
      <c r="D580" s="227">
        <v>11.78</v>
      </c>
      <c r="E580" s="227">
        <v>12.11</v>
      </c>
      <c r="F580" s="227">
        <v>11.02</v>
      </c>
      <c r="G580" s="227">
        <v>12.5</v>
      </c>
      <c r="H580" s="227">
        <v>11.868828350006293</v>
      </c>
      <c r="I580" s="229">
        <v>12</v>
      </c>
      <c r="J580" s="227">
        <v>11</v>
      </c>
      <c r="K580" s="227">
        <v>11.26</v>
      </c>
      <c r="L580" s="227">
        <v>11.55</v>
      </c>
      <c r="M580" s="227">
        <v>11.75</v>
      </c>
      <c r="N580" s="227">
        <v>11.8</v>
      </c>
      <c r="O580" s="227">
        <v>11.15</v>
      </c>
      <c r="P580" s="227">
        <v>12.5</v>
      </c>
      <c r="Q580" s="227">
        <v>11.6</v>
      </c>
      <c r="R580" s="227">
        <v>11.6</v>
      </c>
      <c r="S580" s="227">
        <v>12.1</v>
      </c>
      <c r="T580" s="227">
        <v>11.83</v>
      </c>
      <c r="U580" s="227">
        <v>11.9</v>
      </c>
      <c r="V580" s="227">
        <v>11.89</v>
      </c>
      <c r="W580" s="227">
        <v>10.849399999999999</v>
      </c>
      <c r="X580" s="227">
        <v>10.78</v>
      </c>
      <c r="Y580" s="229">
        <v>10.693891534197657</v>
      </c>
      <c r="Z580" s="229">
        <v>13.8</v>
      </c>
      <c r="AA580" s="229">
        <v>38</v>
      </c>
      <c r="AB580" s="227">
        <v>10.888779038445612</v>
      </c>
      <c r="AC580" s="227">
        <v>11.2</v>
      </c>
      <c r="AD580" s="229">
        <v>13.7</v>
      </c>
      <c r="AE580" s="229">
        <v>14</v>
      </c>
      <c r="AF580" s="227">
        <v>11.5</v>
      </c>
      <c r="AG580" s="227">
        <v>11.8</v>
      </c>
      <c r="AH580" s="227">
        <v>11.8</v>
      </c>
      <c r="AI580" s="224"/>
      <c r="AJ580" s="225"/>
      <c r="AK580" s="225"/>
      <c r="AL580" s="225"/>
      <c r="AM580" s="225"/>
      <c r="AN580" s="225"/>
      <c r="AO580" s="225"/>
      <c r="AP580" s="225"/>
      <c r="AQ580" s="225"/>
      <c r="AR580" s="225"/>
      <c r="AS580" s="225"/>
      <c r="AT580" s="225"/>
      <c r="AU580" s="225"/>
      <c r="AV580" s="225"/>
      <c r="AW580" s="225"/>
      <c r="AX580" s="225"/>
      <c r="AY580" s="225"/>
      <c r="AZ580" s="225"/>
      <c r="BA580" s="225"/>
      <c r="BB580" s="225"/>
      <c r="BC580" s="225"/>
      <c r="BD580" s="225"/>
      <c r="BE580" s="225"/>
      <c r="BF580" s="225"/>
      <c r="BG580" s="225"/>
      <c r="BH580" s="225"/>
      <c r="BI580" s="225"/>
      <c r="BJ580" s="225"/>
      <c r="BK580" s="225"/>
      <c r="BL580" s="225"/>
      <c r="BM580" s="226">
        <v>44</v>
      </c>
    </row>
    <row r="581" spans="1:65">
      <c r="A581" s="30"/>
      <c r="B581" s="19">
        <v>1</v>
      </c>
      <c r="C581" s="9">
        <v>6</v>
      </c>
      <c r="D581" s="227">
        <v>11.71</v>
      </c>
      <c r="E581" s="227">
        <v>11.82</v>
      </c>
      <c r="F581" s="227">
        <v>10.86</v>
      </c>
      <c r="G581" s="227">
        <v>11.72</v>
      </c>
      <c r="H581" s="227">
        <v>11.69506503784161</v>
      </c>
      <c r="I581" s="229">
        <v>12</v>
      </c>
      <c r="J581" s="227">
        <v>11.2</v>
      </c>
      <c r="K581" s="227">
        <v>11.35</v>
      </c>
      <c r="L581" s="227">
        <v>11.55</v>
      </c>
      <c r="M581" s="227">
        <v>12.3</v>
      </c>
      <c r="N581" s="227">
        <v>11.85</v>
      </c>
      <c r="O581" s="227">
        <v>11.15</v>
      </c>
      <c r="P581" s="227">
        <v>11.75</v>
      </c>
      <c r="Q581" s="227">
        <v>10.78</v>
      </c>
      <c r="R581" s="227">
        <v>11.6</v>
      </c>
      <c r="S581" s="227">
        <v>12.2</v>
      </c>
      <c r="T581" s="227">
        <v>12.15</v>
      </c>
      <c r="U581" s="227">
        <v>11.6</v>
      </c>
      <c r="V581" s="227">
        <v>11.93</v>
      </c>
      <c r="W581" s="227">
        <v>10.8931</v>
      </c>
      <c r="X581" s="227">
        <v>10.85</v>
      </c>
      <c r="Y581" s="229">
        <v>10.620548418609372</v>
      </c>
      <c r="Z581" s="229">
        <v>12.8</v>
      </c>
      <c r="AA581" s="229">
        <v>67</v>
      </c>
      <c r="AB581" s="227">
        <v>11.065563303226428</v>
      </c>
      <c r="AC581" s="227">
        <v>11.05</v>
      </c>
      <c r="AD581" s="229">
        <v>13.8</v>
      </c>
      <c r="AE581" s="229">
        <v>15</v>
      </c>
      <c r="AF581" s="227">
        <v>11.5</v>
      </c>
      <c r="AG581" s="227">
        <v>12.1</v>
      </c>
      <c r="AH581" s="227">
        <v>11.5</v>
      </c>
      <c r="AI581" s="224"/>
      <c r="AJ581" s="225"/>
      <c r="AK581" s="225"/>
      <c r="AL581" s="225"/>
      <c r="AM581" s="225"/>
      <c r="AN581" s="225"/>
      <c r="AO581" s="225"/>
      <c r="AP581" s="225"/>
      <c r="AQ581" s="225"/>
      <c r="AR581" s="225"/>
      <c r="AS581" s="225"/>
      <c r="AT581" s="225"/>
      <c r="AU581" s="225"/>
      <c r="AV581" s="225"/>
      <c r="AW581" s="225"/>
      <c r="AX581" s="225"/>
      <c r="AY581" s="225"/>
      <c r="AZ581" s="225"/>
      <c r="BA581" s="225"/>
      <c r="BB581" s="225"/>
      <c r="BC581" s="225"/>
      <c r="BD581" s="225"/>
      <c r="BE581" s="225"/>
      <c r="BF581" s="225"/>
      <c r="BG581" s="225"/>
      <c r="BH581" s="225"/>
      <c r="BI581" s="225"/>
      <c r="BJ581" s="225"/>
      <c r="BK581" s="225"/>
      <c r="BL581" s="225"/>
      <c r="BM581" s="230"/>
    </row>
    <row r="582" spans="1:65">
      <c r="A582" s="30"/>
      <c r="B582" s="20" t="s">
        <v>277</v>
      </c>
      <c r="C582" s="12"/>
      <c r="D582" s="231">
        <v>11.915000000000001</v>
      </c>
      <c r="E582" s="231">
        <v>11.939999999999998</v>
      </c>
      <c r="F582" s="231">
        <v>11.149999999999999</v>
      </c>
      <c r="G582" s="231">
        <v>12.185</v>
      </c>
      <c r="H582" s="231">
        <v>11.764654021057465</v>
      </c>
      <c r="I582" s="231">
        <v>11.666666666666666</v>
      </c>
      <c r="J582" s="231">
        <v>10.983333333333334</v>
      </c>
      <c r="K582" s="231">
        <v>11.32</v>
      </c>
      <c r="L582" s="231">
        <v>11.933333333333332</v>
      </c>
      <c r="M582" s="231">
        <v>11.816666666666668</v>
      </c>
      <c r="N582" s="231">
        <v>11.841666666666667</v>
      </c>
      <c r="O582" s="231">
        <v>11.258333333333333</v>
      </c>
      <c r="P582" s="231">
        <v>12.158333333333331</v>
      </c>
      <c r="Q582" s="231">
        <v>11.401666666666666</v>
      </c>
      <c r="R582" s="231">
        <v>11.466666666666667</v>
      </c>
      <c r="S582" s="231">
        <v>11.683333333333332</v>
      </c>
      <c r="T582" s="231">
        <v>11.948333333333332</v>
      </c>
      <c r="U582" s="231">
        <v>11.899999999999999</v>
      </c>
      <c r="V582" s="231">
        <v>11.863333333333335</v>
      </c>
      <c r="W582" s="231">
        <v>10.935016666666668</v>
      </c>
      <c r="X582" s="231">
        <v>11.028333333333334</v>
      </c>
      <c r="Y582" s="231">
        <v>10.596475891683946</v>
      </c>
      <c r="Z582" s="231">
        <v>13.549999999999999</v>
      </c>
      <c r="AA582" s="231">
        <v>110.83333333333333</v>
      </c>
      <c r="AB582" s="231">
        <v>10.899921216503033</v>
      </c>
      <c r="AC582" s="231">
        <v>11.166666666666666</v>
      </c>
      <c r="AD582" s="231">
        <v>13.899999999999999</v>
      </c>
      <c r="AE582" s="231">
        <v>15</v>
      </c>
      <c r="AF582" s="231">
        <v>11.466666666666667</v>
      </c>
      <c r="AG582" s="231">
        <v>11.949999999999998</v>
      </c>
      <c r="AH582" s="231">
        <v>11.466666666666667</v>
      </c>
      <c r="AI582" s="224"/>
      <c r="AJ582" s="225"/>
      <c r="AK582" s="225"/>
      <c r="AL582" s="225"/>
      <c r="AM582" s="225"/>
      <c r="AN582" s="225"/>
      <c r="AO582" s="225"/>
      <c r="AP582" s="225"/>
      <c r="AQ582" s="225"/>
      <c r="AR582" s="225"/>
      <c r="AS582" s="225"/>
      <c r="AT582" s="225"/>
      <c r="AU582" s="225"/>
      <c r="AV582" s="225"/>
      <c r="AW582" s="225"/>
      <c r="AX582" s="225"/>
      <c r="AY582" s="225"/>
      <c r="AZ582" s="225"/>
      <c r="BA582" s="225"/>
      <c r="BB582" s="225"/>
      <c r="BC582" s="225"/>
      <c r="BD582" s="225"/>
      <c r="BE582" s="225"/>
      <c r="BF582" s="225"/>
      <c r="BG582" s="225"/>
      <c r="BH582" s="225"/>
      <c r="BI582" s="225"/>
      <c r="BJ582" s="225"/>
      <c r="BK582" s="225"/>
      <c r="BL582" s="225"/>
      <c r="BM582" s="230"/>
    </row>
    <row r="583" spans="1:65">
      <c r="A583" s="30"/>
      <c r="B583" s="3" t="s">
        <v>278</v>
      </c>
      <c r="C583" s="29"/>
      <c r="D583" s="227">
        <v>11.895</v>
      </c>
      <c r="E583" s="227">
        <v>11.93</v>
      </c>
      <c r="F583" s="227">
        <v>11.17</v>
      </c>
      <c r="G583" s="227">
        <v>12.265000000000001</v>
      </c>
      <c r="H583" s="227">
        <v>11.757254305599801</v>
      </c>
      <c r="I583" s="227">
        <v>12</v>
      </c>
      <c r="J583" s="227">
        <v>11.149999999999999</v>
      </c>
      <c r="K583" s="227">
        <v>11.375</v>
      </c>
      <c r="L583" s="227">
        <v>11.824999999999999</v>
      </c>
      <c r="M583" s="227">
        <v>11.775</v>
      </c>
      <c r="N583" s="227">
        <v>11.8</v>
      </c>
      <c r="O583" s="227">
        <v>11.2</v>
      </c>
      <c r="P583" s="227">
        <v>12.149999999999999</v>
      </c>
      <c r="Q583" s="227">
        <v>11.565</v>
      </c>
      <c r="R583" s="227">
        <v>11.5</v>
      </c>
      <c r="S583" s="227">
        <v>11.75</v>
      </c>
      <c r="T583" s="227">
        <v>11.969999999999999</v>
      </c>
      <c r="U583" s="227">
        <v>11.95</v>
      </c>
      <c r="V583" s="227">
        <v>11.855</v>
      </c>
      <c r="W583" s="227">
        <v>10.911850000000001</v>
      </c>
      <c r="X583" s="227">
        <v>10.844999999999999</v>
      </c>
      <c r="Y583" s="227">
        <v>10.647614022879587</v>
      </c>
      <c r="Z583" s="227">
        <v>13.4</v>
      </c>
      <c r="AA583" s="227">
        <v>101</v>
      </c>
      <c r="AB583" s="227">
        <v>10.881010643806198</v>
      </c>
      <c r="AC583" s="227">
        <v>11.125</v>
      </c>
      <c r="AD583" s="227">
        <v>13.95</v>
      </c>
      <c r="AE583" s="227">
        <v>15</v>
      </c>
      <c r="AF583" s="227">
        <v>11.5</v>
      </c>
      <c r="AG583" s="227">
        <v>11.9</v>
      </c>
      <c r="AH583" s="227">
        <v>11.45</v>
      </c>
      <c r="AI583" s="224"/>
      <c r="AJ583" s="225"/>
      <c r="AK583" s="225"/>
      <c r="AL583" s="225"/>
      <c r="AM583" s="225"/>
      <c r="AN583" s="225"/>
      <c r="AO583" s="225"/>
      <c r="AP583" s="225"/>
      <c r="AQ583" s="225"/>
      <c r="AR583" s="225"/>
      <c r="AS583" s="225"/>
      <c r="AT583" s="225"/>
      <c r="AU583" s="225"/>
      <c r="AV583" s="225"/>
      <c r="AW583" s="225"/>
      <c r="AX583" s="225"/>
      <c r="AY583" s="225"/>
      <c r="AZ583" s="225"/>
      <c r="BA583" s="225"/>
      <c r="BB583" s="225"/>
      <c r="BC583" s="225"/>
      <c r="BD583" s="225"/>
      <c r="BE583" s="225"/>
      <c r="BF583" s="225"/>
      <c r="BG583" s="225"/>
      <c r="BH583" s="225"/>
      <c r="BI583" s="225"/>
      <c r="BJ583" s="225"/>
      <c r="BK583" s="225"/>
      <c r="BL583" s="225"/>
      <c r="BM583" s="230"/>
    </row>
    <row r="584" spans="1:65">
      <c r="A584" s="30"/>
      <c r="B584" s="3" t="s">
        <v>279</v>
      </c>
      <c r="C584" s="29"/>
      <c r="D584" s="24">
        <v>0.16428633540255266</v>
      </c>
      <c r="E584" s="24">
        <v>0.18665476152512106</v>
      </c>
      <c r="F584" s="24">
        <v>0.19788885769542464</v>
      </c>
      <c r="G584" s="24">
        <v>0.26726391451148029</v>
      </c>
      <c r="H584" s="24">
        <v>0.1285166695086179</v>
      </c>
      <c r="I584" s="24">
        <v>0.51639777949432231</v>
      </c>
      <c r="J584" s="24">
        <v>0.601387285088957</v>
      </c>
      <c r="K584" s="24">
        <v>0.37330952305024268</v>
      </c>
      <c r="L584" s="24">
        <v>0.4739901546094249</v>
      </c>
      <c r="M584" s="24">
        <v>0.26956755492207657</v>
      </c>
      <c r="N584" s="24">
        <v>0.1319722192988608</v>
      </c>
      <c r="O584" s="24">
        <v>0.21075261959621436</v>
      </c>
      <c r="P584" s="24">
        <v>0.59111476607057156</v>
      </c>
      <c r="Q584" s="24">
        <v>0.38958524954965473</v>
      </c>
      <c r="R584" s="24">
        <v>0.25033311140691461</v>
      </c>
      <c r="S584" s="24">
        <v>0.50365331992022677</v>
      </c>
      <c r="T584" s="24">
        <v>0.26080005112473936</v>
      </c>
      <c r="U584" s="24">
        <v>0.17888543819998315</v>
      </c>
      <c r="V584" s="24">
        <v>5.6803755744375177E-2</v>
      </c>
      <c r="W584" s="24">
        <v>0.10037914956138357</v>
      </c>
      <c r="X584" s="24">
        <v>0.39493881382647933</v>
      </c>
      <c r="Y584" s="24">
        <v>0.1713778580254825</v>
      </c>
      <c r="Z584" s="24">
        <v>0.75033325929216277</v>
      </c>
      <c r="AA584" s="24">
        <v>73.749350279623926</v>
      </c>
      <c r="AB584" s="24">
        <v>9.6825619942248378E-2</v>
      </c>
      <c r="AC584" s="24">
        <v>0.23593784492248548</v>
      </c>
      <c r="AD584" s="24">
        <v>0.12649110640673528</v>
      </c>
      <c r="AE584" s="24">
        <v>1.6733200530681511</v>
      </c>
      <c r="AF584" s="24">
        <v>0.18618986725025255</v>
      </c>
      <c r="AG584" s="24">
        <v>0.12247448713915847</v>
      </c>
      <c r="AH584" s="24">
        <v>0.25819888974716115</v>
      </c>
      <c r="AI584" s="151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3" t="s">
        <v>86</v>
      </c>
      <c r="C585" s="29"/>
      <c r="D585" s="13">
        <v>1.3788194326693466E-2</v>
      </c>
      <c r="E585" s="13">
        <v>1.5632727095906289E-2</v>
      </c>
      <c r="F585" s="13">
        <v>1.7747879613939432E-2</v>
      </c>
      <c r="G585" s="13">
        <v>2.1933846082189602E-2</v>
      </c>
      <c r="H585" s="13">
        <v>1.0923965063365815E-2</v>
      </c>
      <c r="I585" s="13">
        <v>4.4262666813799055E-2</v>
      </c>
      <c r="J585" s="13">
        <v>5.4754532785034019E-2</v>
      </c>
      <c r="K585" s="13">
        <v>3.29778730609755E-2</v>
      </c>
      <c r="L585" s="13">
        <v>3.9719845358331701E-2</v>
      </c>
      <c r="M585" s="13">
        <v>2.2812487017383063E-2</v>
      </c>
      <c r="N585" s="13">
        <v>1.1144733508700419E-2</v>
      </c>
      <c r="O585" s="13">
        <v>1.8719699742076774E-2</v>
      </c>
      <c r="P585" s="13">
        <v>4.8618075345077859E-2</v>
      </c>
      <c r="Q585" s="13">
        <v>3.4169149207687891E-2</v>
      </c>
      <c r="R585" s="13">
        <v>2.1831375994789064E-2</v>
      </c>
      <c r="S585" s="13">
        <v>4.3108700706438817E-2</v>
      </c>
      <c r="T585" s="13">
        <v>2.1827316316758771E-2</v>
      </c>
      <c r="U585" s="13">
        <v>1.5032389764704468E-2</v>
      </c>
      <c r="V585" s="13">
        <v>4.7881783431617166E-3</v>
      </c>
      <c r="W585" s="13">
        <v>9.1796064534012504E-3</v>
      </c>
      <c r="X585" s="13">
        <v>3.5811287335029106E-2</v>
      </c>
      <c r="Y585" s="13">
        <v>1.6173099413171774E-2</v>
      </c>
      <c r="Z585" s="13">
        <v>5.5375148287244491E-2</v>
      </c>
      <c r="AA585" s="13">
        <v>0.66540767169585502</v>
      </c>
      <c r="AB585" s="13">
        <v>8.883148604381606E-3</v>
      </c>
      <c r="AC585" s="13">
        <v>2.1128762231864374E-2</v>
      </c>
      <c r="AD585" s="13">
        <v>9.1000795976068551E-3</v>
      </c>
      <c r="AE585" s="13">
        <v>0.1115546702045434</v>
      </c>
      <c r="AF585" s="13">
        <v>1.623748842298714E-2</v>
      </c>
      <c r="AG585" s="13">
        <v>1.0248911057670167E-2</v>
      </c>
      <c r="AH585" s="13">
        <v>2.2517345036089636E-2</v>
      </c>
      <c r="AI585" s="151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280</v>
      </c>
      <c r="C586" s="29"/>
      <c r="D586" s="13">
        <v>2.8398972846301884E-2</v>
      </c>
      <c r="E586" s="13">
        <v>3.0556754996629465E-2</v>
      </c>
      <c r="F586" s="13">
        <v>-3.7629160953733698E-2</v>
      </c>
      <c r="G586" s="13">
        <v>5.1703020069843619E-2</v>
      </c>
      <c r="H586" s="13">
        <v>1.542241805687028E-2</v>
      </c>
      <c r="I586" s="13">
        <v>6.9650034863772969E-3</v>
      </c>
      <c r="J586" s="13">
        <v>-5.2014375289253234E-2</v>
      </c>
      <c r="K586" s="13">
        <v>-2.2956242331503507E-2</v>
      </c>
      <c r="L586" s="13">
        <v>2.9981346423208821E-2</v>
      </c>
      <c r="M586" s="13">
        <v>1.9911696388345224E-2</v>
      </c>
      <c r="N586" s="13">
        <v>2.2069478538673026E-2</v>
      </c>
      <c r="O586" s="13">
        <v>-2.827877163564585E-2</v>
      </c>
      <c r="P586" s="13">
        <v>4.9401385776160378E-2</v>
      </c>
      <c r="Q586" s="13">
        <v>-1.5907487307099011E-2</v>
      </c>
      <c r="R586" s="13">
        <v>-1.0297253716246235E-2</v>
      </c>
      <c r="S586" s="13">
        <v>8.4035249199292394E-3</v>
      </c>
      <c r="T586" s="13">
        <v>3.1276015713405547E-2</v>
      </c>
      <c r="U586" s="13">
        <v>2.7104303556104714E-2</v>
      </c>
      <c r="V586" s="13">
        <v>2.393955640229084E-2</v>
      </c>
      <c r="W586" s="13">
        <v>-5.6184648925120317E-2</v>
      </c>
      <c r="X586" s="13">
        <v>-4.8130367418662945E-2</v>
      </c>
      <c r="Y586" s="13">
        <v>-8.5404538581756673E-2</v>
      </c>
      <c r="Z586" s="13">
        <v>0.16951792547774969</v>
      </c>
      <c r="AA586" s="13">
        <v>8.5661675331205842</v>
      </c>
      <c r="AB586" s="13">
        <v>-5.921378236195296E-2</v>
      </c>
      <c r="AC586" s="13">
        <v>-3.6190639520181644E-2</v>
      </c>
      <c r="AD586" s="13">
        <v>0.19972687558234092</v>
      </c>
      <c r="AE586" s="13">
        <v>0.29466929019677091</v>
      </c>
      <c r="AF586" s="13">
        <v>-1.0297253716246235E-2</v>
      </c>
      <c r="AG586" s="13">
        <v>3.1419867856760542E-2</v>
      </c>
      <c r="AH586" s="13">
        <v>-1.0297253716246235E-2</v>
      </c>
      <c r="AI586" s="151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281</v>
      </c>
      <c r="C587" s="47"/>
      <c r="D587" s="45">
        <v>0.44</v>
      </c>
      <c r="E587" s="45">
        <v>0.5</v>
      </c>
      <c r="F587" s="45">
        <v>1.34</v>
      </c>
      <c r="G587" s="45">
        <v>1.07</v>
      </c>
      <c r="H587" s="45">
        <v>0.09</v>
      </c>
      <c r="I587" s="45" t="s">
        <v>282</v>
      </c>
      <c r="J587" s="45">
        <v>1.72</v>
      </c>
      <c r="K587" s="45">
        <v>0.94</v>
      </c>
      <c r="L587" s="45">
        <v>0.49</v>
      </c>
      <c r="M587" s="45">
        <v>0.22</v>
      </c>
      <c r="N587" s="45">
        <v>0.27</v>
      </c>
      <c r="O587" s="45">
        <v>1.08</v>
      </c>
      <c r="P587" s="45">
        <v>1.01</v>
      </c>
      <c r="Q587" s="45">
        <v>0.75</v>
      </c>
      <c r="R587" s="45">
        <v>0.6</v>
      </c>
      <c r="S587" s="45">
        <v>0.09</v>
      </c>
      <c r="T587" s="45">
        <v>0.52</v>
      </c>
      <c r="U587" s="45">
        <v>0.41</v>
      </c>
      <c r="V587" s="45">
        <v>0.32</v>
      </c>
      <c r="W587" s="45">
        <v>1.84</v>
      </c>
      <c r="X587" s="45">
        <v>1.62</v>
      </c>
      <c r="Y587" s="45">
        <v>2.62</v>
      </c>
      <c r="Z587" s="45">
        <v>4.25</v>
      </c>
      <c r="AA587" s="45" t="s">
        <v>282</v>
      </c>
      <c r="AB587" s="45">
        <v>1.92</v>
      </c>
      <c r="AC587" s="45">
        <v>1.3</v>
      </c>
      <c r="AD587" s="45">
        <v>5.0599999999999996</v>
      </c>
      <c r="AE587" s="45" t="s">
        <v>282</v>
      </c>
      <c r="AF587" s="45">
        <v>0.6</v>
      </c>
      <c r="AG587" s="45">
        <v>0.53</v>
      </c>
      <c r="AH587" s="45">
        <v>0.6</v>
      </c>
      <c r="AI587" s="151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 t="s">
        <v>327</v>
      </c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BM588" s="55"/>
    </row>
    <row r="589" spans="1:65">
      <c r="BM589" s="55"/>
    </row>
    <row r="590" spans="1:65" ht="15">
      <c r="B590" s="8" t="s">
        <v>556</v>
      </c>
      <c r="BM590" s="28" t="s">
        <v>66</v>
      </c>
    </row>
    <row r="591" spans="1:65" ht="15">
      <c r="A591" s="25" t="s">
        <v>57</v>
      </c>
      <c r="B591" s="18" t="s">
        <v>111</v>
      </c>
      <c r="C591" s="15" t="s">
        <v>112</v>
      </c>
      <c r="D591" s="16" t="s">
        <v>229</v>
      </c>
      <c r="E591" s="17" t="s">
        <v>229</v>
      </c>
      <c r="F591" s="17" t="s">
        <v>229</v>
      </c>
      <c r="G591" s="17" t="s">
        <v>229</v>
      </c>
      <c r="H591" s="17" t="s">
        <v>229</v>
      </c>
      <c r="I591" s="17" t="s">
        <v>229</v>
      </c>
      <c r="J591" s="17" t="s">
        <v>229</v>
      </c>
      <c r="K591" s="17" t="s">
        <v>229</v>
      </c>
      <c r="L591" s="17" t="s">
        <v>229</v>
      </c>
      <c r="M591" s="17" t="s">
        <v>229</v>
      </c>
      <c r="N591" s="17" t="s">
        <v>229</v>
      </c>
      <c r="O591" s="17" t="s">
        <v>229</v>
      </c>
      <c r="P591" s="17" t="s">
        <v>229</v>
      </c>
      <c r="Q591" s="17" t="s">
        <v>229</v>
      </c>
      <c r="R591" s="17" t="s">
        <v>229</v>
      </c>
      <c r="S591" s="17" t="s">
        <v>229</v>
      </c>
      <c r="T591" s="17" t="s">
        <v>229</v>
      </c>
      <c r="U591" s="17" t="s">
        <v>229</v>
      </c>
      <c r="V591" s="17" t="s">
        <v>229</v>
      </c>
      <c r="W591" s="17" t="s">
        <v>229</v>
      </c>
      <c r="X591" s="17" t="s">
        <v>229</v>
      </c>
      <c r="Y591" s="17" t="s">
        <v>229</v>
      </c>
      <c r="Z591" s="17" t="s">
        <v>229</v>
      </c>
      <c r="AA591" s="17" t="s">
        <v>229</v>
      </c>
      <c r="AB591" s="17" t="s">
        <v>229</v>
      </c>
      <c r="AC591" s="17" t="s">
        <v>229</v>
      </c>
      <c r="AD591" s="17" t="s">
        <v>229</v>
      </c>
      <c r="AE591" s="17" t="s">
        <v>229</v>
      </c>
      <c r="AF591" s="17" t="s">
        <v>229</v>
      </c>
      <c r="AG591" s="17" t="s">
        <v>229</v>
      </c>
      <c r="AH591" s="17" t="s">
        <v>229</v>
      </c>
      <c r="AI591" s="151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1</v>
      </c>
    </row>
    <row r="592" spans="1:65">
      <c r="A592" s="30"/>
      <c r="B592" s="19" t="s">
        <v>230</v>
      </c>
      <c r="C592" s="9" t="s">
        <v>230</v>
      </c>
      <c r="D592" s="149" t="s">
        <v>232</v>
      </c>
      <c r="E592" s="150" t="s">
        <v>233</v>
      </c>
      <c r="F592" s="150" t="s">
        <v>234</v>
      </c>
      <c r="G592" s="150" t="s">
        <v>235</v>
      </c>
      <c r="H592" s="150" t="s">
        <v>236</v>
      </c>
      <c r="I592" s="150" t="s">
        <v>237</v>
      </c>
      <c r="J592" s="150" t="s">
        <v>238</v>
      </c>
      <c r="K592" s="150" t="s">
        <v>239</v>
      </c>
      <c r="L592" s="150" t="s">
        <v>240</v>
      </c>
      <c r="M592" s="150" t="s">
        <v>241</v>
      </c>
      <c r="N592" s="150" t="s">
        <v>242</v>
      </c>
      <c r="O592" s="150" t="s">
        <v>243</v>
      </c>
      <c r="P592" s="150" t="s">
        <v>244</v>
      </c>
      <c r="Q592" s="150" t="s">
        <v>246</v>
      </c>
      <c r="R592" s="150" t="s">
        <v>247</v>
      </c>
      <c r="S592" s="150" t="s">
        <v>249</v>
      </c>
      <c r="T592" s="150" t="s">
        <v>250</v>
      </c>
      <c r="U592" s="150" t="s">
        <v>306</v>
      </c>
      <c r="V592" s="150" t="s">
        <v>252</v>
      </c>
      <c r="W592" s="150" t="s">
        <v>253</v>
      </c>
      <c r="X592" s="150" t="s">
        <v>254</v>
      </c>
      <c r="Y592" s="150" t="s">
        <v>257</v>
      </c>
      <c r="Z592" s="150" t="s">
        <v>258</v>
      </c>
      <c r="AA592" s="150" t="s">
        <v>259</v>
      </c>
      <c r="AB592" s="150" t="s">
        <v>307</v>
      </c>
      <c r="AC592" s="150" t="s">
        <v>261</v>
      </c>
      <c r="AD592" s="150" t="s">
        <v>262</v>
      </c>
      <c r="AE592" s="150" t="s">
        <v>263</v>
      </c>
      <c r="AF592" s="150" t="s">
        <v>267</v>
      </c>
      <c r="AG592" s="150" t="s">
        <v>268</v>
      </c>
      <c r="AH592" s="150" t="s">
        <v>269</v>
      </c>
      <c r="AI592" s="151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 t="s">
        <v>1</v>
      </c>
    </row>
    <row r="593" spans="1:65">
      <c r="A593" s="30"/>
      <c r="B593" s="19"/>
      <c r="C593" s="9"/>
      <c r="D593" s="10" t="s">
        <v>309</v>
      </c>
      <c r="E593" s="11" t="s">
        <v>309</v>
      </c>
      <c r="F593" s="11" t="s">
        <v>309</v>
      </c>
      <c r="G593" s="11" t="s">
        <v>308</v>
      </c>
      <c r="H593" s="11" t="s">
        <v>115</v>
      </c>
      <c r="I593" s="11" t="s">
        <v>309</v>
      </c>
      <c r="J593" s="11" t="s">
        <v>308</v>
      </c>
      <c r="K593" s="11" t="s">
        <v>308</v>
      </c>
      <c r="L593" s="11" t="s">
        <v>309</v>
      </c>
      <c r="M593" s="11" t="s">
        <v>309</v>
      </c>
      <c r="N593" s="11" t="s">
        <v>309</v>
      </c>
      <c r="O593" s="11" t="s">
        <v>309</v>
      </c>
      <c r="P593" s="11" t="s">
        <v>309</v>
      </c>
      <c r="Q593" s="11" t="s">
        <v>309</v>
      </c>
      <c r="R593" s="11" t="s">
        <v>115</v>
      </c>
      <c r="S593" s="11" t="s">
        <v>308</v>
      </c>
      <c r="T593" s="11" t="s">
        <v>309</v>
      </c>
      <c r="U593" s="11" t="s">
        <v>309</v>
      </c>
      <c r="V593" s="11" t="s">
        <v>115</v>
      </c>
      <c r="W593" s="11" t="s">
        <v>115</v>
      </c>
      <c r="X593" s="11" t="s">
        <v>308</v>
      </c>
      <c r="Y593" s="11" t="s">
        <v>115</v>
      </c>
      <c r="Z593" s="11" t="s">
        <v>115</v>
      </c>
      <c r="AA593" s="11" t="s">
        <v>115</v>
      </c>
      <c r="AB593" s="11" t="s">
        <v>115</v>
      </c>
      <c r="AC593" s="11" t="s">
        <v>308</v>
      </c>
      <c r="AD593" s="11" t="s">
        <v>308</v>
      </c>
      <c r="AE593" s="11" t="s">
        <v>115</v>
      </c>
      <c r="AF593" s="11" t="s">
        <v>115</v>
      </c>
      <c r="AG593" s="11" t="s">
        <v>308</v>
      </c>
      <c r="AH593" s="11" t="s">
        <v>115</v>
      </c>
      <c r="AI593" s="151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3</v>
      </c>
    </row>
    <row r="594" spans="1:65">
      <c r="A594" s="30"/>
      <c r="B594" s="19"/>
      <c r="C594" s="9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151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3</v>
      </c>
    </row>
    <row r="595" spans="1:65">
      <c r="A595" s="30"/>
      <c r="B595" s="18">
        <v>1</v>
      </c>
      <c r="C595" s="14">
        <v>1</v>
      </c>
      <c r="D595" s="205">
        <v>8.2000000000000003E-2</v>
      </c>
      <c r="E595" s="205">
        <v>0.09</v>
      </c>
      <c r="F595" s="205">
        <v>0.08</v>
      </c>
      <c r="G595" s="205">
        <v>0.08</v>
      </c>
      <c r="H595" s="205">
        <v>0.10270814639410669</v>
      </c>
      <c r="I595" s="205">
        <v>0.08</v>
      </c>
      <c r="J595" s="205">
        <v>0.09</v>
      </c>
      <c r="K595" s="205">
        <v>8.4000000000000005E-2</v>
      </c>
      <c r="L595" s="205">
        <v>7.0000000000000007E-2</v>
      </c>
      <c r="M595" s="205">
        <v>0.08</v>
      </c>
      <c r="N595" s="205">
        <v>0.08</v>
      </c>
      <c r="O595" s="205">
        <v>7.0000000000000007E-2</v>
      </c>
      <c r="P595" s="205">
        <v>0.08</v>
      </c>
      <c r="Q595" s="205">
        <v>7.4999999999999997E-2</v>
      </c>
      <c r="R595" s="205">
        <v>6.9999999999999993E-2</v>
      </c>
      <c r="S595" s="205">
        <v>8.2000000000000003E-2</v>
      </c>
      <c r="T595" s="206">
        <v>0.2</v>
      </c>
      <c r="U595" s="205">
        <v>0.08</v>
      </c>
      <c r="V595" s="206">
        <v>0.05</v>
      </c>
      <c r="W595" s="206">
        <v>0.25039999999999996</v>
      </c>
      <c r="X595" s="205">
        <v>0.08</v>
      </c>
      <c r="Y595" s="205">
        <v>8.1405999999999992E-2</v>
      </c>
      <c r="Z595" s="205">
        <v>7.3999999999999996E-2</v>
      </c>
      <c r="AA595" s="205">
        <v>6.7000000000000004E-2</v>
      </c>
      <c r="AB595" s="205">
        <v>8.5199999999999984E-2</v>
      </c>
      <c r="AC595" s="207">
        <v>0.10635</v>
      </c>
      <c r="AD595" s="205">
        <v>7.1599999999999997E-2</v>
      </c>
      <c r="AE595" s="206">
        <v>0.16</v>
      </c>
      <c r="AF595" s="205">
        <v>7.2999999999999995E-2</v>
      </c>
      <c r="AG595" s="205">
        <v>7.0300000000000001E-2</v>
      </c>
      <c r="AH595" s="205">
        <v>7.2999999999999995E-2</v>
      </c>
      <c r="AI595" s="203"/>
      <c r="AJ595" s="204"/>
      <c r="AK595" s="204"/>
      <c r="AL595" s="204"/>
      <c r="AM595" s="204"/>
      <c r="AN595" s="204"/>
      <c r="AO595" s="204"/>
      <c r="AP595" s="204"/>
      <c r="AQ595" s="204"/>
      <c r="AR595" s="204"/>
      <c r="AS595" s="204"/>
      <c r="AT595" s="204"/>
      <c r="AU595" s="204"/>
      <c r="AV595" s="204"/>
      <c r="AW595" s="204"/>
      <c r="AX595" s="204"/>
      <c r="AY595" s="204"/>
      <c r="AZ595" s="204"/>
      <c r="BA595" s="204"/>
      <c r="BB595" s="204"/>
      <c r="BC595" s="204"/>
      <c r="BD595" s="204"/>
      <c r="BE595" s="204"/>
      <c r="BF595" s="204"/>
      <c r="BG595" s="204"/>
      <c r="BH595" s="204"/>
      <c r="BI595" s="204"/>
      <c r="BJ595" s="204"/>
      <c r="BK595" s="204"/>
      <c r="BL595" s="204"/>
      <c r="BM595" s="208">
        <v>1</v>
      </c>
    </row>
    <row r="596" spans="1:65">
      <c r="A596" s="30"/>
      <c r="B596" s="19">
        <v>1</v>
      </c>
      <c r="C596" s="9">
        <v>2</v>
      </c>
      <c r="D596" s="24">
        <v>8.1000000000000003E-2</v>
      </c>
      <c r="E596" s="24">
        <v>0.09</v>
      </c>
      <c r="F596" s="24">
        <v>0.08</v>
      </c>
      <c r="G596" s="24">
        <v>0.08</v>
      </c>
      <c r="H596" s="24">
        <v>9.9561828839042549E-2</v>
      </c>
      <c r="I596" s="24">
        <v>7.0000000000000007E-2</v>
      </c>
      <c r="J596" s="24">
        <v>7.0000000000000007E-2</v>
      </c>
      <c r="K596" s="24">
        <v>8.1000000000000003E-2</v>
      </c>
      <c r="L596" s="24">
        <v>7.0000000000000007E-2</v>
      </c>
      <c r="M596" s="24">
        <v>0.08</v>
      </c>
      <c r="N596" s="24">
        <v>0.08</v>
      </c>
      <c r="O596" s="24">
        <v>7.0000000000000007E-2</v>
      </c>
      <c r="P596" s="24">
        <v>0.08</v>
      </c>
      <c r="Q596" s="24">
        <v>6.9000000000000006E-2</v>
      </c>
      <c r="R596" s="24">
        <v>6.9999999999999993E-2</v>
      </c>
      <c r="S596" s="24">
        <v>7.8E-2</v>
      </c>
      <c r="T596" s="209">
        <v>0.18</v>
      </c>
      <c r="U596" s="24">
        <v>0.08</v>
      </c>
      <c r="V596" s="209">
        <v>0.05</v>
      </c>
      <c r="W596" s="209">
        <v>0.25449999999999995</v>
      </c>
      <c r="X596" s="24">
        <v>0.08</v>
      </c>
      <c r="Y596" s="24">
        <v>8.1638000000000002E-2</v>
      </c>
      <c r="Z596" s="24">
        <v>8.2000000000000003E-2</v>
      </c>
      <c r="AA596" s="24">
        <v>6.8400000000000002E-2</v>
      </c>
      <c r="AB596" s="24">
        <v>8.4000000000000005E-2</v>
      </c>
      <c r="AC596" s="24">
        <v>0.10585</v>
      </c>
      <c r="AD596" s="24">
        <v>7.2499999999999995E-2</v>
      </c>
      <c r="AE596" s="209">
        <v>0.18</v>
      </c>
      <c r="AF596" s="24">
        <v>7.3999999999999996E-2</v>
      </c>
      <c r="AG596" s="24">
        <v>7.0699999999999999E-2</v>
      </c>
      <c r="AH596" s="24">
        <v>7.1900000000000006E-2</v>
      </c>
      <c r="AI596" s="203"/>
      <c r="AJ596" s="204"/>
      <c r="AK596" s="204"/>
      <c r="AL596" s="204"/>
      <c r="AM596" s="204"/>
      <c r="AN596" s="204"/>
      <c r="AO596" s="204"/>
      <c r="AP596" s="204"/>
      <c r="AQ596" s="204"/>
      <c r="AR596" s="204"/>
      <c r="AS596" s="204"/>
      <c r="AT596" s="204"/>
      <c r="AU596" s="204"/>
      <c r="AV596" s="204"/>
      <c r="AW596" s="204"/>
      <c r="AX596" s="204"/>
      <c r="AY596" s="204"/>
      <c r="AZ596" s="204"/>
      <c r="BA596" s="204"/>
      <c r="BB596" s="204"/>
      <c r="BC596" s="204"/>
      <c r="BD596" s="204"/>
      <c r="BE596" s="204"/>
      <c r="BF596" s="204"/>
      <c r="BG596" s="204"/>
      <c r="BH596" s="204"/>
      <c r="BI596" s="204"/>
      <c r="BJ596" s="204"/>
      <c r="BK596" s="204"/>
      <c r="BL596" s="204"/>
      <c r="BM596" s="208" t="e">
        <v>#N/A</v>
      </c>
    </row>
    <row r="597" spans="1:65">
      <c r="A597" s="30"/>
      <c r="B597" s="19">
        <v>1</v>
      </c>
      <c r="C597" s="9">
        <v>3</v>
      </c>
      <c r="D597" s="24">
        <v>7.9000000000000001E-2</v>
      </c>
      <c r="E597" s="24">
        <v>0.09</v>
      </c>
      <c r="F597" s="24">
        <v>0.08</v>
      </c>
      <c r="G597" s="24">
        <v>0.08</v>
      </c>
      <c r="H597" s="24">
        <v>9.7279759642284094E-2</v>
      </c>
      <c r="I597" s="24">
        <v>7.0000000000000007E-2</v>
      </c>
      <c r="J597" s="24">
        <v>0.09</v>
      </c>
      <c r="K597" s="24">
        <v>8.2000000000000003E-2</v>
      </c>
      <c r="L597" s="24">
        <v>7.0000000000000007E-2</v>
      </c>
      <c r="M597" s="24">
        <v>0.08</v>
      </c>
      <c r="N597" s="24">
        <v>0.08</v>
      </c>
      <c r="O597" s="24">
        <v>7.0000000000000007E-2</v>
      </c>
      <c r="P597" s="24">
        <v>0.08</v>
      </c>
      <c r="Q597" s="24">
        <v>7.2999999999999995E-2</v>
      </c>
      <c r="R597" s="24">
        <v>0.08</v>
      </c>
      <c r="S597" s="24">
        <v>8.1000000000000003E-2</v>
      </c>
      <c r="T597" s="209">
        <v>0.21</v>
      </c>
      <c r="U597" s="24">
        <v>0.08</v>
      </c>
      <c r="V597" s="209">
        <v>0.05</v>
      </c>
      <c r="W597" s="209">
        <v>0.25419999999999998</v>
      </c>
      <c r="X597" s="24">
        <v>0.09</v>
      </c>
      <c r="Y597" s="24">
        <v>8.1513000000000002E-2</v>
      </c>
      <c r="Z597" s="24">
        <v>8.2000000000000003E-2</v>
      </c>
      <c r="AA597" s="24">
        <v>6.7500000000000004E-2</v>
      </c>
      <c r="AB597" s="24">
        <v>8.4000000000000005E-2</v>
      </c>
      <c r="AC597" s="210">
        <v>0.10614999999999999</v>
      </c>
      <c r="AD597" s="24">
        <v>7.2099999999999997E-2</v>
      </c>
      <c r="AE597" s="209">
        <v>0.18</v>
      </c>
      <c r="AF597" s="24">
        <v>7.2999999999999995E-2</v>
      </c>
      <c r="AG597" s="24">
        <v>7.0300000000000001E-2</v>
      </c>
      <c r="AH597" s="24">
        <v>7.2099999999999997E-2</v>
      </c>
      <c r="AI597" s="203"/>
      <c r="AJ597" s="204"/>
      <c r="AK597" s="204"/>
      <c r="AL597" s="204"/>
      <c r="AM597" s="204"/>
      <c r="AN597" s="204"/>
      <c r="AO597" s="204"/>
      <c r="AP597" s="204"/>
      <c r="AQ597" s="204"/>
      <c r="AR597" s="204"/>
      <c r="AS597" s="204"/>
      <c r="AT597" s="204"/>
      <c r="AU597" s="204"/>
      <c r="AV597" s="204"/>
      <c r="AW597" s="204"/>
      <c r="AX597" s="204"/>
      <c r="AY597" s="204"/>
      <c r="AZ597" s="204"/>
      <c r="BA597" s="204"/>
      <c r="BB597" s="204"/>
      <c r="BC597" s="204"/>
      <c r="BD597" s="204"/>
      <c r="BE597" s="204"/>
      <c r="BF597" s="204"/>
      <c r="BG597" s="204"/>
      <c r="BH597" s="204"/>
      <c r="BI597" s="204"/>
      <c r="BJ597" s="204"/>
      <c r="BK597" s="204"/>
      <c r="BL597" s="204"/>
      <c r="BM597" s="208">
        <v>16</v>
      </c>
    </row>
    <row r="598" spans="1:65">
      <c r="A598" s="30"/>
      <c r="B598" s="19">
        <v>1</v>
      </c>
      <c r="C598" s="9">
        <v>4</v>
      </c>
      <c r="D598" s="24">
        <v>7.9000000000000001E-2</v>
      </c>
      <c r="E598" s="24">
        <v>0.09</v>
      </c>
      <c r="F598" s="24">
        <v>0.08</v>
      </c>
      <c r="G598" s="24">
        <v>0.08</v>
      </c>
      <c r="H598" s="24">
        <v>9.6465241410381541E-2</v>
      </c>
      <c r="I598" s="24">
        <v>7.0000000000000007E-2</v>
      </c>
      <c r="J598" s="24">
        <v>0.08</v>
      </c>
      <c r="K598" s="24">
        <v>8.3000000000000004E-2</v>
      </c>
      <c r="L598" s="24">
        <v>7.0000000000000007E-2</v>
      </c>
      <c r="M598" s="24">
        <v>0.08</v>
      </c>
      <c r="N598" s="24">
        <v>0.08</v>
      </c>
      <c r="O598" s="24">
        <v>7.0000000000000007E-2</v>
      </c>
      <c r="P598" s="24">
        <v>0.08</v>
      </c>
      <c r="Q598" s="24">
        <v>6.9000000000000006E-2</v>
      </c>
      <c r="R598" s="24">
        <v>0.08</v>
      </c>
      <c r="S598" s="24">
        <v>8.1000000000000003E-2</v>
      </c>
      <c r="T598" s="209">
        <v>0.2</v>
      </c>
      <c r="U598" s="24">
        <v>0.08</v>
      </c>
      <c r="V598" s="209">
        <v>0.05</v>
      </c>
      <c r="W598" s="209">
        <v>0.23709999999999998</v>
      </c>
      <c r="X598" s="24">
        <v>0.08</v>
      </c>
      <c r="Y598" s="24">
        <v>8.1330999999999987E-2</v>
      </c>
      <c r="Z598" s="24">
        <v>8.2000000000000003E-2</v>
      </c>
      <c r="AA598" s="24">
        <v>6.7000000000000004E-2</v>
      </c>
      <c r="AB598" s="24">
        <v>8.4000000000000005E-2</v>
      </c>
      <c r="AC598" s="24">
        <v>0.1031</v>
      </c>
      <c r="AD598" s="24">
        <v>7.3499999999999996E-2</v>
      </c>
      <c r="AE598" s="209">
        <v>0.16</v>
      </c>
      <c r="AF598" s="24">
        <v>7.4999999999999997E-2</v>
      </c>
      <c r="AG598" s="24">
        <v>6.9599999999999995E-2</v>
      </c>
      <c r="AH598" s="24">
        <v>7.3300000000000004E-2</v>
      </c>
      <c r="AI598" s="203"/>
      <c r="AJ598" s="204"/>
      <c r="AK598" s="204"/>
      <c r="AL598" s="204"/>
      <c r="AM598" s="204"/>
      <c r="AN598" s="204"/>
      <c r="AO598" s="204"/>
      <c r="AP598" s="204"/>
      <c r="AQ598" s="204"/>
      <c r="AR598" s="204"/>
      <c r="AS598" s="204"/>
      <c r="AT598" s="204"/>
      <c r="AU598" s="204"/>
      <c r="AV598" s="204"/>
      <c r="AW598" s="204"/>
      <c r="AX598" s="204"/>
      <c r="AY598" s="204"/>
      <c r="AZ598" s="204"/>
      <c r="BA598" s="204"/>
      <c r="BB598" s="204"/>
      <c r="BC598" s="204"/>
      <c r="BD598" s="204"/>
      <c r="BE598" s="204"/>
      <c r="BF598" s="204"/>
      <c r="BG598" s="204"/>
      <c r="BH598" s="204"/>
      <c r="BI598" s="204"/>
      <c r="BJ598" s="204"/>
      <c r="BK598" s="204"/>
      <c r="BL598" s="204"/>
      <c r="BM598" s="208">
        <v>7.9188091569547495E-2</v>
      </c>
    </row>
    <row r="599" spans="1:65">
      <c r="A599" s="30"/>
      <c r="B599" s="19">
        <v>1</v>
      </c>
      <c r="C599" s="9">
        <v>5</v>
      </c>
      <c r="D599" s="24">
        <v>0.08</v>
      </c>
      <c r="E599" s="24">
        <v>0.09</v>
      </c>
      <c r="F599" s="24">
        <v>0.08</v>
      </c>
      <c r="G599" s="24">
        <v>0.08</v>
      </c>
      <c r="H599" s="24">
        <v>0.10506303736643516</v>
      </c>
      <c r="I599" s="24">
        <v>7.0000000000000007E-2</v>
      </c>
      <c r="J599" s="24">
        <v>0.09</v>
      </c>
      <c r="K599" s="24">
        <v>0.08</v>
      </c>
      <c r="L599" s="24">
        <v>7.0000000000000007E-2</v>
      </c>
      <c r="M599" s="24">
        <v>0.08</v>
      </c>
      <c r="N599" s="24">
        <v>0.08</v>
      </c>
      <c r="O599" s="24">
        <v>7.0000000000000007E-2</v>
      </c>
      <c r="P599" s="24">
        <v>0.08</v>
      </c>
      <c r="Q599" s="24">
        <v>7.0000000000000007E-2</v>
      </c>
      <c r="R599" s="24">
        <v>6.9999999999999993E-2</v>
      </c>
      <c r="S599" s="24">
        <v>0.08</v>
      </c>
      <c r="T599" s="209">
        <v>0.19</v>
      </c>
      <c r="U599" s="24">
        <v>0.08</v>
      </c>
      <c r="V599" s="209">
        <v>0.04</v>
      </c>
      <c r="W599" s="209">
        <v>0.23459999999999995</v>
      </c>
      <c r="X599" s="24">
        <v>0.08</v>
      </c>
      <c r="Y599" s="24">
        <v>8.1117999999999996E-2</v>
      </c>
      <c r="Z599" s="24">
        <v>7.3999999999999996E-2</v>
      </c>
      <c r="AA599" s="24">
        <v>6.7000000000000004E-2</v>
      </c>
      <c r="AB599" s="24">
        <v>8.5199999999999984E-2</v>
      </c>
      <c r="AC599" s="24">
        <v>0.10269999999999999</v>
      </c>
      <c r="AD599" s="24">
        <v>7.0500000000000007E-2</v>
      </c>
      <c r="AE599" s="209">
        <v>0.17</v>
      </c>
      <c r="AF599" s="24">
        <v>7.3999999999999996E-2</v>
      </c>
      <c r="AG599" s="24">
        <v>7.0699999999999999E-2</v>
      </c>
      <c r="AH599" s="24">
        <v>7.3099999999999998E-2</v>
      </c>
      <c r="AI599" s="203"/>
      <c r="AJ599" s="204"/>
      <c r="AK599" s="204"/>
      <c r="AL599" s="204"/>
      <c r="AM599" s="204"/>
      <c r="AN599" s="204"/>
      <c r="AO599" s="204"/>
      <c r="AP599" s="204"/>
      <c r="AQ599" s="204"/>
      <c r="AR599" s="204"/>
      <c r="AS599" s="204"/>
      <c r="AT599" s="204"/>
      <c r="AU599" s="204"/>
      <c r="AV599" s="204"/>
      <c r="AW599" s="204"/>
      <c r="AX599" s="204"/>
      <c r="AY599" s="204"/>
      <c r="AZ599" s="204"/>
      <c r="BA599" s="204"/>
      <c r="BB599" s="204"/>
      <c r="BC599" s="204"/>
      <c r="BD599" s="204"/>
      <c r="BE599" s="204"/>
      <c r="BF599" s="204"/>
      <c r="BG599" s="204"/>
      <c r="BH599" s="204"/>
      <c r="BI599" s="204"/>
      <c r="BJ599" s="204"/>
      <c r="BK599" s="204"/>
      <c r="BL599" s="204"/>
      <c r="BM599" s="208">
        <v>45</v>
      </c>
    </row>
    <row r="600" spans="1:65">
      <c r="A600" s="30"/>
      <c r="B600" s="19">
        <v>1</v>
      </c>
      <c r="C600" s="9">
        <v>6</v>
      </c>
      <c r="D600" s="24">
        <v>7.8E-2</v>
      </c>
      <c r="E600" s="24">
        <v>0.09</v>
      </c>
      <c r="F600" s="24">
        <v>0.08</v>
      </c>
      <c r="G600" s="24">
        <v>0.08</v>
      </c>
      <c r="H600" s="24">
        <v>0.10278077016933625</v>
      </c>
      <c r="I600" s="24">
        <v>7.0000000000000007E-2</v>
      </c>
      <c r="J600" s="24">
        <v>0.08</v>
      </c>
      <c r="K600" s="24">
        <v>8.4000000000000005E-2</v>
      </c>
      <c r="L600" s="24">
        <v>7.0000000000000007E-2</v>
      </c>
      <c r="M600" s="24">
        <v>0.08</v>
      </c>
      <c r="N600" s="24">
        <v>0.08</v>
      </c>
      <c r="O600" s="24">
        <v>7.0000000000000007E-2</v>
      </c>
      <c r="P600" s="24">
        <v>0.08</v>
      </c>
      <c r="Q600" s="24">
        <v>6.6000000000000003E-2</v>
      </c>
      <c r="R600" s="24">
        <v>6.9999999999999993E-2</v>
      </c>
      <c r="S600" s="24">
        <v>7.9000000000000001E-2</v>
      </c>
      <c r="T600" s="209">
        <v>0.18</v>
      </c>
      <c r="U600" s="24">
        <v>0.08</v>
      </c>
      <c r="V600" s="209">
        <v>0.05</v>
      </c>
      <c r="W600" s="209">
        <v>0.25070000000000003</v>
      </c>
      <c r="X600" s="24">
        <v>0.09</v>
      </c>
      <c r="Y600" s="24">
        <v>8.1472000000000017E-2</v>
      </c>
      <c r="Z600" s="24">
        <v>7.3999999999999996E-2</v>
      </c>
      <c r="AA600" s="24">
        <v>6.5799999999999997E-2</v>
      </c>
      <c r="AB600" s="24">
        <v>8.4000000000000005E-2</v>
      </c>
      <c r="AC600" s="24">
        <v>0.10339999999999999</v>
      </c>
      <c r="AD600" s="24">
        <v>7.1199999999999999E-2</v>
      </c>
      <c r="AE600" s="209">
        <v>0.19</v>
      </c>
      <c r="AF600" s="24">
        <v>7.3999999999999996E-2</v>
      </c>
      <c r="AG600" s="24">
        <v>6.8699999999999997E-2</v>
      </c>
      <c r="AH600" s="24">
        <v>7.2999999999999995E-2</v>
      </c>
      <c r="AI600" s="203"/>
      <c r="AJ600" s="204"/>
      <c r="AK600" s="204"/>
      <c r="AL600" s="204"/>
      <c r="AM600" s="204"/>
      <c r="AN600" s="204"/>
      <c r="AO600" s="204"/>
      <c r="AP600" s="204"/>
      <c r="AQ600" s="204"/>
      <c r="AR600" s="204"/>
      <c r="AS600" s="204"/>
      <c r="AT600" s="204"/>
      <c r="AU600" s="204"/>
      <c r="AV600" s="204"/>
      <c r="AW600" s="204"/>
      <c r="AX600" s="204"/>
      <c r="AY600" s="204"/>
      <c r="AZ600" s="204"/>
      <c r="BA600" s="204"/>
      <c r="BB600" s="204"/>
      <c r="BC600" s="204"/>
      <c r="BD600" s="204"/>
      <c r="BE600" s="204"/>
      <c r="BF600" s="204"/>
      <c r="BG600" s="204"/>
      <c r="BH600" s="204"/>
      <c r="BI600" s="204"/>
      <c r="BJ600" s="204"/>
      <c r="BK600" s="204"/>
      <c r="BL600" s="204"/>
      <c r="BM600" s="56"/>
    </row>
    <row r="601" spans="1:65">
      <c r="A601" s="30"/>
      <c r="B601" s="20" t="s">
        <v>277</v>
      </c>
      <c r="C601" s="12"/>
      <c r="D601" s="211">
        <v>7.9833333333333339E-2</v>
      </c>
      <c r="E601" s="211">
        <v>8.9999999999999983E-2</v>
      </c>
      <c r="F601" s="211">
        <v>0.08</v>
      </c>
      <c r="G601" s="211">
        <v>0.08</v>
      </c>
      <c r="H601" s="211">
        <v>0.10064313063693105</v>
      </c>
      <c r="I601" s="211">
        <v>7.166666666666667E-2</v>
      </c>
      <c r="J601" s="211">
        <v>8.3333333333333329E-2</v>
      </c>
      <c r="K601" s="211">
        <v>8.2333333333333342E-2</v>
      </c>
      <c r="L601" s="211">
        <v>7.0000000000000007E-2</v>
      </c>
      <c r="M601" s="211">
        <v>0.08</v>
      </c>
      <c r="N601" s="211">
        <v>0.08</v>
      </c>
      <c r="O601" s="211">
        <v>7.0000000000000007E-2</v>
      </c>
      <c r="P601" s="211">
        <v>0.08</v>
      </c>
      <c r="Q601" s="211">
        <v>7.0333333333333345E-2</v>
      </c>
      <c r="R601" s="211">
        <v>7.3333333333333334E-2</v>
      </c>
      <c r="S601" s="211">
        <v>8.0166666666666678E-2</v>
      </c>
      <c r="T601" s="211">
        <v>0.19333333333333333</v>
      </c>
      <c r="U601" s="211">
        <v>0.08</v>
      </c>
      <c r="V601" s="211">
        <v>4.8333333333333339E-2</v>
      </c>
      <c r="W601" s="211">
        <v>0.24691666666666667</v>
      </c>
      <c r="X601" s="211">
        <v>8.3333333333333329E-2</v>
      </c>
      <c r="Y601" s="211">
        <v>8.1412999999999999E-2</v>
      </c>
      <c r="Z601" s="211">
        <v>7.8E-2</v>
      </c>
      <c r="AA601" s="211">
        <v>6.7116666666666672E-2</v>
      </c>
      <c r="AB601" s="211">
        <v>8.4399999999999989E-2</v>
      </c>
      <c r="AC601" s="211">
        <v>0.10459166666666668</v>
      </c>
      <c r="AD601" s="211">
        <v>7.1900000000000006E-2</v>
      </c>
      <c r="AE601" s="211">
        <v>0.17333333333333334</v>
      </c>
      <c r="AF601" s="211">
        <v>7.3833333333333334E-2</v>
      </c>
      <c r="AG601" s="211">
        <v>7.0050000000000001E-2</v>
      </c>
      <c r="AH601" s="211">
        <v>7.273333333333333E-2</v>
      </c>
      <c r="AI601" s="203"/>
      <c r="AJ601" s="204"/>
      <c r="AK601" s="204"/>
      <c r="AL601" s="204"/>
      <c r="AM601" s="204"/>
      <c r="AN601" s="204"/>
      <c r="AO601" s="204"/>
      <c r="AP601" s="204"/>
      <c r="AQ601" s="204"/>
      <c r="AR601" s="204"/>
      <c r="AS601" s="204"/>
      <c r="AT601" s="204"/>
      <c r="AU601" s="204"/>
      <c r="AV601" s="204"/>
      <c r="AW601" s="204"/>
      <c r="AX601" s="204"/>
      <c r="AY601" s="204"/>
      <c r="AZ601" s="204"/>
      <c r="BA601" s="204"/>
      <c r="BB601" s="204"/>
      <c r="BC601" s="204"/>
      <c r="BD601" s="204"/>
      <c r="BE601" s="204"/>
      <c r="BF601" s="204"/>
      <c r="BG601" s="204"/>
      <c r="BH601" s="204"/>
      <c r="BI601" s="204"/>
      <c r="BJ601" s="204"/>
      <c r="BK601" s="204"/>
      <c r="BL601" s="204"/>
      <c r="BM601" s="56"/>
    </row>
    <row r="602" spans="1:65">
      <c r="A602" s="30"/>
      <c r="B602" s="3" t="s">
        <v>278</v>
      </c>
      <c r="C602" s="29"/>
      <c r="D602" s="24">
        <v>7.9500000000000001E-2</v>
      </c>
      <c r="E602" s="24">
        <v>0.09</v>
      </c>
      <c r="F602" s="24">
        <v>0.08</v>
      </c>
      <c r="G602" s="24">
        <v>0.08</v>
      </c>
      <c r="H602" s="24">
        <v>0.10113498761657462</v>
      </c>
      <c r="I602" s="24">
        <v>7.0000000000000007E-2</v>
      </c>
      <c r="J602" s="24">
        <v>8.4999999999999992E-2</v>
      </c>
      <c r="K602" s="24">
        <v>8.2500000000000004E-2</v>
      </c>
      <c r="L602" s="24">
        <v>7.0000000000000007E-2</v>
      </c>
      <c r="M602" s="24">
        <v>0.08</v>
      </c>
      <c r="N602" s="24">
        <v>0.08</v>
      </c>
      <c r="O602" s="24">
        <v>7.0000000000000007E-2</v>
      </c>
      <c r="P602" s="24">
        <v>0.08</v>
      </c>
      <c r="Q602" s="24">
        <v>6.9500000000000006E-2</v>
      </c>
      <c r="R602" s="24">
        <v>6.9999999999999993E-2</v>
      </c>
      <c r="S602" s="24">
        <v>8.0500000000000002E-2</v>
      </c>
      <c r="T602" s="24">
        <v>0.19500000000000001</v>
      </c>
      <c r="U602" s="24">
        <v>0.08</v>
      </c>
      <c r="V602" s="24">
        <v>0.05</v>
      </c>
      <c r="W602" s="24">
        <v>0.25054999999999999</v>
      </c>
      <c r="X602" s="24">
        <v>0.08</v>
      </c>
      <c r="Y602" s="24">
        <v>8.1439000000000011E-2</v>
      </c>
      <c r="Z602" s="24">
        <v>7.8E-2</v>
      </c>
      <c r="AA602" s="24">
        <v>6.7000000000000004E-2</v>
      </c>
      <c r="AB602" s="24">
        <v>8.4000000000000005E-2</v>
      </c>
      <c r="AC602" s="24">
        <v>0.104625</v>
      </c>
      <c r="AD602" s="24">
        <v>7.1849999999999997E-2</v>
      </c>
      <c r="AE602" s="24">
        <v>0.17499999999999999</v>
      </c>
      <c r="AF602" s="24">
        <v>7.3999999999999996E-2</v>
      </c>
      <c r="AG602" s="24">
        <v>7.0300000000000001E-2</v>
      </c>
      <c r="AH602" s="24">
        <v>7.2999999999999995E-2</v>
      </c>
      <c r="AI602" s="203"/>
      <c r="AJ602" s="204"/>
      <c r="AK602" s="204"/>
      <c r="AL602" s="204"/>
      <c r="AM602" s="204"/>
      <c r="AN602" s="204"/>
      <c r="AO602" s="204"/>
      <c r="AP602" s="204"/>
      <c r="AQ602" s="204"/>
      <c r="AR602" s="204"/>
      <c r="AS602" s="204"/>
      <c r="AT602" s="204"/>
      <c r="AU602" s="204"/>
      <c r="AV602" s="204"/>
      <c r="AW602" s="204"/>
      <c r="AX602" s="204"/>
      <c r="AY602" s="204"/>
      <c r="AZ602" s="204"/>
      <c r="BA602" s="204"/>
      <c r="BB602" s="204"/>
      <c r="BC602" s="204"/>
      <c r="BD602" s="204"/>
      <c r="BE602" s="204"/>
      <c r="BF602" s="204"/>
      <c r="BG602" s="204"/>
      <c r="BH602" s="204"/>
      <c r="BI602" s="204"/>
      <c r="BJ602" s="204"/>
      <c r="BK602" s="204"/>
      <c r="BL602" s="204"/>
      <c r="BM602" s="56"/>
    </row>
    <row r="603" spans="1:65">
      <c r="A603" s="30"/>
      <c r="B603" s="3" t="s">
        <v>279</v>
      </c>
      <c r="C603" s="29"/>
      <c r="D603" s="24">
        <v>1.4719601443879758E-3</v>
      </c>
      <c r="E603" s="24">
        <v>1.5202354861220293E-17</v>
      </c>
      <c r="F603" s="24">
        <v>0</v>
      </c>
      <c r="G603" s="24">
        <v>0</v>
      </c>
      <c r="H603" s="24">
        <v>3.4148383493356961E-3</v>
      </c>
      <c r="I603" s="24">
        <v>4.0824829046386272E-3</v>
      </c>
      <c r="J603" s="24">
        <v>8.164965809277256E-3</v>
      </c>
      <c r="K603" s="24">
        <v>1.6329931618554536E-3</v>
      </c>
      <c r="L603" s="24">
        <v>0</v>
      </c>
      <c r="M603" s="24">
        <v>0</v>
      </c>
      <c r="N603" s="24">
        <v>0</v>
      </c>
      <c r="O603" s="24">
        <v>0</v>
      </c>
      <c r="P603" s="24">
        <v>0</v>
      </c>
      <c r="Q603" s="24">
        <v>3.2041639575194408E-3</v>
      </c>
      <c r="R603" s="24">
        <v>5.1639777949432268E-3</v>
      </c>
      <c r="S603" s="24">
        <v>1.4719601443879758E-3</v>
      </c>
      <c r="T603" s="24">
        <v>1.211060141638997E-2</v>
      </c>
      <c r="U603" s="24">
        <v>0</v>
      </c>
      <c r="V603" s="24">
        <v>4.0824829046386306E-3</v>
      </c>
      <c r="W603" s="24">
        <v>8.7757430834469394E-3</v>
      </c>
      <c r="X603" s="24">
        <v>5.1639777949432199E-3</v>
      </c>
      <c r="Y603" s="24">
        <v>1.7770987592140636E-4</v>
      </c>
      <c r="Z603" s="24">
        <v>4.3817804600413332E-3</v>
      </c>
      <c r="AA603" s="24">
        <v>8.4478794183313801E-4</v>
      </c>
      <c r="AB603" s="24">
        <v>6.1967733539317581E-4</v>
      </c>
      <c r="AC603" s="24">
        <v>1.6927541660461743E-3</v>
      </c>
      <c r="AD603" s="24">
        <v>1.0488088481701479E-3</v>
      </c>
      <c r="AE603" s="24">
        <v>1.2110601416389965E-2</v>
      </c>
      <c r="AF603" s="24">
        <v>7.5277265270908163E-4</v>
      </c>
      <c r="AG603" s="24">
        <v>7.7395090283557521E-4</v>
      </c>
      <c r="AH603" s="24">
        <v>5.8195074247453728E-4</v>
      </c>
      <c r="AI603" s="203"/>
      <c r="AJ603" s="204"/>
      <c r="AK603" s="204"/>
      <c r="AL603" s="204"/>
      <c r="AM603" s="204"/>
      <c r="AN603" s="204"/>
      <c r="AO603" s="204"/>
      <c r="AP603" s="204"/>
      <c r="AQ603" s="204"/>
      <c r="AR603" s="204"/>
      <c r="AS603" s="204"/>
      <c r="AT603" s="204"/>
      <c r="AU603" s="204"/>
      <c r="AV603" s="204"/>
      <c r="AW603" s="204"/>
      <c r="AX603" s="204"/>
      <c r="AY603" s="204"/>
      <c r="AZ603" s="204"/>
      <c r="BA603" s="204"/>
      <c r="BB603" s="204"/>
      <c r="BC603" s="204"/>
      <c r="BD603" s="204"/>
      <c r="BE603" s="204"/>
      <c r="BF603" s="204"/>
      <c r="BG603" s="204"/>
      <c r="BH603" s="204"/>
      <c r="BI603" s="204"/>
      <c r="BJ603" s="204"/>
      <c r="BK603" s="204"/>
      <c r="BL603" s="204"/>
      <c r="BM603" s="56"/>
    </row>
    <row r="604" spans="1:65">
      <c r="A604" s="30"/>
      <c r="B604" s="3" t="s">
        <v>86</v>
      </c>
      <c r="C604" s="29"/>
      <c r="D604" s="13">
        <v>1.8437914125945417E-2</v>
      </c>
      <c r="E604" s="13">
        <v>1.6891505401355884E-16</v>
      </c>
      <c r="F604" s="13">
        <v>0</v>
      </c>
      <c r="G604" s="13">
        <v>0</v>
      </c>
      <c r="H604" s="13">
        <v>3.3930168186586791E-2</v>
      </c>
      <c r="I604" s="13">
        <v>5.6964877739143632E-2</v>
      </c>
      <c r="J604" s="13">
        <v>9.7979589711327073E-2</v>
      </c>
      <c r="K604" s="13">
        <v>1.9833925042778786E-2</v>
      </c>
      <c r="L604" s="13">
        <v>0</v>
      </c>
      <c r="M604" s="13">
        <v>0</v>
      </c>
      <c r="N604" s="13">
        <v>0</v>
      </c>
      <c r="O604" s="13">
        <v>0</v>
      </c>
      <c r="P604" s="13">
        <v>0</v>
      </c>
      <c r="Q604" s="13">
        <v>4.5556833519233751E-2</v>
      </c>
      <c r="R604" s="13">
        <v>7.0417879021953095E-2</v>
      </c>
      <c r="S604" s="13">
        <v>1.8361249202344811E-2</v>
      </c>
      <c r="T604" s="13">
        <v>6.2641041808913639E-2</v>
      </c>
      <c r="U604" s="13">
        <v>0</v>
      </c>
      <c r="V604" s="13">
        <v>8.4465163544247518E-2</v>
      </c>
      <c r="W604" s="13">
        <v>3.5541315221519834E-2</v>
      </c>
      <c r="X604" s="13">
        <v>6.1967733539318642E-2</v>
      </c>
      <c r="Y604" s="13">
        <v>2.1828194013413871E-3</v>
      </c>
      <c r="Z604" s="13">
        <v>5.6176672564632477E-2</v>
      </c>
      <c r="AA604" s="13">
        <v>1.2586857837096666E-2</v>
      </c>
      <c r="AB604" s="13">
        <v>7.3421485236158284E-3</v>
      </c>
      <c r="AC604" s="13">
        <v>1.618440761099043E-2</v>
      </c>
      <c r="AD604" s="13">
        <v>1.4587049348680776E-2</v>
      </c>
      <c r="AE604" s="13">
        <v>6.9868854325326718E-2</v>
      </c>
      <c r="AF604" s="13">
        <v>1.0195566402380339E-2</v>
      </c>
      <c r="AG604" s="13">
        <v>1.1048549647902573E-2</v>
      </c>
      <c r="AH604" s="13">
        <v>8.0011559460293862E-3</v>
      </c>
      <c r="AI604" s="151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A605" s="30"/>
      <c r="B605" s="3" t="s">
        <v>280</v>
      </c>
      <c r="C605" s="29"/>
      <c r="D605" s="13">
        <v>8.1482171245301771E-3</v>
      </c>
      <c r="E605" s="13">
        <v>0.13653452452452219</v>
      </c>
      <c r="F605" s="13">
        <v>1.0252910688464345E-2</v>
      </c>
      <c r="G605" s="13">
        <v>1.0252910688464345E-2</v>
      </c>
      <c r="H605" s="13">
        <v>0.2709376958344869</v>
      </c>
      <c r="I605" s="13">
        <v>-9.4981767508250714E-2</v>
      </c>
      <c r="J605" s="13">
        <v>5.2346781967150369E-2</v>
      </c>
      <c r="K605" s="13">
        <v>3.9718620583544695E-2</v>
      </c>
      <c r="L605" s="13">
        <v>-0.11602870314759361</v>
      </c>
      <c r="M605" s="13">
        <v>1.0252910688464345E-2</v>
      </c>
      <c r="N605" s="13">
        <v>1.0252910688464345E-2</v>
      </c>
      <c r="O605" s="13">
        <v>-0.11602870314759361</v>
      </c>
      <c r="P605" s="13">
        <v>1.0252910688464345E-2</v>
      </c>
      <c r="Q605" s="13">
        <v>-0.11181931601972495</v>
      </c>
      <c r="R605" s="13">
        <v>-7.3934831868907702E-2</v>
      </c>
      <c r="S605" s="13">
        <v>1.2357604252398735E-2</v>
      </c>
      <c r="T605" s="13">
        <v>1.4414445341637889</v>
      </c>
      <c r="U605" s="13">
        <v>1.0252910688464345E-2</v>
      </c>
      <c r="V605" s="13">
        <v>-0.38963886645905277</v>
      </c>
      <c r="W605" s="13">
        <v>2.1181035149686664</v>
      </c>
      <c r="X605" s="13">
        <v>5.2346781967150369E-2</v>
      </c>
      <c r="Y605" s="13">
        <v>2.8096502723499395E-2</v>
      </c>
      <c r="Z605" s="13">
        <v>-1.5003412078747336E-2</v>
      </c>
      <c r="AA605" s="13">
        <v>-0.15243990180365707</v>
      </c>
      <c r="AB605" s="13">
        <v>6.5816820776329665E-2</v>
      </c>
      <c r="AC605" s="13">
        <v>0.32080044604697067</v>
      </c>
      <c r="AD605" s="13">
        <v>-9.203519651874259E-2</v>
      </c>
      <c r="AE605" s="13">
        <v>1.1888813064916728</v>
      </c>
      <c r="AF605" s="13">
        <v>-6.7620751177104754E-2</v>
      </c>
      <c r="AG605" s="13">
        <v>-0.11539729507841345</v>
      </c>
      <c r="AH605" s="13">
        <v>-8.1511728699071195E-2</v>
      </c>
      <c r="AI605" s="151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5"/>
    </row>
    <row r="606" spans="1:65">
      <c r="A606" s="30"/>
      <c r="B606" s="46" t="s">
        <v>281</v>
      </c>
      <c r="C606" s="47"/>
      <c r="D606" s="45">
        <v>0.02</v>
      </c>
      <c r="E606" s="45">
        <v>1.01</v>
      </c>
      <c r="F606" s="45">
        <v>0</v>
      </c>
      <c r="G606" s="45">
        <v>0</v>
      </c>
      <c r="H606" s="45">
        <v>2.09</v>
      </c>
      <c r="I606" s="45">
        <v>0.84</v>
      </c>
      <c r="J606" s="45">
        <v>0.34</v>
      </c>
      <c r="K606" s="45">
        <v>0.24</v>
      </c>
      <c r="L606" s="45">
        <v>1.01</v>
      </c>
      <c r="M606" s="45">
        <v>0</v>
      </c>
      <c r="N606" s="45">
        <v>0</v>
      </c>
      <c r="O606" s="45">
        <v>1.01</v>
      </c>
      <c r="P606" s="45">
        <v>0</v>
      </c>
      <c r="Q606" s="45">
        <v>0.98</v>
      </c>
      <c r="R606" s="45">
        <v>0.67</v>
      </c>
      <c r="S606" s="45">
        <v>0.02</v>
      </c>
      <c r="T606" s="45">
        <v>11.46</v>
      </c>
      <c r="U606" s="45">
        <v>0</v>
      </c>
      <c r="V606" s="45">
        <v>3.2</v>
      </c>
      <c r="W606" s="45">
        <v>16.88</v>
      </c>
      <c r="X606" s="45">
        <v>0.34</v>
      </c>
      <c r="Y606" s="45">
        <v>0.14000000000000001</v>
      </c>
      <c r="Z606" s="45">
        <v>0.21</v>
      </c>
      <c r="AA606" s="45">
        <v>1.3</v>
      </c>
      <c r="AB606" s="45">
        <v>0.45</v>
      </c>
      <c r="AC606" s="45">
        <v>2.4900000000000002</v>
      </c>
      <c r="AD606" s="45">
        <v>0.82</v>
      </c>
      <c r="AE606" s="45">
        <v>9.44</v>
      </c>
      <c r="AF606" s="45">
        <v>0.62</v>
      </c>
      <c r="AG606" s="45">
        <v>1.01</v>
      </c>
      <c r="AH606" s="45">
        <v>0.73</v>
      </c>
      <c r="AI606" s="151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5"/>
    </row>
    <row r="607" spans="1:65">
      <c r="B607" s="31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BM607" s="55"/>
    </row>
    <row r="608" spans="1:65" ht="15">
      <c r="B608" s="8" t="s">
        <v>557</v>
      </c>
      <c r="BM608" s="28" t="s">
        <v>66</v>
      </c>
    </row>
    <row r="609" spans="1:65" ht="15">
      <c r="A609" s="25" t="s">
        <v>29</v>
      </c>
      <c r="B609" s="18" t="s">
        <v>111</v>
      </c>
      <c r="C609" s="15" t="s">
        <v>112</v>
      </c>
      <c r="D609" s="16" t="s">
        <v>229</v>
      </c>
      <c r="E609" s="17" t="s">
        <v>229</v>
      </c>
      <c r="F609" s="17" t="s">
        <v>229</v>
      </c>
      <c r="G609" s="17" t="s">
        <v>229</v>
      </c>
      <c r="H609" s="17" t="s">
        <v>229</v>
      </c>
      <c r="I609" s="17" t="s">
        <v>229</v>
      </c>
      <c r="J609" s="17" t="s">
        <v>229</v>
      </c>
      <c r="K609" s="17" t="s">
        <v>229</v>
      </c>
      <c r="L609" s="17" t="s">
        <v>229</v>
      </c>
      <c r="M609" s="17" t="s">
        <v>229</v>
      </c>
      <c r="N609" s="17" t="s">
        <v>229</v>
      </c>
      <c r="O609" s="17" t="s">
        <v>229</v>
      </c>
      <c r="P609" s="17" t="s">
        <v>229</v>
      </c>
      <c r="Q609" s="17" t="s">
        <v>229</v>
      </c>
      <c r="R609" s="17" t="s">
        <v>229</v>
      </c>
      <c r="S609" s="17" t="s">
        <v>229</v>
      </c>
      <c r="T609" s="17" t="s">
        <v>229</v>
      </c>
      <c r="U609" s="17" t="s">
        <v>229</v>
      </c>
      <c r="V609" s="17" t="s">
        <v>229</v>
      </c>
      <c r="W609" s="17" t="s">
        <v>229</v>
      </c>
      <c r="X609" s="17" t="s">
        <v>229</v>
      </c>
      <c r="Y609" s="17" t="s">
        <v>229</v>
      </c>
      <c r="Z609" s="17" t="s">
        <v>229</v>
      </c>
      <c r="AA609" s="17" t="s">
        <v>229</v>
      </c>
      <c r="AB609" s="17" t="s">
        <v>229</v>
      </c>
      <c r="AC609" s="17" t="s">
        <v>229</v>
      </c>
      <c r="AD609" s="17" t="s">
        <v>229</v>
      </c>
      <c r="AE609" s="151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1</v>
      </c>
    </row>
    <row r="610" spans="1:65">
      <c r="A610" s="30"/>
      <c r="B610" s="19" t="s">
        <v>230</v>
      </c>
      <c r="C610" s="9" t="s">
        <v>230</v>
      </c>
      <c r="D610" s="149" t="s">
        <v>232</v>
      </c>
      <c r="E610" s="150" t="s">
        <v>233</v>
      </c>
      <c r="F610" s="150" t="s">
        <v>234</v>
      </c>
      <c r="G610" s="150" t="s">
        <v>235</v>
      </c>
      <c r="H610" s="150" t="s">
        <v>236</v>
      </c>
      <c r="I610" s="150" t="s">
        <v>237</v>
      </c>
      <c r="J610" s="150" t="s">
        <v>238</v>
      </c>
      <c r="K610" s="150" t="s">
        <v>239</v>
      </c>
      <c r="L610" s="150" t="s">
        <v>240</v>
      </c>
      <c r="M610" s="150" t="s">
        <v>241</v>
      </c>
      <c r="N610" s="150" t="s">
        <v>242</v>
      </c>
      <c r="O610" s="150" t="s">
        <v>243</v>
      </c>
      <c r="P610" s="150" t="s">
        <v>244</v>
      </c>
      <c r="Q610" s="150" t="s">
        <v>246</v>
      </c>
      <c r="R610" s="150" t="s">
        <v>247</v>
      </c>
      <c r="S610" s="150" t="s">
        <v>249</v>
      </c>
      <c r="T610" s="150" t="s">
        <v>250</v>
      </c>
      <c r="U610" s="150" t="s">
        <v>306</v>
      </c>
      <c r="V610" s="150" t="s">
        <v>252</v>
      </c>
      <c r="W610" s="150" t="s">
        <v>253</v>
      </c>
      <c r="X610" s="150" t="s">
        <v>258</v>
      </c>
      <c r="Y610" s="150" t="s">
        <v>307</v>
      </c>
      <c r="Z610" s="150" t="s">
        <v>261</v>
      </c>
      <c r="AA610" s="150" t="s">
        <v>263</v>
      </c>
      <c r="AB610" s="150" t="s">
        <v>267</v>
      </c>
      <c r="AC610" s="150" t="s">
        <v>268</v>
      </c>
      <c r="AD610" s="150" t="s">
        <v>269</v>
      </c>
      <c r="AE610" s="151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 t="s">
        <v>3</v>
      </c>
    </row>
    <row r="611" spans="1:65">
      <c r="A611" s="30"/>
      <c r="B611" s="19"/>
      <c r="C611" s="9"/>
      <c r="D611" s="10" t="s">
        <v>308</v>
      </c>
      <c r="E611" s="11" t="s">
        <v>309</v>
      </c>
      <c r="F611" s="11" t="s">
        <v>309</v>
      </c>
      <c r="G611" s="11" t="s">
        <v>308</v>
      </c>
      <c r="H611" s="11" t="s">
        <v>115</v>
      </c>
      <c r="I611" s="11" t="s">
        <v>309</v>
      </c>
      <c r="J611" s="11" t="s">
        <v>308</v>
      </c>
      <c r="K611" s="11" t="s">
        <v>308</v>
      </c>
      <c r="L611" s="11" t="s">
        <v>309</v>
      </c>
      <c r="M611" s="11" t="s">
        <v>309</v>
      </c>
      <c r="N611" s="11" t="s">
        <v>309</v>
      </c>
      <c r="O611" s="11" t="s">
        <v>309</v>
      </c>
      <c r="P611" s="11" t="s">
        <v>309</v>
      </c>
      <c r="Q611" s="11" t="s">
        <v>309</v>
      </c>
      <c r="R611" s="11" t="s">
        <v>308</v>
      </c>
      <c r="S611" s="11" t="s">
        <v>308</v>
      </c>
      <c r="T611" s="11" t="s">
        <v>309</v>
      </c>
      <c r="U611" s="11" t="s">
        <v>309</v>
      </c>
      <c r="V611" s="11" t="s">
        <v>115</v>
      </c>
      <c r="W611" s="11" t="s">
        <v>115</v>
      </c>
      <c r="X611" s="11" t="s">
        <v>308</v>
      </c>
      <c r="Y611" s="11" t="s">
        <v>308</v>
      </c>
      <c r="Z611" s="11" t="s">
        <v>308</v>
      </c>
      <c r="AA611" s="11" t="s">
        <v>115</v>
      </c>
      <c r="AB611" s="11" t="s">
        <v>308</v>
      </c>
      <c r="AC611" s="11" t="s">
        <v>308</v>
      </c>
      <c r="AD611" s="11" t="s">
        <v>308</v>
      </c>
      <c r="AE611" s="151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2</v>
      </c>
    </row>
    <row r="612" spans="1:65">
      <c r="A612" s="30"/>
      <c r="B612" s="19"/>
      <c r="C612" s="9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151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</v>
      </c>
    </row>
    <row r="613" spans="1:65">
      <c r="A613" s="30"/>
      <c r="B613" s="18">
        <v>1</v>
      </c>
      <c r="C613" s="14">
        <v>1</v>
      </c>
      <c r="D613" s="22">
        <v>5.2</v>
      </c>
      <c r="E613" s="22">
        <v>5.3</v>
      </c>
      <c r="F613" s="22">
        <v>5</v>
      </c>
      <c r="G613" s="22">
        <v>5.2</v>
      </c>
      <c r="H613" s="22">
        <v>5.1795992855415518</v>
      </c>
      <c r="I613" s="145">
        <v>3.5</v>
      </c>
      <c r="J613" s="22">
        <v>5.5</v>
      </c>
      <c r="K613" s="22">
        <v>4.97</v>
      </c>
      <c r="L613" s="22">
        <v>5.5</v>
      </c>
      <c r="M613" s="22">
        <v>5.4</v>
      </c>
      <c r="N613" s="22">
        <v>5.5</v>
      </c>
      <c r="O613" s="22">
        <v>5.4</v>
      </c>
      <c r="P613" s="22">
        <v>6.1</v>
      </c>
      <c r="Q613" s="22">
        <v>4.63</v>
      </c>
      <c r="R613" s="22">
        <v>5</v>
      </c>
      <c r="S613" s="22">
        <v>5.4</v>
      </c>
      <c r="T613" s="22">
        <v>5</v>
      </c>
      <c r="U613" s="22">
        <v>4.5</v>
      </c>
      <c r="V613" s="22">
        <v>5.0999999999999996</v>
      </c>
      <c r="W613" s="145">
        <v>12.681900000000001</v>
      </c>
      <c r="X613" s="145">
        <v>6.1</v>
      </c>
      <c r="Y613" s="22">
        <v>4.8724943560563707</v>
      </c>
      <c r="Z613" s="145">
        <v>4.05</v>
      </c>
      <c r="AA613" s="145">
        <v>10</v>
      </c>
      <c r="AB613" s="22">
        <v>4.5999999999999996</v>
      </c>
      <c r="AC613" s="22">
        <v>5.09</v>
      </c>
      <c r="AD613" s="22">
        <v>5.07</v>
      </c>
      <c r="AE613" s="151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1</v>
      </c>
    </row>
    <row r="614" spans="1:65">
      <c r="A614" s="30"/>
      <c r="B614" s="19">
        <v>1</v>
      </c>
      <c r="C614" s="9">
        <v>2</v>
      </c>
      <c r="D614" s="11">
        <v>5.2</v>
      </c>
      <c r="E614" s="11">
        <v>5.6</v>
      </c>
      <c r="F614" s="11">
        <v>5</v>
      </c>
      <c r="G614" s="11">
        <v>5.3</v>
      </c>
      <c r="H614" s="11">
        <v>5.1725458157618345</v>
      </c>
      <c r="I614" s="146">
        <v>3.6</v>
      </c>
      <c r="J614" s="11">
        <v>4.7</v>
      </c>
      <c r="K614" s="11">
        <v>5.23</v>
      </c>
      <c r="L614" s="11">
        <v>5.6</v>
      </c>
      <c r="M614" s="11">
        <v>5.4</v>
      </c>
      <c r="N614" s="11">
        <v>5.6</v>
      </c>
      <c r="O614" s="11">
        <v>5.4</v>
      </c>
      <c r="P614" s="11">
        <v>5.7</v>
      </c>
      <c r="Q614" s="11">
        <v>4.54</v>
      </c>
      <c r="R614" s="11">
        <v>5.0999999999999996</v>
      </c>
      <c r="S614" s="11">
        <v>5.4</v>
      </c>
      <c r="T614" s="11">
        <v>5.3</v>
      </c>
      <c r="U614" s="11">
        <v>5</v>
      </c>
      <c r="V614" s="11">
        <v>5.0999999999999996</v>
      </c>
      <c r="W614" s="146">
        <v>12.9282</v>
      </c>
      <c r="X614" s="146">
        <v>6.2</v>
      </c>
      <c r="Y614" s="147">
        <v>5.8451414013423273</v>
      </c>
      <c r="Z614" s="146">
        <v>4.2</v>
      </c>
      <c r="AA614" s="146">
        <v>10</v>
      </c>
      <c r="AB614" s="11">
        <v>4.4000000000000004</v>
      </c>
      <c r="AC614" s="11">
        <v>5.26</v>
      </c>
      <c r="AD614" s="11">
        <v>5.0999999999999996</v>
      </c>
      <c r="AE614" s="151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5</v>
      </c>
    </row>
    <row r="615" spans="1:65">
      <c r="A615" s="30"/>
      <c r="B615" s="19">
        <v>1</v>
      </c>
      <c r="C615" s="9">
        <v>3</v>
      </c>
      <c r="D615" s="11">
        <v>5.0999999999999996</v>
      </c>
      <c r="E615" s="11">
        <v>5.4</v>
      </c>
      <c r="F615" s="11">
        <v>5</v>
      </c>
      <c r="G615" s="11">
        <v>5.2</v>
      </c>
      <c r="H615" s="11">
        <v>4.9579498089888139</v>
      </c>
      <c r="I615" s="147">
        <v>5.2</v>
      </c>
      <c r="J615" s="147">
        <v>3.8</v>
      </c>
      <c r="K615" s="11">
        <v>5</v>
      </c>
      <c r="L615" s="11">
        <v>5.5</v>
      </c>
      <c r="M615" s="11">
        <v>5.4</v>
      </c>
      <c r="N615" s="11">
        <v>5.5</v>
      </c>
      <c r="O615" s="11">
        <v>5.5</v>
      </c>
      <c r="P615" s="147">
        <v>6.3</v>
      </c>
      <c r="Q615" s="11">
        <v>4.57</v>
      </c>
      <c r="R615" s="11">
        <v>5.0999999999999996</v>
      </c>
      <c r="S615" s="11">
        <v>5.7</v>
      </c>
      <c r="T615" s="11">
        <v>5.0999999999999996</v>
      </c>
      <c r="U615" s="11">
        <v>5</v>
      </c>
      <c r="V615" s="11">
        <v>5.3</v>
      </c>
      <c r="W615" s="146">
        <v>12.6051</v>
      </c>
      <c r="X615" s="147">
        <v>6.8</v>
      </c>
      <c r="Y615" s="11">
        <v>5.012938586651007</v>
      </c>
      <c r="Z615" s="146">
        <v>4.2699999999999996</v>
      </c>
      <c r="AA615" s="146" t="s">
        <v>96</v>
      </c>
      <c r="AB615" s="11">
        <v>4.7</v>
      </c>
      <c r="AC615" s="11">
        <v>5.47</v>
      </c>
      <c r="AD615" s="11">
        <v>5.22</v>
      </c>
      <c r="AE615" s="151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16</v>
      </c>
    </row>
    <row r="616" spans="1:65">
      <c r="A616" s="30"/>
      <c r="B616" s="19">
        <v>1</v>
      </c>
      <c r="C616" s="9">
        <v>4</v>
      </c>
      <c r="D616" s="11">
        <v>5.0999999999999996</v>
      </c>
      <c r="E616" s="11">
        <v>5.4</v>
      </c>
      <c r="F616" s="11">
        <v>5</v>
      </c>
      <c r="G616" s="11">
        <v>5.5</v>
      </c>
      <c r="H616" s="11">
        <v>4.8666801104782245</v>
      </c>
      <c r="I616" s="146">
        <v>3.6</v>
      </c>
      <c r="J616" s="11">
        <v>4.8</v>
      </c>
      <c r="K616" s="11">
        <v>4.93</v>
      </c>
      <c r="L616" s="11">
        <v>5.2</v>
      </c>
      <c r="M616" s="11">
        <v>5.3</v>
      </c>
      <c r="N616" s="11">
        <v>5.6</v>
      </c>
      <c r="O616" s="11">
        <v>5.7</v>
      </c>
      <c r="P616" s="11">
        <v>5.5</v>
      </c>
      <c r="Q616" s="11">
        <v>4.42</v>
      </c>
      <c r="R616" s="11">
        <v>5.0999999999999996</v>
      </c>
      <c r="S616" s="11">
        <v>5.4</v>
      </c>
      <c r="T616" s="11">
        <v>5</v>
      </c>
      <c r="U616" s="11">
        <v>4.9000000000000004</v>
      </c>
      <c r="V616" s="11">
        <v>5.3</v>
      </c>
      <c r="W616" s="146">
        <v>12.951700000000001</v>
      </c>
      <c r="X616" s="146">
        <v>6.4</v>
      </c>
      <c r="Y616" s="11">
        <v>5.4165498126812288</v>
      </c>
      <c r="Z616" s="146">
        <v>3.9450000000000003</v>
      </c>
      <c r="AA616" s="146">
        <v>10</v>
      </c>
      <c r="AB616" s="11">
        <v>4.9000000000000004</v>
      </c>
      <c r="AC616" s="11">
        <v>5.23</v>
      </c>
      <c r="AD616" s="11">
        <v>5.31</v>
      </c>
      <c r="AE616" s="151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5.1905063297418303</v>
      </c>
    </row>
    <row r="617" spans="1:65">
      <c r="A617" s="30"/>
      <c r="B617" s="19">
        <v>1</v>
      </c>
      <c r="C617" s="9">
        <v>5</v>
      </c>
      <c r="D617" s="11">
        <v>5.3</v>
      </c>
      <c r="E617" s="147">
        <v>6.3</v>
      </c>
      <c r="F617" s="11">
        <v>5.0999999999999996</v>
      </c>
      <c r="G617" s="11">
        <v>5.4</v>
      </c>
      <c r="H617" s="11">
        <v>4.9916337756662346</v>
      </c>
      <c r="I617" s="146">
        <v>3.6</v>
      </c>
      <c r="J617" s="11">
        <v>4.9000000000000004</v>
      </c>
      <c r="K617" s="11">
        <v>4.84</v>
      </c>
      <c r="L617" s="11">
        <v>5.2</v>
      </c>
      <c r="M617" s="147">
        <v>5.7</v>
      </c>
      <c r="N617" s="11">
        <v>5.5</v>
      </c>
      <c r="O617" s="11">
        <v>5.5</v>
      </c>
      <c r="P617" s="11">
        <v>6.1</v>
      </c>
      <c r="Q617" s="11">
        <v>4.57</v>
      </c>
      <c r="R617" s="11">
        <v>5</v>
      </c>
      <c r="S617" s="11">
        <v>5.6</v>
      </c>
      <c r="T617" s="11">
        <v>5.3</v>
      </c>
      <c r="U617" s="11">
        <v>5.0999999999999996</v>
      </c>
      <c r="V617" s="11">
        <v>5.2</v>
      </c>
      <c r="W617" s="146">
        <v>12.666399999999999</v>
      </c>
      <c r="X617" s="146">
        <v>6.2</v>
      </c>
      <c r="Y617" s="11">
        <v>4.8777808801471254</v>
      </c>
      <c r="Z617" s="146">
        <v>3.9450000000000003</v>
      </c>
      <c r="AA617" s="146" t="s">
        <v>96</v>
      </c>
      <c r="AB617" s="11">
        <v>4.9000000000000004</v>
      </c>
      <c r="AC617" s="11">
        <v>5.31</v>
      </c>
      <c r="AD617" s="11">
        <v>5.34</v>
      </c>
      <c r="AE617" s="151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46</v>
      </c>
    </row>
    <row r="618" spans="1:65">
      <c r="A618" s="30"/>
      <c r="B618" s="19">
        <v>1</v>
      </c>
      <c r="C618" s="9">
        <v>6</v>
      </c>
      <c r="D618" s="11">
        <v>5.2</v>
      </c>
      <c r="E618" s="11">
        <v>5.9</v>
      </c>
      <c r="F618" s="11">
        <v>4.9000000000000004</v>
      </c>
      <c r="G618" s="11">
        <v>5.3</v>
      </c>
      <c r="H618" s="11">
        <v>5.0122116710108759</v>
      </c>
      <c r="I618" s="146">
        <v>3.8</v>
      </c>
      <c r="J618" s="11">
        <v>4.8</v>
      </c>
      <c r="K618" s="11">
        <v>5.13</v>
      </c>
      <c r="L618" s="11">
        <v>5.2</v>
      </c>
      <c r="M618" s="11">
        <v>5.5</v>
      </c>
      <c r="N618" s="11">
        <v>5.6</v>
      </c>
      <c r="O618" s="11">
        <v>5.3</v>
      </c>
      <c r="P618" s="11">
        <v>5.7</v>
      </c>
      <c r="Q618" s="11">
        <v>4.3499999999999996</v>
      </c>
      <c r="R618" s="11">
        <v>5.0999999999999996</v>
      </c>
      <c r="S618" s="11">
        <v>5.8</v>
      </c>
      <c r="T618" s="11">
        <v>5.0999999999999996</v>
      </c>
      <c r="U618" s="11">
        <v>4.8</v>
      </c>
      <c r="V618" s="11">
        <v>5.2</v>
      </c>
      <c r="W618" s="147">
        <v>14.178000000000001</v>
      </c>
      <c r="X618" s="146">
        <v>6</v>
      </c>
      <c r="Y618" s="11">
        <v>4.8587489131927022</v>
      </c>
      <c r="Z618" s="146">
        <v>4.0150000000000006</v>
      </c>
      <c r="AA618" s="146" t="s">
        <v>96</v>
      </c>
      <c r="AB618" s="11">
        <v>5</v>
      </c>
      <c r="AC618" s="11">
        <v>5.15</v>
      </c>
      <c r="AD618" s="11">
        <v>5.31</v>
      </c>
      <c r="AE618" s="151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20" t="s">
        <v>277</v>
      </c>
      <c r="C619" s="12"/>
      <c r="D619" s="23">
        <v>5.1833333333333336</v>
      </c>
      <c r="E619" s="23">
        <v>5.6499999999999995</v>
      </c>
      <c r="F619" s="23">
        <v>5</v>
      </c>
      <c r="G619" s="23">
        <v>5.3166666666666673</v>
      </c>
      <c r="H619" s="23">
        <v>5.0301034112412557</v>
      </c>
      <c r="I619" s="23">
        <v>3.8833333333333333</v>
      </c>
      <c r="J619" s="23">
        <v>4.7500000000000009</v>
      </c>
      <c r="K619" s="23">
        <v>5.0166666666666666</v>
      </c>
      <c r="L619" s="23">
        <v>5.3666666666666671</v>
      </c>
      <c r="M619" s="23">
        <v>5.45</v>
      </c>
      <c r="N619" s="23">
        <v>5.5500000000000007</v>
      </c>
      <c r="O619" s="23">
        <v>5.4666666666666659</v>
      </c>
      <c r="P619" s="23">
        <v>5.9000000000000012</v>
      </c>
      <c r="Q619" s="23">
        <v>4.5133333333333328</v>
      </c>
      <c r="R619" s="23">
        <v>5.0666666666666664</v>
      </c>
      <c r="S619" s="23">
        <v>5.55</v>
      </c>
      <c r="T619" s="23">
        <v>5.1333333333333329</v>
      </c>
      <c r="U619" s="23">
        <v>4.8833333333333337</v>
      </c>
      <c r="V619" s="23">
        <v>5.2</v>
      </c>
      <c r="W619" s="23">
        <v>13.001883333333334</v>
      </c>
      <c r="X619" s="23">
        <v>6.2833333333333341</v>
      </c>
      <c r="Y619" s="23">
        <v>5.1472756583451265</v>
      </c>
      <c r="Z619" s="23">
        <v>4.0708333333333337</v>
      </c>
      <c r="AA619" s="23">
        <v>10</v>
      </c>
      <c r="AB619" s="23">
        <v>4.75</v>
      </c>
      <c r="AC619" s="23">
        <v>5.251666666666666</v>
      </c>
      <c r="AD619" s="23">
        <v>5.2249999999999996</v>
      </c>
      <c r="AE619" s="151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30"/>
      <c r="B620" s="3" t="s">
        <v>278</v>
      </c>
      <c r="C620" s="29"/>
      <c r="D620" s="11">
        <v>5.2</v>
      </c>
      <c r="E620" s="11">
        <v>5.5</v>
      </c>
      <c r="F620" s="11">
        <v>5</v>
      </c>
      <c r="G620" s="11">
        <v>5.3</v>
      </c>
      <c r="H620" s="11">
        <v>5.0019227233385557</v>
      </c>
      <c r="I620" s="11">
        <v>3.6</v>
      </c>
      <c r="J620" s="11">
        <v>4.8</v>
      </c>
      <c r="K620" s="11">
        <v>4.9849999999999994</v>
      </c>
      <c r="L620" s="11">
        <v>5.35</v>
      </c>
      <c r="M620" s="11">
        <v>5.4</v>
      </c>
      <c r="N620" s="11">
        <v>5.55</v>
      </c>
      <c r="O620" s="11">
        <v>5.45</v>
      </c>
      <c r="P620" s="11">
        <v>5.9</v>
      </c>
      <c r="Q620" s="11">
        <v>4.5549999999999997</v>
      </c>
      <c r="R620" s="11">
        <v>5.0999999999999996</v>
      </c>
      <c r="S620" s="11">
        <v>5.5</v>
      </c>
      <c r="T620" s="11">
        <v>5.0999999999999996</v>
      </c>
      <c r="U620" s="11">
        <v>4.95</v>
      </c>
      <c r="V620" s="11">
        <v>5.2</v>
      </c>
      <c r="W620" s="11">
        <v>12.805050000000001</v>
      </c>
      <c r="X620" s="11">
        <v>6.2</v>
      </c>
      <c r="Y620" s="11">
        <v>4.9453597333990658</v>
      </c>
      <c r="Z620" s="11">
        <v>4.0325000000000006</v>
      </c>
      <c r="AA620" s="11">
        <v>10</v>
      </c>
      <c r="AB620" s="11">
        <v>4.8000000000000007</v>
      </c>
      <c r="AC620" s="11">
        <v>5.2450000000000001</v>
      </c>
      <c r="AD620" s="11">
        <v>5.2649999999999997</v>
      </c>
      <c r="AE620" s="151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3" t="s">
        <v>279</v>
      </c>
      <c r="C621" s="29"/>
      <c r="D621" s="24">
        <v>7.5277265270908222E-2</v>
      </c>
      <c r="E621" s="24">
        <v>0.38340579025361621</v>
      </c>
      <c r="F621" s="24">
        <v>6.3245553203367361E-2</v>
      </c>
      <c r="G621" s="24">
        <v>0.1169045194450012</v>
      </c>
      <c r="H621" s="24">
        <v>0.12357362163378412</v>
      </c>
      <c r="I621" s="24">
        <v>0.65243135015622056</v>
      </c>
      <c r="J621" s="24">
        <v>0.54680892457968822</v>
      </c>
      <c r="K621" s="24">
        <v>0.14109098719148122</v>
      </c>
      <c r="L621" s="24">
        <v>0.18618986725025238</v>
      </c>
      <c r="M621" s="24">
        <v>0.13784048752090225</v>
      </c>
      <c r="N621" s="24">
        <v>5.4772255750516419E-2</v>
      </c>
      <c r="O621" s="24">
        <v>0.13662601021279466</v>
      </c>
      <c r="P621" s="24">
        <v>0.30983866769659318</v>
      </c>
      <c r="Q621" s="24">
        <v>0.10595596569644722</v>
      </c>
      <c r="R621" s="24">
        <v>5.1639777949432045E-2</v>
      </c>
      <c r="S621" s="24">
        <v>0.17606816861658989</v>
      </c>
      <c r="T621" s="24">
        <v>0.13662601021279461</v>
      </c>
      <c r="U621" s="24">
        <v>0.21369760566432805</v>
      </c>
      <c r="V621" s="24">
        <v>8.9442719099991672E-2</v>
      </c>
      <c r="W621" s="24">
        <v>0.59389787477870892</v>
      </c>
      <c r="X621" s="24">
        <v>0.28577380332470409</v>
      </c>
      <c r="Y621" s="24">
        <v>0.40223164880589779</v>
      </c>
      <c r="Z621" s="24">
        <v>0.13532984396158373</v>
      </c>
      <c r="AA621" s="24">
        <v>0</v>
      </c>
      <c r="AB621" s="24">
        <v>0.22583179581272431</v>
      </c>
      <c r="AC621" s="24">
        <v>0.1327277916137635</v>
      </c>
      <c r="AD621" s="24">
        <v>0.1160603291396331</v>
      </c>
      <c r="AE621" s="203"/>
      <c r="AF621" s="204"/>
      <c r="AG621" s="204"/>
      <c r="AH621" s="204"/>
      <c r="AI621" s="204"/>
      <c r="AJ621" s="204"/>
      <c r="AK621" s="204"/>
      <c r="AL621" s="204"/>
      <c r="AM621" s="204"/>
      <c r="AN621" s="204"/>
      <c r="AO621" s="204"/>
      <c r="AP621" s="204"/>
      <c r="AQ621" s="204"/>
      <c r="AR621" s="204"/>
      <c r="AS621" s="204"/>
      <c r="AT621" s="204"/>
      <c r="AU621" s="204"/>
      <c r="AV621" s="204"/>
      <c r="AW621" s="204"/>
      <c r="AX621" s="204"/>
      <c r="AY621" s="204"/>
      <c r="AZ621" s="204"/>
      <c r="BA621" s="204"/>
      <c r="BB621" s="204"/>
      <c r="BC621" s="204"/>
      <c r="BD621" s="204"/>
      <c r="BE621" s="204"/>
      <c r="BF621" s="204"/>
      <c r="BG621" s="204"/>
      <c r="BH621" s="204"/>
      <c r="BI621" s="204"/>
      <c r="BJ621" s="204"/>
      <c r="BK621" s="204"/>
      <c r="BL621" s="204"/>
      <c r="BM621" s="56"/>
    </row>
    <row r="622" spans="1:65">
      <c r="A622" s="30"/>
      <c r="B622" s="3" t="s">
        <v>86</v>
      </c>
      <c r="C622" s="29"/>
      <c r="D622" s="13">
        <v>1.4522945068342421E-2</v>
      </c>
      <c r="E622" s="13">
        <v>6.7859431903294909E-2</v>
      </c>
      <c r="F622" s="13">
        <v>1.2649110640673472E-2</v>
      </c>
      <c r="G622" s="13">
        <v>2.1988310867398341E-2</v>
      </c>
      <c r="H622" s="13">
        <v>2.4566815337756728E-2</v>
      </c>
      <c r="I622" s="13">
        <v>0.16800807300160187</v>
      </c>
      <c r="J622" s="13">
        <v>0.11511766833256593</v>
      </c>
      <c r="K622" s="13">
        <v>2.8124449274049414E-2</v>
      </c>
      <c r="L622" s="13">
        <v>3.469376408389796E-2</v>
      </c>
      <c r="M622" s="13">
        <v>2.5291832572642614E-2</v>
      </c>
      <c r="N622" s="13">
        <v>9.8688749100029564E-3</v>
      </c>
      <c r="O622" s="13">
        <v>2.4992562843803905E-2</v>
      </c>
      <c r="P622" s="13">
        <v>5.2515028423151373E-2</v>
      </c>
      <c r="Q622" s="13">
        <v>2.3476211011029667E-2</v>
      </c>
      <c r="R622" s="13">
        <v>1.0192061437387904E-2</v>
      </c>
      <c r="S622" s="13">
        <v>3.1723994345331512E-2</v>
      </c>
      <c r="T622" s="13">
        <v>2.6615456534959992E-2</v>
      </c>
      <c r="U622" s="13">
        <v>4.3760601842524512E-2</v>
      </c>
      <c r="V622" s="13">
        <v>1.7200522903844551E-2</v>
      </c>
      <c r="W622" s="13">
        <v>4.567783447618811E-2</v>
      </c>
      <c r="X622" s="13">
        <v>4.5481241908440967E-2</v>
      </c>
      <c r="Y622" s="13">
        <v>7.8144571129345183E-2</v>
      </c>
      <c r="Z622" s="13">
        <v>3.3243769243377783E-2</v>
      </c>
      <c r="AA622" s="13">
        <v>0</v>
      </c>
      <c r="AB622" s="13">
        <v>4.7543535960573535E-2</v>
      </c>
      <c r="AC622" s="13">
        <v>2.527346079601971E-2</v>
      </c>
      <c r="AD622" s="13">
        <v>2.2212503184618777E-2</v>
      </c>
      <c r="AE622" s="151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3" t="s">
        <v>280</v>
      </c>
      <c r="C623" s="29"/>
      <c r="D623" s="13">
        <v>-1.3819454120295172E-3</v>
      </c>
      <c r="E623" s="13">
        <v>8.8525789406179944E-2</v>
      </c>
      <c r="F623" s="13">
        <v>-3.6702841233469008E-2</v>
      </c>
      <c r="G623" s="13">
        <v>2.4305978821744789E-2</v>
      </c>
      <c r="H623" s="13">
        <v>-3.0903135129892623E-2</v>
      </c>
      <c r="I623" s="13">
        <v>-0.25183920669132764</v>
      </c>
      <c r="J623" s="13">
        <v>-8.4867699171795374E-2</v>
      </c>
      <c r="K623" s="13">
        <v>-3.3491850704247206E-2</v>
      </c>
      <c r="L623" s="13">
        <v>3.3938950409410085E-2</v>
      </c>
      <c r="M623" s="13">
        <v>4.9993903055518762E-2</v>
      </c>
      <c r="N623" s="13">
        <v>6.9259846230849575E-2</v>
      </c>
      <c r="O623" s="13">
        <v>5.3204893584740454E-2</v>
      </c>
      <c r="P623" s="13">
        <v>0.13669064734450687</v>
      </c>
      <c r="Q623" s="13">
        <v>-0.13046376468674481</v>
      </c>
      <c r="R623" s="13">
        <v>-2.3858879116582021E-2</v>
      </c>
      <c r="S623" s="13">
        <v>6.9259846230849353E-2</v>
      </c>
      <c r="T623" s="13">
        <v>-1.1014916999694924E-2</v>
      </c>
      <c r="U623" s="13">
        <v>-5.917977493802129E-2</v>
      </c>
      <c r="V623" s="13">
        <v>1.829045117192285E-3</v>
      </c>
      <c r="W623" s="13">
        <v>1.5049354547227827</v>
      </c>
      <c r="X623" s="13">
        <v>0.21054342951660732</v>
      </c>
      <c r="Y623" s="13">
        <v>-8.3287965856029267E-3</v>
      </c>
      <c r="Z623" s="13">
        <v>-0.21571556323758256</v>
      </c>
      <c r="AA623" s="13">
        <v>0.92659431753306198</v>
      </c>
      <c r="AB623" s="13">
        <v>-8.4867699171795596E-2</v>
      </c>
      <c r="AC623" s="13">
        <v>1.1783115757779683E-2</v>
      </c>
      <c r="AD623" s="13">
        <v>6.6455309110247107E-3</v>
      </c>
      <c r="AE623" s="151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A624" s="30"/>
      <c r="B624" s="46" t="s">
        <v>281</v>
      </c>
      <c r="C624" s="47"/>
      <c r="D624" s="45">
        <v>0.04</v>
      </c>
      <c r="E624" s="45">
        <v>1.1399999999999999</v>
      </c>
      <c r="F624" s="45">
        <v>0.51</v>
      </c>
      <c r="G624" s="45">
        <v>0.3</v>
      </c>
      <c r="H624" s="45">
        <v>0.43</v>
      </c>
      <c r="I624" s="45">
        <v>3.33</v>
      </c>
      <c r="J624" s="45">
        <v>1.1399999999999999</v>
      </c>
      <c r="K624" s="45">
        <v>0.46</v>
      </c>
      <c r="L624" s="45">
        <v>0.42</v>
      </c>
      <c r="M624" s="45">
        <v>0.63</v>
      </c>
      <c r="N624" s="45">
        <v>0.89</v>
      </c>
      <c r="O624" s="45">
        <v>0.67</v>
      </c>
      <c r="P624" s="45">
        <v>1.77</v>
      </c>
      <c r="Q624" s="45">
        <v>1.74</v>
      </c>
      <c r="R624" s="45">
        <v>0.34</v>
      </c>
      <c r="S624" s="45">
        <v>0.89</v>
      </c>
      <c r="T624" s="45">
        <v>0.17</v>
      </c>
      <c r="U624" s="45">
        <v>0.8</v>
      </c>
      <c r="V624" s="45">
        <v>0</v>
      </c>
      <c r="W624" s="45">
        <v>19.73</v>
      </c>
      <c r="X624" s="45">
        <v>2.74</v>
      </c>
      <c r="Y624" s="45">
        <v>0.13</v>
      </c>
      <c r="Z624" s="45">
        <v>2.86</v>
      </c>
      <c r="AA624" s="45">
        <v>5.82</v>
      </c>
      <c r="AB624" s="45">
        <v>1.1399999999999999</v>
      </c>
      <c r="AC624" s="45">
        <v>0.13</v>
      </c>
      <c r="AD624" s="45">
        <v>0.06</v>
      </c>
      <c r="AE624" s="151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B625" s="31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BM625" s="55"/>
    </row>
    <row r="626" spans="1:65" ht="15">
      <c r="B626" s="8" t="s">
        <v>558</v>
      </c>
      <c r="BM626" s="28" t="s">
        <v>66</v>
      </c>
    </row>
    <row r="627" spans="1:65" ht="15">
      <c r="A627" s="25" t="s">
        <v>31</v>
      </c>
      <c r="B627" s="18" t="s">
        <v>111</v>
      </c>
      <c r="C627" s="15" t="s">
        <v>112</v>
      </c>
      <c r="D627" s="16" t="s">
        <v>229</v>
      </c>
      <c r="E627" s="17" t="s">
        <v>229</v>
      </c>
      <c r="F627" s="17" t="s">
        <v>229</v>
      </c>
      <c r="G627" s="17" t="s">
        <v>229</v>
      </c>
      <c r="H627" s="17" t="s">
        <v>229</v>
      </c>
      <c r="I627" s="17" t="s">
        <v>229</v>
      </c>
      <c r="J627" s="17" t="s">
        <v>229</v>
      </c>
      <c r="K627" s="17" t="s">
        <v>229</v>
      </c>
      <c r="L627" s="17" t="s">
        <v>229</v>
      </c>
      <c r="M627" s="17" t="s">
        <v>229</v>
      </c>
      <c r="N627" s="17" t="s">
        <v>229</v>
      </c>
      <c r="O627" s="151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1</v>
      </c>
    </row>
    <row r="628" spans="1:65">
      <c r="A628" s="30"/>
      <c r="B628" s="19" t="s">
        <v>230</v>
      </c>
      <c r="C628" s="9" t="s">
        <v>230</v>
      </c>
      <c r="D628" s="149" t="s">
        <v>235</v>
      </c>
      <c r="E628" s="150" t="s">
        <v>237</v>
      </c>
      <c r="F628" s="150" t="s">
        <v>239</v>
      </c>
      <c r="G628" s="150" t="s">
        <v>246</v>
      </c>
      <c r="H628" s="150" t="s">
        <v>247</v>
      </c>
      <c r="I628" s="150" t="s">
        <v>253</v>
      </c>
      <c r="J628" s="150" t="s">
        <v>257</v>
      </c>
      <c r="K628" s="150" t="s">
        <v>258</v>
      </c>
      <c r="L628" s="150" t="s">
        <v>261</v>
      </c>
      <c r="M628" s="150" t="s">
        <v>262</v>
      </c>
      <c r="N628" s="150" t="s">
        <v>269</v>
      </c>
      <c r="O628" s="151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 t="s">
        <v>3</v>
      </c>
    </row>
    <row r="629" spans="1:65">
      <c r="A629" s="30"/>
      <c r="B629" s="19"/>
      <c r="C629" s="9"/>
      <c r="D629" s="10" t="s">
        <v>308</v>
      </c>
      <c r="E629" s="11" t="s">
        <v>309</v>
      </c>
      <c r="F629" s="11" t="s">
        <v>308</v>
      </c>
      <c r="G629" s="11" t="s">
        <v>309</v>
      </c>
      <c r="H629" s="11" t="s">
        <v>308</v>
      </c>
      <c r="I629" s="11" t="s">
        <v>308</v>
      </c>
      <c r="J629" s="11" t="s">
        <v>308</v>
      </c>
      <c r="K629" s="11" t="s">
        <v>308</v>
      </c>
      <c r="L629" s="11" t="s">
        <v>308</v>
      </c>
      <c r="M629" s="11" t="s">
        <v>308</v>
      </c>
      <c r="N629" s="11" t="s">
        <v>308</v>
      </c>
      <c r="O629" s="151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1</v>
      </c>
    </row>
    <row r="630" spans="1:65">
      <c r="A630" s="30"/>
      <c r="B630" s="19"/>
      <c r="C630" s="9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151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2</v>
      </c>
    </row>
    <row r="631" spans="1:65">
      <c r="A631" s="30"/>
      <c r="B631" s="18">
        <v>1</v>
      </c>
      <c r="C631" s="14">
        <v>1</v>
      </c>
      <c r="D631" s="222">
        <v>13.5</v>
      </c>
      <c r="E631" s="223">
        <v>14.4</v>
      </c>
      <c r="F631" s="222">
        <v>13.2</v>
      </c>
      <c r="G631" s="222">
        <v>14.3</v>
      </c>
      <c r="H631" s="222">
        <v>14</v>
      </c>
      <c r="I631" s="222">
        <v>14.1934</v>
      </c>
      <c r="J631" s="223">
        <v>11.792564979178355</v>
      </c>
      <c r="K631" s="222">
        <v>12.9</v>
      </c>
      <c r="L631" s="222">
        <v>13.504750000000001</v>
      </c>
      <c r="M631" s="223">
        <v>15</v>
      </c>
      <c r="N631" s="222">
        <v>13.08</v>
      </c>
      <c r="O631" s="224"/>
      <c r="P631" s="225"/>
      <c r="Q631" s="225"/>
      <c r="R631" s="225"/>
      <c r="S631" s="225"/>
      <c r="T631" s="225"/>
      <c r="U631" s="225"/>
      <c r="V631" s="225"/>
      <c r="W631" s="225"/>
      <c r="X631" s="225"/>
      <c r="Y631" s="225"/>
      <c r="Z631" s="225"/>
      <c r="AA631" s="225"/>
      <c r="AB631" s="225"/>
      <c r="AC631" s="225"/>
      <c r="AD631" s="225"/>
      <c r="AE631" s="225"/>
      <c r="AF631" s="225"/>
      <c r="AG631" s="225"/>
      <c r="AH631" s="225"/>
      <c r="AI631" s="225"/>
      <c r="AJ631" s="225"/>
      <c r="AK631" s="225"/>
      <c r="AL631" s="225"/>
      <c r="AM631" s="225"/>
      <c r="AN631" s="225"/>
      <c r="AO631" s="225"/>
      <c r="AP631" s="225"/>
      <c r="AQ631" s="225"/>
      <c r="AR631" s="225"/>
      <c r="AS631" s="225"/>
      <c r="AT631" s="225"/>
      <c r="AU631" s="225"/>
      <c r="AV631" s="225"/>
      <c r="AW631" s="225"/>
      <c r="AX631" s="225"/>
      <c r="AY631" s="225"/>
      <c r="AZ631" s="225"/>
      <c r="BA631" s="225"/>
      <c r="BB631" s="225"/>
      <c r="BC631" s="225"/>
      <c r="BD631" s="225"/>
      <c r="BE631" s="225"/>
      <c r="BF631" s="225"/>
      <c r="BG631" s="225"/>
      <c r="BH631" s="225"/>
      <c r="BI631" s="225"/>
      <c r="BJ631" s="225"/>
      <c r="BK631" s="225"/>
      <c r="BL631" s="225"/>
      <c r="BM631" s="226">
        <v>1</v>
      </c>
    </row>
    <row r="632" spans="1:65">
      <c r="A632" s="30"/>
      <c r="B632" s="19">
        <v>1</v>
      </c>
      <c r="C632" s="9">
        <v>2</v>
      </c>
      <c r="D632" s="227">
        <v>13.5</v>
      </c>
      <c r="E632" s="229">
        <v>14.5</v>
      </c>
      <c r="F632" s="227">
        <v>13.4</v>
      </c>
      <c r="G632" s="227">
        <v>14</v>
      </c>
      <c r="H632" s="227">
        <v>13.7</v>
      </c>
      <c r="I632" s="227">
        <v>13.639699999999999</v>
      </c>
      <c r="J632" s="229">
        <v>11.71858846000846</v>
      </c>
      <c r="K632" s="227">
        <v>13.3</v>
      </c>
      <c r="L632" s="227">
        <v>13.45595</v>
      </c>
      <c r="M632" s="229">
        <v>16</v>
      </c>
      <c r="N632" s="227">
        <v>12.98</v>
      </c>
      <c r="O632" s="224"/>
      <c r="P632" s="225"/>
      <c r="Q632" s="225"/>
      <c r="R632" s="225"/>
      <c r="S632" s="225"/>
      <c r="T632" s="225"/>
      <c r="U632" s="225"/>
      <c r="V632" s="225"/>
      <c r="W632" s="225"/>
      <c r="X632" s="225"/>
      <c r="Y632" s="225"/>
      <c r="Z632" s="225"/>
      <c r="AA632" s="225"/>
      <c r="AB632" s="225"/>
      <c r="AC632" s="225"/>
      <c r="AD632" s="225"/>
      <c r="AE632" s="225"/>
      <c r="AF632" s="225"/>
      <c r="AG632" s="225"/>
      <c r="AH632" s="225"/>
      <c r="AI632" s="225"/>
      <c r="AJ632" s="225"/>
      <c r="AK632" s="225"/>
      <c r="AL632" s="225"/>
      <c r="AM632" s="225"/>
      <c r="AN632" s="225"/>
      <c r="AO632" s="225"/>
      <c r="AP632" s="225"/>
      <c r="AQ632" s="225"/>
      <c r="AR632" s="225"/>
      <c r="AS632" s="225"/>
      <c r="AT632" s="225"/>
      <c r="AU632" s="225"/>
      <c r="AV632" s="225"/>
      <c r="AW632" s="225"/>
      <c r="AX632" s="225"/>
      <c r="AY632" s="225"/>
      <c r="AZ632" s="225"/>
      <c r="BA632" s="225"/>
      <c r="BB632" s="225"/>
      <c r="BC632" s="225"/>
      <c r="BD632" s="225"/>
      <c r="BE632" s="225"/>
      <c r="BF632" s="225"/>
      <c r="BG632" s="225"/>
      <c r="BH632" s="225"/>
      <c r="BI632" s="225"/>
      <c r="BJ632" s="225"/>
      <c r="BK632" s="225"/>
      <c r="BL632" s="225"/>
      <c r="BM632" s="226">
        <v>6</v>
      </c>
    </row>
    <row r="633" spans="1:65">
      <c r="A633" s="30"/>
      <c r="B633" s="19">
        <v>1</v>
      </c>
      <c r="C633" s="9">
        <v>3</v>
      </c>
      <c r="D633" s="227">
        <v>13.6</v>
      </c>
      <c r="E633" s="229">
        <v>15.1</v>
      </c>
      <c r="F633" s="227">
        <v>13.5</v>
      </c>
      <c r="G633" s="227">
        <v>14.3</v>
      </c>
      <c r="H633" s="227">
        <v>13.9</v>
      </c>
      <c r="I633" s="227">
        <v>13.463900000000001</v>
      </c>
      <c r="J633" s="229">
        <v>11.7407473142662</v>
      </c>
      <c r="K633" s="227">
        <v>14.5</v>
      </c>
      <c r="L633" s="228">
        <v>13.907299999999999</v>
      </c>
      <c r="M633" s="229">
        <v>16</v>
      </c>
      <c r="N633" s="227">
        <v>13.01</v>
      </c>
      <c r="O633" s="224"/>
      <c r="P633" s="225"/>
      <c r="Q633" s="225"/>
      <c r="R633" s="225"/>
      <c r="S633" s="225"/>
      <c r="T633" s="225"/>
      <c r="U633" s="225"/>
      <c r="V633" s="225"/>
      <c r="W633" s="225"/>
      <c r="X633" s="225"/>
      <c r="Y633" s="225"/>
      <c r="Z633" s="225"/>
      <c r="AA633" s="225"/>
      <c r="AB633" s="225"/>
      <c r="AC633" s="225"/>
      <c r="AD633" s="225"/>
      <c r="AE633" s="225"/>
      <c r="AF633" s="225"/>
      <c r="AG633" s="225"/>
      <c r="AH633" s="225"/>
      <c r="AI633" s="225"/>
      <c r="AJ633" s="225"/>
      <c r="AK633" s="225"/>
      <c r="AL633" s="225"/>
      <c r="AM633" s="225"/>
      <c r="AN633" s="225"/>
      <c r="AO633" s="225"/>
      <c r="AP633" s="225"/>
      <c r="AQ633" s="225"/>
      <c r="AR633" s="225"/>
      <c r="AS633" s="225"/>
      <c r="AT633" s="225"/>
      <c r="AU633" s="225"/>
      <c r="AV633" s="225"/>
      <c r="AW633" s="225"/>
      <c r="AX633" s="225"/>
      <c r="AY633" s="225"/>
      <c r="AZ633" s="225"/>
      <c r="BA633" s="225"/>
      <c r="BB633" s="225"/>
      <c r="BC633" s="225"/>
      <c r="BD633" s="225"/>
      <c r="BE633" s="225"/>
      <c r="BF633" s="225"/>
      <c r="BG633" s="225"/>
      <c r="BH633" s="225"/>
      <c r="BI633" s="225"/>
      <c r="BJ633" s="225"/>
      <c r="BK633" s="225"/>
      <c r="BL633" s="225"/>
      <c r="BM633" s="226">
        <v>16</v>
      </c>
    </row>
    <row r="634" spans="1:65">
      <c r="A634" s="30"/>
      <c r="B634" s="19">
        <v>1</v>
      </c>
      <c r="C634" s="9">
        <v>4</v>
      </c>
      <c r="D634" s="227">
        <v>13.8</v>
      </c>
      <c r="E634" s="228">
        <v>13.4</v>
      </c>
      <c r="F634" s="227">
        <v>13.8</v>
      </c>
      <c r="G634" s="227">
        <v>13.5</v>
      </c>
      <c r="H634" s="227">
        <v>13.6</v>
      </c>
      <c r="I634" s="227">
        <v>13.854200000000001</v>
      </c>
      <c r="J634" s="229">
        <v>11.770087286000001</v>
      </c>
      <c r="K634" s="227">
        <v>13.6</v>
      </c>
      <c r="L634" s="227">
        <v>13.323</v>
      </c>
      <c r="M634" s="229">
        <v>13</v>
      </c>
      <c r="N634" s="227">
        <v>13.52</v>
      </c>
      <c r="O634" s="224"/>
      <c r="P634" s="225"/>
      <c r="Q634" s="225"/>
      <c r="R634" s="225"/>
      <c r="S634" s="225"/>
      <c r="T634" s="225"/>
      <c r="U634" s="225"/>
      <c r="V634" s="225"/>
      <c r="W634" s="225"/>
      <c r="X634" s="225"/>
      <c r="Y634" s="225"/>
      <c r="Z634" s="225"/>
      <c r="AA634" s="225"/>
      <c r="AB634" s="225"/>
      <c r="AC634" s="225"/>
      <c r="AD634" s="225"/>
      <c r="AE634" s="225"/>
      <c r="AF634" s="225"/>
      <c r="AG634" s="225"/>
      <c r="AH634" s="225"/>
      <c r="AI634" s="225"/>
      <c r="AJ634" s="225"/>
      <c r="AK634" s="225"/>
      <c r="AL634" s="225"/>
      <c r="AM634" s="225"/>
      <c r="AN634" s="225"/>
      <c r="AO634" s="225"/>
      <c r="AP634" s="225"/>
      <c r="AQ634" s="225"/>
      <c r="AR634" s="225"/>
      <c r="AS634" s="225"/>
      <c r="AT634" s="225"/>
      <c r="AU634" s="225"/>
      <c r="AV634" s="225"/>
      <c r="AW634" s="225"/>
      <c r="AX634" s="225"/>
      <c r="AY634" s="225"/>
      <c r="AZ634" s="225"/>
      <c r="BA634" s="225"/>
      <c r="BB634" s="225"/>
      <c r="BC634" s="225"/>
      <c r="BD634" s="225"/>
      <c r="BE634" s="225"/>
      <c r="BF634" s="225"/>
      <c r="BG634" s="225"/>
      <c r="BH634" s="225"/>
      <c r="BI634" s="225"/>
      <c r="BJ634" s="225"/>
      <c r="BK634" s="225"/>
      <c r="BL634" s="225"/>
      <c r="BM634" s="226">
        <v>13.504697083333333</v>
      </c>
    </row>
    <row r="635" spans="1:65">
      <c r="A635" s="30"/>
      <c r="B635" s="19">
        <v>1</v>
      </c>
      <c r="C635" s="9">
        <v>5</v>
      </c>
      <c r="D635" s="227">
        <v>13.9</v>
      </c>
      <c r="E635" s="229">
        <v>14.4</v>
      </c>
      <c r="F635" s="227">
        <v>12.9</v>
      </c>
      <c r="G635" s="227">
        <v>14.1</v>
      </c>
      <c r="H635" s="227">
        <v>13.8</v>
      </c>
      <c r="I635" s="227">
        <v>12.343299999999999</v>
      </c>
      <c r="J635" s="229">
        <v>11.825296096550254</v>
      </c>
      <c r="K635" s="227">
        <v>12.5</v>
      </c>
      <c r="L635" s="227">
        <v>13.44495</v>
      </c>
      <c r="M635" s="229">
        <v>14</v>
      </c>
      <c r="N635" s="227">
        <v>13.08</v>
      </c>
      <c r="O635" s="224"/>
      <c r="P635" s="225"/>
      <c r="Q635" s="225"/>
      <c r="R635" s="225"/>
      <c r="S635" s="225"/>
      <c r="T635" s="225"/>
      <c r="U635" s="225"/>
      <c r="V635" s="225"/>
      <c r="W635" s="225"/>
      <c r="X635" s="225"/>
      <c r="Y635" s="225"/>
      <c r="Z635" s="225"/>
      <c r="AA635" s="225"/>
      <c r="AB635" s="225"/>
      <c r="AC635" s="225"/>
      <c r="AD635" s="225"/>
      <c r="AE635" s="225"/>
      <c r="AF635" s="225"/>
      <c r="AG635" s="225"/>
      <c r="AH635" s="225"/>
      <c r="AI635" s="225"/>
      <c r="AJ635" s="225"/>
      <c r="AK635" s="225"/>
      <c r="AL635" s="225"/>
      <c r="AM635" s="225"/>
      <c r="AN635" s="225"/>
      <c r="AO635" s="225"/>
      <c r="AP635" s="225"/>
      <c r="AQ635" s="225"/>
      <c r="AR635" s="225"/>
      <c r="AS635" s="225"/>
      <c r="AT635" s="225"/>
      <c r="AU635" s="225"/>
      <c r="AV635" s="225"/>
      <c r="AW635" s="225"/>
      <c r="AX635" s="225"/>
      <c r="AY635" s="225"/>
      <c r="AZ635" s="225"/>
      <c r="BA635" s="225"/>
      <c r="BB635" s="225"/>
      <c r="BC635" s="225"/>
      <c r="BD635" s="225"/>
      <c r="BE635" s="225"/>
      <c r="BF635" s="225"/>
      <c r="BG635" s="225"/>
      <c r="BH635" s="225"/>
      <c r="BI635" s="225"/>
      <c r="BJ635" s="225"/>
      <c r="BK635" s="225"/>
      <c r="BL635" s="225"/>
      <c r="BM635" s="226">
        <v>47</v>
      </c>
    </row>
    <row r="636" spans="1:65">
      <c r="A636" s="30"/>
      <c r="B636" s="19">
        <v>1</v>
      </c>
      <c r="C636" s="9">
        <v>6</v>
      </c>
      <c r="D636" s="227">
        <v>13.2</v>
      </c>
      <c r="E636" s="229">
        <v>14.3</v>
      </c>
      <c r="F636" s="227">
        <v>13.8</v>
      </c>
      <c r="G636" s="227">
        <v>13.1</v>
      </c>
      <c r="H636" s="227">
        <v>14</v>
      </c>
      <c r="I636" s="227">
        <v>13.0778</v>
      </c>
      <c r="J636" s="229">
        <v>11.74067053456</v>
      </c>
      <c r="K636" s="227">
        <v>12.6</v>
      </c>
      <c r="L636" s="227">
        <v>13.365649999999999</v>
      </c>
      <c r="M636" s="229">
        <v>15</v>
      </c>
      <c r="N636" s="227">
        <v>13.67</v>
      </c>
      <c r="O636" s="224"/>
      <c r="P636" s="225"/>
      <c r="Q636" s="225"/>
      <c r="R636" s="225"/>
      <c r="S636" s="225"/>
      <c r="T636" s="225"/>
      <c r="U636" s="225"/>
      <c r="V636" s="225"/>
      <c r="W636" s="225"/>
      <c r="X636" s="225"/>
      <c r="Y636" s="225"/>
      <c r="Z636" s="225"/>
      <c r="AA636" s="225"/>
      <c r="AB636" s="225"/>
      <c r="AC636" s="225"/>
      <c r="AD636" s="225"/>
      <c r="AE636" s="225"/>
      <c r="AF636" s="225"/>
      <c r="AG636" s="225"/>
      <c r="AH636" s="225"/>
      <c r="AI636" s="225"/>
      <c r="AJ636" s="225"/>
      <c r="AK636" s="225"/>
      <c r="AL636" s="225"/>
      <c r="AM636" s="225"/>
      <c r="AN636" s="225"/>
      <c r="AO636" s="225"/>
      <c r="AP636" s="225"/>
      <c r="AQ636" s="225"/>
      <c r="AR636" s="225"/>
      <c r="AS636" s="225"/>
      <c r="AT636" s="225"/>
      <c r="AU636" s="225"/>
      <c r="AV636" s="225"/>
      <c r="AW636" s="225"/>
      <c r="AX636" s="225"/>
      <c r="AY636" s="225"/>
      <c r="AZ636" s="225"/>
      <c r="BA636" s="225"/>
      <c r="BB636" s="225"/>
      <c r="BC636" s="225"/>
      <c r="BD636" s="225"/>
      <c r="BE636" s="225"/>
      <c r="BF636" s="225"/>
      <c r="BG636" s="225"/>
      <c r="BH636" s="225"/>
      <c r="BI636" s="225"/>
      <c r="BJ636" s="225"/>
      <c r="BK636" s="225"/>
      <c r="BL636" s="225"/>
      <c r="BM636" s="230"/>
    </row>
    <row r="637" spans="1:65">
      <c r="A637" s="30"/>
      <c r="B637" s="20" t="s">
        <v>277</v>
      </c>
      <c r="C637" s="12"/>
      <c r="D637" s="231">
        <v>13.583333333333336</v>
      </c>
      <c r="E637" s="231">
        <v>14.35</v>
      </c>
      <c r="F637" s="231">
        <v>13.433333333333335</v>
      </c>
      <c r="G637" s="231">
        <v>13.883333333333333</v>
      </c>
      <c r="H637" s="231">
        <v>13.833333333333334</v>
      </c>
      <c r="I637" s="231">
        <v>13.428716666666666</v>
      </c>
      <c r="J637" s="231">
        <v>11.764659111760544</v>
      </c>
      <c r="K637" s="231">
        <v>13.233333333333334</v>
      </c>
      <c r="L637" s="231">
        <v>13.500266666666668</v>
      </c>
      <c r="M637" s="231">
        <v>14.833333333333334</v>
      </c>
      <c r="N637" s="231">
        <v>13.223333333333334</v>
      </c>
      <c r="O637" s="224"/>
      <c r="P637" s="225"/>
      <c r="Q637" s="225"/>
      <c r="R637" s="225"/>
      <c r="S637" s="225"/>
      <c r="T637" s="225"/>
      <c r="U637" s="225"/>
      <c r="V637" s="225"/>
      <c r="W637" s="225"/>
      <c r="X637" s="225"/>
      <c r="Y637" s="225"/>
      <c r="Z637" s="225"/>
      <c r="AA637" s="225"/>
      <c r="AB637" s="225"/>
      <c r="AC637" s="225"/>
      <c r="AD637" s="225"/>
      <c r="AE637" s="225"/>
      <c r="AF637" s="225"/>
      <c r="AG637" s="225"/>
      <c r="AH637" s="225"/>
      <c r="AI637" s="225"/>
      <c r="AJ637" s="225"/>
      <c r="AK637" s="225"/>
      <c r="AL637" s="225"/>
      <c r="AM637" s="225"/>
      <c r="AN637" s="225"/>
      <c r="AO637" s="225"/>
      <c r="AP637" s="225"/>
      <c r="AQ637" s="225"/>
      <c r="AR637" s="225"/>
      <c r="AS637" s="225"/>
      <c r="AT637" s="225"/>
      <c r="AU637" s="225"/>
      <c r="AV637" s="225"/>
      <c r="AW637" s="225"/>
      <c r="AX637" s="225"/>
      <c r="AY637" s="225"/>
      <c r="AZ637" s="225"/>
      <c r="BA637" s="225"/>
      <c r="BB637" s="225"/>
      <c r="BC637" s="225"/>
      <c r="BD637" s="225"/>
      <c r="BE637" s="225"/>
      <c r="BF637" s="225"/>
      <c r="BG637" s="225"/>
      <c r="BH637" s="225"/>
      <c r="BI637" s="225"/>
      <c r="BJ637" s="225"/>
      <c r="BK637" s="225"/>
      <c r="BL637" s="225"/>
      <c r="BM637" s="230"/>
    </row>
    <row r="638" spans="1:65">
      <c r="A638" s="30"/>
      <c r="B638" s="3" t="s">
        <v>278</v>
      </c>
      <c r="C638" s="29"/>
      <c r="D638" s="227">
        <v>13.55</v>
      </c>
      <c r="E638" s="227">
        <v>14.4</v>
      </c>
      <c r="F638" s="227">
        <v>13.45</v>
      </c>
      <c r="G638" s="227">
        <v>14.05</v>
      </c>
      <c r="H638" s="227">
        <v>13.850000000000001</v>
      </c>
      <c r="I638" s="227">
        <v>13.5518</v>
      </c>
      <c r="J638" s="227">
        <v>11.7554173001331</v>
      </c>
      <c r="K638" s="227">
        <v>13.100000000000001</v>
      </c>
      <c r="L638" s="227">
        <v>13.45045</v>
      </c>
      <c r="M638" s="227">
        <v>15</v>
      </c>
      <c r="N638" s="227">
        <v>13.08</v>
      </c>
      <c r="O638" s="224"/>
      <c r="P638" s="225"/>
      <c r="Q638" s="225"/>
      <c r="R638" s="225"/>
      <c r="S638" s="225"/>
      <c r="T638" s="225"/>
      <c r="U638" s="225"/>
      <c r="V638" s="225"/>
      <c r="W638" s="225"/>
      <c r="X638" s="225"/>
      <c r="Y638" s="225"/>
      <c r="Z638" s="225"/>
      <c r="AA638" s="225"/>
      <c r="AB638" s="225"/>
      <c r="AC638" s="225"/>
      <c r="AD638" s="225"/>
      <c r="AE638" s="225"/>
      <c r="AF638" s="225"/>
      <c r="AG638" s="225"/>
      <c r="AH638" s="225"/>
      <c r="AI638" s="225"/>
      <c r="AJ638" s="225"/>
      <c r="AK638" s="225"/>
      <c r="AL638" s="225"/>
      <c r="AM638" s="225"/>
      <c r="AN638" s="225"/>
      <c r="AO638" s="225"/>
      <c r="AP638" s="225"/>
      <c r="AQ638" s="225"/>
      <c r="AR638" s="225"/>
      <c r="AS638" s="225"/>
      <c r="AT638" s="225"/>
      <c r="AU638" s="225"/>
      <c r="AV638" s="225"/>
      <c r="AW638" s="225"/>
      <c r="AX638" s="225"/>
      <c r="AY638" s="225"/>
      <c r="AZ638" s="225"/>
      <c r="BA638" s="225"/>
      <c r="BB638" s="225"/>
      <c r="BC638" s="225"/>
      <c r="BD638" s="225"/>
      <c r="BE638" s="225"/>
      <c r="BF638" s="225"/>
      <c r="BG638" s="225"/>
      <c r="BH638" s="225"/>
      <c r="BI638" s="225"/>
      <c r="BJ638" s="225"/>
      <c r="BK638" s="225"/>
      <c r="BL638" s="225"/>
      <c r="BM638" s="230"/>
    </row>
    <row r="639" spans="1:65">
      <c r="A639" s="30"/>
      <c r="B639" s="3" t="s">
        <v>279</v>
      </c>
      <c r="C639" s="29"/>
      <c r="D639" s="24">
        <v>0.24832774042918943</v>
      </c>
      <c r="E639" s="24">
        <v>0.54680892457969243</v>
      </c>
      <c r="F639" s="24">
        <v>0.35023801430836554</v>
      </c>
      <c r="G639" s="24">
        <v>0.48339080118126676</v>
      </c>
      <c r="H639" s="24">
        <v>0.16329931618554541</v>
      </c>
      <c r="I639" s="24">
        <v>0.65004620579360906</v>
      </c>
      <c r="J639" s="24">
        <v>3.9382171815888066E-2</v>
      </c>
      <c r="K639" s="24">
        <v>0.74744007563594461</v>
      </c>
      <c r="L639" s="24">
        <v>0.20988818610552287</v>
      </c>
      <c r="M639" s="24">
        <v>1.1690451944500122</v>
      </c>
      <c r="N639" s="24">
        <v>0.29439202887759469</v>
      </c>
      <c r="O639" s="151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3" t="s">
        <v>86</v>
      </c>
      <c r="C640" s="29"/>
      <c r="D640" s="13">
        <v>1.8281796841412717E-2</v>
      </c>
      <c r="E640" s="13">
        <v>3.8105151538654528E-2</v>
      </c>
      <c r="F640" s="13">
        <v>2.6072308757446563E-2</v>
      </c>
      <c r="G640" s="13">
        <v>3.4818064911015613E-2</v>
      </c>
      <c r="H640" s="13">
        <v>1.1804769844738222E-2</v>
      </c>
      <c r="I640" s="13">
        <v>4.8407172623366274E-2</v>
      </c>
      <c r="J640" s="13">
        <v>3.3474979123296203E-3</v>
      </c>
      <c r="K640" s="13">
        <v>5.6481617806242661E-2</v>
      </c>
      <c r="L640" s="13">
        <v>1.5546965944291681E-2</v>
      </c>
      <c r="M640" s="13">
        <v>7.8812035580899692E-2</v>
      </c>
      <c r="N640" s="13">
        <v>2.2263072514060601E-2</v>
      </c>
      <c r="O640" s="151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30"/>
      <c r="B641" s="3" t="s">
        <v>280</v>
      </c>
      <c r="C641" s="29"/>
      <c r="D641" s="13">
        <v>5.8228814400473894E-3</v>
      </c>
      <c r="E641" s="13">
        <v>6.259325266243021E-2</v>
      </c>
      <c r="F641" s="13">
        <v>-5.2843651034624184E-3</v>
      </c>
      <c r="G641" s="13">
        <v>2.8037374527066561E-2</v>
      </c>
      <c r="H641" s="13">
        <v>2.433495901256344E-2</v>
      </c>
      <c r="I641" s="13">
        <v>-5.6262214693018064E-3</v>
      </c>
      <c r="J641" s="13">
        <v>-0.12884687163551689</v>
      </c>
      <c r="K641" s="13">
        <v>-2.0094027161475458E-2</v>
      </c>
      <c r="L641" s="13">
        <v>-3.2806486804748403E-4</v>
      </c>
      <c r="M641" s="13">
        <v>9.8383269302628085E-2</v>
      </c>
      <c r="N641" s="13">
        <v>-2.0834510264376105E-2</v>
      </c>
      <c r="O641" s="151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46" t="s">
        <v>281</v>
      </c>
      <c r="C642" s="47"/>
      <c r="D642" s="45">
        <v>0.33</v>
      </c>
      <c r="E642" s="45">
        <v>2.5</v>
      </c>
      <c r="F642" s="45">
        <v>0.09</v>
      </c>
      <c r="G642" s="45">
        <v>1.18</v>
      </c>
      <c r="H642" s="45">
        <v>1.04</v>
      </c>
      <c r="I642" s="45">
        <v>0.11</v>
      </c>
      <c r="J642" s="45">
        <v>4.8099999999999996</v>
      </c>
      <c r="K642" s="45">
        <v>0.66</v>
      </c>
      <c r="L642" s="45">
        <v>0.09</v>
      </c>
      <c r="M642" s="45" t="s">
        <v>282</v>
      </c>
      <c r="N642" s="45">
        <v>0.69</v>
      </c>
      <c r="O642" s="151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B643" s="31" t="s">
        <v>328</v>
      </c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BM643" s="55"/>
    </row>
    <row r="644" spans="1:65">
      <c r="BM644" s="55"/>
    </row>
    <row r="645" spans="1:65" ht="15">
      <c r="B645" s="8" t="s">
        <v>559</v>
      </c>
      <c r="BM645" s="28" t="s">
        <v>66</v>
      </c>
    </row>
    <row r="646" spans="1:65" ht="15">
      <c r="A646" s="25" t="s">
        <v>34</v>
      </c>
      <c r="B646" s="18" t="s">
        <v>111</v>
      </c>
      <c r="C646" s="15" t="s">
        <v>112</v>
      </c>
      <c r="D646" s="16" t="s">
        <v>229</v>
      </c>
      <c r="E646" s="17" t="s">
        <v>229</v>
      </c>
      <c r="F646" s="17" t="s">
        <v>229</v>
      </c>
      <c r="G646" s="17" t="s">
        <v>229</v>
      </c>
      <c r="H646" s="17" t="s">
        <v>229</v>
      </c>
      <c r="I646" s="17" t="s">
        <v>229</v>
      </c>
      <c r="J646" s="17" t="s">
        <v>229</v>
      </c>
      <c r="K646" s="17" t="s">
        <v>229</v>
      </c>
      <c r="L646" s="17" t="s">
        <v>229</v>
      </c>
      <c r="M646" s="17" t="s">
        <v>229</v>
      </c>
      <c r="N646" s="17" t="s">
        <v>229</v>
      </c>
      <c r="O646" s="17" t="s">
        <v>229</v>
      </c>
      <c r="P646" s="17" t="s">
        <v>229</v>
      </c>
      <c r="Q646" s="17" t="s">
        <v>229</v>
      </c>
      <c r="R646" s="17" t="s">
        <v>229</v>
      </c>
      <c r="S646" s="17" t="s">
        <v>229</v>
      </c>
      <c r="T646" s="17" t="s">
        <v>229</v>
      </c>
      <c r="U646" s="17" t="s">
        <v>229</v>
      </c>
      <c r="V646" s="17" t="s">
        <v>229</v>
      </c>
      <c r="W646" s="17" t="s">
        <v>229</v>
      </c>
      <c r="X646" s="17" t="s">
        <v>229</v>
      </c>
      <c r="Y646" s="17" t="s">
        <v>229</v>
      </c>
      <c r="Z646" s="17" t="s">
        <v>229</v>
      </c>
      <c r="AA646" s="17" t="s">
        <v>229</v>
      </c>
      <c r="AB646" s="17" t="s">
        <v>229</v>
      </c>
      <c r="AC646" s="17" t="s">
        <v>229</v>
      </c>
      <c r="AD646" s="17" t="s">
        <v>229</v>
      </c>
      <c r="AE646" s="17" t="s">
        <v>229</v>
      </c>
      <c r="AF646" s="17" t="s">
        <v>229</v>
      </c>
      <c r="AG646" s="17" t="s">
        <v>229</v>
      </c>
      <c r="AH646" s="17" t="s">
        <v>229</v>
      </c>
      <c r="AI646" s="151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230</v>
      </c>
      <c r="C647" s="9" t="s">
        <v>230</v>
      </c>
      <c r="D647" s="149" t="s">
        <v>232</v>
      </c>
      <c r="E647" s="150" t="s">
        <v>233</v>
      </c>
      <c r="F647" s="150" t="s">
        <v>234</v>
      </c>
      <c r="G647" s="150" t="s">
        <v>235</v>
      </c>
      <c r="H647" s="150" t="s">
        <v>236</v>
      </c>
      <c r="I647" s="150" t="s">
        <v>237</v>
      </c>
      <c r="J647" s="150" t="s">
        <v>238</v>
      </c>
      <c r="K647" s="150" t="s">
        <v>239</v>
      </c>
      <c r="L647" s="150" t="s">
        <v>240</v>
      </c>
      <c r="M647" s="150" t="s">
        <v>241</v>
      </c>
      <c r="N647" s="150" t="s">
        <v>242</v>
      </c>
      <c r="O647" s="150" t="s">
        <v>243</v>
      </c>
      <c r="P647" s="150" t="s">
        <v>244</v>
      </c>
      <c r="Q647" s="150" t="s">
        <v>246</v>
      </c>
      <c r="R647" s="150" t="s">
        <v>247</v>
      </c>
      <c r="S647" s="150" t="s">
        <v>249</v>
      </c>
      <c r="T647" s="150" t="s">
        <v>250</v>
      </c>
      <c r="U647" s="150" t="s">
        <v>306</v>
      </c>
      <c r="V647" s="150" t="s">
        <v>252</v>
      </c>
      <c r="W647" s="150" t="s">
        <v>253</v>
      </c>
      <c r="X647" s="150" t="s">
        <v>254</v>
      </c>
      <c r="Y647" s="150" t="s">
        <v>257</v>
      </c>
      <c r="Z647" s="150" t="s">
        <v>258</v>
      </c>
      <c r="AA647" s="150" t="s">
        <v>259</v>
      </c>
      <c r="AB647" s="150" t="s">
        <v>307</v>
      </c>
      <c r="AC647" s="150" t="s">
        <v>261</v>
      </c>
      <c r="AD647" s="150" t="s">
        <v>262</v>
      </c>
      <c r="AE647" s="150" t="s">
        <v>263</v>
      </c>
      <c r="AF647" s="150" t="s">
        <v>267</v>
      </c>
      <c r="AG647" s="150" t="s">
        <v>268</v>
      </c>
      <c r="AH647" s="150" t="s">
        <v>269</v>
      </c>
      <c r="AI647" s="151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309</v>
      </c>
      <c r="E648" s="11" t="s">
        <v>309</v>
      </c>
      <c r="F648" s="11" t="s">
        <v>309</v>
      </c>
      <c r="G648" s="11" t="s">
        <v>115</v>
      </c>
      <c r="H648" s="11" t="s">
        <v>115</v>
      </c>
      <c r="I648" s="11" t="s">
        <v>309</v>
      </c>
      <c r="J648" s="11" t="s">
        <v>308</v>
      </c>
      <c r="K648" s="11" t="s">
        <v>308</v>
      </c>
      <c r="L648" s="11" t="s">
        <v>309</v>
      </c>
      <c r="M648" s="11" t="s">
        <v>309</v>
      </c>
      <c r="N648" s="11" t="s">
        <v>309</v>
      </c>
      <c r="O648" s="11" t="s">
        <v>309</v>
      </c>
      <c r="P648" s="11" t="s">
        <v>309</v>
      </c>
      <c r="Q648" s="11" t="s">
        <v>309</v>
      </c>
      <c r="R648" s="11" t="s">
        <v>308</v>
      </c>
      <c r="S648" s="11" t="s">
        <v>308</v>
      </c>
      <c r="T648" s="11" t="s">
        <v>309</v>
      </c>
      <c r="U648" s="11" t="s">
        <v>309</v>
      </c>
      <c r="V648" s="11" t="s">
        <v>115</v>
      </c>
      <c r="W648" s="11" t="s">
        <v>115</v>
      </c>
      <c r="X648" s="11" t="s">
        <v>308</v>
      </c>
      <c r="Y648" s="11" t="s">
        <v>115</v>
      </c>
      <c r="Z648" s="11" t="s">
        <v>308</v>
      </c>
      <c r="AA648" s="11" t="s">
        <v>115</v>
      </c>
      <c r="AB648" s="11" t="s">
        <v>308</v>
      </c>
      <c r="AC648" s="11" t="s">
        <v>308</v>
      </c>
      <c r="AD648" s="11" t="s">
        <v>308</v>
      </c>
      <c r="AE648" s="11" t="s">
        <v>115</v>
      </c>
      <c r="AF648" s="11" t="s">
        <v>115</v>
      </c>
      <c r="AG648" s="11" t="s">
        <v>308</v>
      </c>
      <c r="AH648" s="11" t="s">
        <v>308</v>
      </c>
      <c r="AI648" s="151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151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2</v>
      </c>
    </row>
    <row r="650" spans="1:65">
      <c r="A650" s="30"/>
      <c r="B650" s="18">
        <v>1</v>
      </c>
      <c r="C650" s="14">
        <v>1</v>
      </c>
      <c r="D650" s="222">
        <v>39</v>
      </c>
      <c r="E650" s="222">
        <v>40.200000000000003</v>
      </c>
      <c r="F650" s="222">
        <v>35.799999999999997</v>
      </c>
      <c r="G650" s="222">
        <v>40</v>
      </c>
      <c r="H650" s="222">
        <v>39.143330686181599</v>
      </c>
      <c r="I650" s="222">
        <v>38</v>
      </c>
      <c r="J650" s="222">
        <v>38</v>
      </c>
      <c r="K650" s="222">
        <v>38.4</v>
      </c>
      <c r="L650" s="222">
        <v>38</v>
      </c>
      <c r="M650" s="222">
        <v>37.4</v>
      </c>
      <c r="N650" s="222">
        <v>38.5</v>
      </c>
      <c r="O650" s="222">
        <v>34.299999999999997</v>
      </c>
      <c r="P650" s="222">
        <v>37.5</v>
      </c>
      <c r="Q650" s="222">
        <v>38.9</v>
      </c>
      <c r="R650" s="222">
        <v>38</v>
      </c>
      <c r="S650" s="222">
        <v>36.1</v>
      </c>
      <c r="T650" s="222">
        <v>38.799999999999997</v>
      </c>
      <c r="U650" s="222">
        <v>35.799999999999997</v>
      </c>
      <c r="V650" s="222">
        <v>39.299999999999997</v>
      </c>
      <c r="W650" s="222">
        <v>33.391300000000001</v>
      </c>
      <c r="X650" s="222">
        <v>37.46</v>
      </c>
      <c r="Y650" s="222">
        <v>36.446800000000003</v>
      </c>
      <c r="Z650" s="222">
        <v>41.7</v>
      </c>
      <c r="AA650" s="222">
        <v>37.000000000000007</v>
      </c>
      <c r="AB650" s="223">
        <v>33.002813026465283</v>
      </c>
      <c r="AC650" s="222">
        <v>39</v>
      </c>
      <c r="AD650" s="222">
        <v>38.4</v>
      </c>
      <c r="AE650" s="222">
        <v>35</v>
      </c>
      <c r="AF650" s="222">
        <v>38</v>
      </c>
      <c r="AG650" s="222">
        <v>37.200000000000003</v>
      </c>
      <c r="AH650" s="222">
        <v>36.299999999999997</v>
      </c>
      <c r="AI650" s="224"/>
      <c r="AJ650" s="225"/>
      <c r="AK650" s="225"/>
      <c r="AL650" s="225"/>
      <c r="AM650" s="225"/>
      <c r="AN650" s="225"/>
      <c r="AO650" s="225"/>
      <c r="AP650" s="225"/>
      <c r="AQ650" s="225"/>
      <c r="AR650" s="225"/>
      <c r="AS650" s="225"/>
      <c r="AT650" s="225"/>
      <c r="AU650" s="225"/>
      <c r="AV650" s="225"/>
      <c r="AW650" s="225"/>
      <c r="AX650" s="225"/>
      <c r="AY650" s="225"/>
      <c r="AZ650" s="225"/>
      <c r="BA650" s="225"/>
      <c r="BB650" s="225"/>
      <c r="BC650" s="225"/>
      <c r="BD650" s="225"/>
      <c r="BE650" s="225"/>
      <c r="BF650" s="225"/>
      <c r="BG650" s="225"/>
      <c r="BH650" s="225"/>
      <c r="BI650" s="225"/>
      <c r="BJ650" s="225"/>
      <c r="BK650" s="225"/>
      <c r="BL650" s="225"/>
      <c r="BM650" s="226">
        <v>1</v>
      </c>
    </row>
    <row r="651" spans="1:65">
      <c r="A651" s="30"/>
      <c r="B651" s="19">
        <v>1</v>
      </c>
      <c r="C651" s="9">
        <v>2</v>
      </c>
      <c r="D651" s="227">
        <v>39</v>
      </c>
      <c r="E651" s="227">
        <v>38</v>
      </c>
      <c r="F651" s="227">
        <v>34.799999999999997</v>
      </c>
      <c r="G651" s="227">
        <v>40</v>
      </c>
      <c r="H651" s="227">
        <v>38.802485062982598</v>
      </c>
      <c r="I651" s="227">
        <v>37</v>
      </c>
      <c r="J651" s="228">
        <v>43.8</v>
      </c>
      <c r="K651" s="227">
        <v>39.299999999999997</v>
      </c>
      <c r="L651" s="227">
        <v>38.5</v>
      </c>
      <c r="M651" s="227">
        <v>37.799999999999997</v>
      </c>
      <c r="N651" s="227">
        <v>38.700000000000003</v>
      </c>
      <c r="O651" s="227">
        <v>34.6</v>
      </c>
      <c r="P651" s="227">
        <v>35.9</v>
      </c>
      <c r="Q651" s="227">
        <v>37.9</v>
      </c>
      <c r="R651" s="227">
        <v>36</v>
      </c>
      <c r="S651" s="227">
        <v>35.4</v>
      </c>
      <c r="T651" s="227">
        <v>42.1</v>
      </c>
      <c r="U651" s="227">
        <v>36.5</v>
      </c>
      <c r="V651" s="227">
        <v>39.4</v>
      </c>
      <c r="W651" s="227">
        <v>33.687600000000003</v>
      </c>
      <c r="X651" s="227">
        <v>38.07</v>
      </c>
      <c r="Y651" s="227">
        <v>36.272000000000006</v>
      </c>
      <c r="Z651" s="227">
        <v>41.2</v>
      </c>
      <c r="AA651" s="227">
        <v>38</v>
      </c>
      <c r="AB651" s="229">
        <v>32.52778908343624</v>
      </c>
      <c r="AC651" s="227">
        <v>39.849999999999994</v>
      </c>
      <c r="AD651" s="227">
        <v>38.9</v>
      </c>
      <c r="AE651" s="227">
        <v>36</v>
      </c>
      <c r="AF651" s="227">
        <v>39</v>
      </c>
      <c r="AG651" s="227">
        <v>36</v>
      </c>
      <c r="AH651" s="227">
        <v>36.5</v>
      </c>
      <c r="AI651" s="224"/>
      <c r="AJ651" s="225"/>
      <c r="AK651" s="225"/>
      <c r="AL651" s="225"/>
      <c r="AM651" s="225"/>
      <c r="AN651" s="225"/>
      <c r="AO651" s="225"/>
      <c r="AP651" s="225"/>
      <c r="AQ651" s="225"/>
      <c r="AR651" s="225"/>
      <c r="AS651" s="225"/>
      <c r="AT651" s="225"/>
      <c r="AU651" s="225"/>
      <c r="AV651" s="225"/>
      <c r="AW651" s="225"/>
      <c r="AX651" s="225"/>
      <c r="AY651" s="225"/>
      <c r="AZ651" s="225"/>
      <c r="BA651" s="225"/>
      <c r="BB651" s="225"/>
      <c r="BC651" s="225"/>
      <c r="BD651" s="225"/>
      <c r="BE651" s="225"/>
      <c r="BF651" s="225"/>
      <c r="BG651" s="225"/>
      <c r="BH651" s="225"/>
      <c r="BI651" s="225"/>
      <c r="BJ651" s="225"/>
      <c r="BK651" s="225"/>
      <c r="BL651" s="225"/>
      <c r="BM651" s="226">
        <v>25</v>
      </c>
    </row>
    <row r="652" spans="1:65">
      <c r="A652" s="30"/>
      <c r="B652" s="19">
        <v>1</v>
      </c>
      <c r="C652" s="9">
        <v>3</v>
      </c>
      <c r="D652" s="227">
        <v>38</v>
      </c>
      <c r="E652" s="227">
        <v>39.799999999999997</v>
      </c>
      <c r="F652" s="227">
        <v>35.6</v>
      </c>
      <c r="G652" s="227">
        <v>40</v>
      </c>
      <c r="H652" s="227">
        <v>37.581276016946298</v>
      </c>
      <c r="I652" s="227">
        <v>38</v>
      </c>
      <c r="J652" s="227">
        <v>41.7</v>
      </c>
      <c r="K652" s="227">
        <v>36.700000000000003</v>
      </c>
      <c r="L652" s="227">
        <v>37.1</v>
      </c>
      <c r="M652" s="227">
        <v>37.799999999999997</v>
      </c>
      <c r="N652" s="227">
        <v>38.1</v>
      </c>
      <c r="O652" s="227">
        <v>35.799999999999997</v>
      </c>
      <c r="P652" s="227">
        <v>40.200000000000003</v>
      </c>
      <c r="Q652" s="227">
        <v>38.799999999999997</v>
      </c>
      <c r="R652" s="227">
        <v>36</v>
      </c>
      <c r="S652" s="227">
        <v>37.5</v>
      </c>
      <c r="T652" s="227">
        <v>37.4</v>
      </c>
      <c r="U652" s="227">
        <v>36.200000000000003</v>
      </c>
      <c r="V652" s="227">
        <v>39.4</v>
      </c>
      <c r="W652" s="227">
        <v>34.213700000000003</v>
      </c>
      <c r="X652" s="227">
        <v>37.21</v>
      </c>
      <c r="Y652" s="227">
        <v>36.379600000000003</v>
      </c>
      <c r="Z652" s="228">
        <v>47.5</v>
      </c>
      <c r="AA652" s="227">
        <v>38</v>
      </c>
      <c r="AB652" s="229">
        <v>32.162643282871763</v>
      </c>
      <c r="AC652" s="227">
        <v>39.200000000000003</v>
      </c>
      <c r="AD652" s="227">
        <v>39</v>
      </c>
      <c r="AE652" s="227">
        <v>37</v>
      </c>
      <c r="AF652" s="227">
        <v>38</v>
      </c>
      <c r="AG652" s="227">
        <v>36.4</v>
      </c>
      <c r="AH652" s="227">
        <v>35.9</v>
      </c>
      <c r="AI652" s="224"/>
      <c r="AJ652" s="225"/>
      <c r="AK652" s="225"/>
      <c r="AL652" s="225"/>
      <c r="AM652" s="225"/>
      <c r="AN652" s="225"/>
      <c r="AO652" s="225"/>
      <c r="AP652" s="225"/>
      <c r="AQ652" s="225"/>
      <c r="AR652" s="225"/>
      <c r="AS652" s="225"/>
      <c r="AT652" s="225"/>
      <c r="AU652" s="225"/>
      <c r="AV652" s="225"/>
      <c r="AW652" s="225"/>
      <c r="AX652" s="225"/>
      <c r="AY652" s="225"/>
      <c r="AZ652" s="225"/>
      <c r="BA652" s="225"/>
      <c r="BB652" s="225"/>
      <c r="BC652" s="225"/>
      <c r="BD652" s="225"/>
      <c r="BE652" s="225"/>
      <c r="BF652" s="225"/>
      <c r="BG652" s="225"/>
      <c r="BH652" s="225"/>
      <c r="BI652" s="225"/>
      <c r="BJ652" s="225"/>
      <c r="BK652" s="225"/>
      <c r="BL652" s="225"/>
      <c r="BM652" s="226">
        <v>16</v>
      </c>
    </row>
    <row r="653" spans="1:65">
      <c r="A653" s="30"/>
      <c r="B653" s="19">
        <v>1</v>
      </c>
      <c r="C653" s="9">
        <v>4</v>
      </c>
      <c r="D653" s="227">
        <v>38</v>
      </c>
      <c r="E653" s="227">
        <v>38.799999999999997</v>
      </c>
      <c r="F653" s="227">
        <v>35.1</v>
      </c>
      <c r="G653" s="227">
        <v>40</v>
      </c>
      <c r="H653" s="227">
        <v>37.857230745869799</v>
      </c>
      <c r="I653" s="227">
        <v>37</v>
      </c>
      <c r="J653" s="227">
        <v>39.700000000000003</v>
      </c>
      <c r="K653" s="227">
        <v>39.799999999999997</v>
      </c>
      <c r="L653" s="227">
        <v>39</v>
      </c>
      <c r="M653" s="227">
        <v>36.9</v>
      </c>
      <c r="N653" s="227">
        <v>39</v>
      </c>
      <c r="O653" s="227">
        <v>36.200000000000003</v>
      </c>
      <c r="P653" s="227">
        <v>33.799999999999997</v>
      </c>
      <c r="Q653" s="227">
        <v>37.299999999999997</v>
      </c>
      <c r="R653" s="227">
        <v>36</v>
      </c>
      <c r="S653" s="227">
        <v>36.5</v>
      </c>
      <c r="T653" s="227">
        <v>38.4</v>
      </c>
      <c r="U653" s="227">
        <v>36.6</v>
      </c>
      <c r="V653" s="227">
        <v>39.1</v>
      </c>
      <c r="W653" s="227">
        <v>34.6205</v>
      </c>
      <c r="X653" s="227">
        <v>37.4</v>
      </c>
      <c r="Y653" s="227">
        <v>36.235999999999997</v>
      </c>
      <c r="Z653" s="228">
        <v>44.1</v>
      </c>
      <c r="AA653" s="227">
        <v>38</v>
      </c>
      <c r="AB653" s="229">
        <v>32.961310149481683</v>
      </c>
      <c r="AC653" s="227">
        <v>38.700000000000003</v>
      </c>
      <c r="AD653" s="227">
        <v>39.4</v>
      </c>
      <c r="AE653" s="227">
        <v>33</v>
      </c>
      <c r="AF653" s="227">
        <v>40</v>
      </c>
      <c r="AG653" s="227">
        <v>36.700000000000003</v>
      </c>
      <c r="AH653" s="227">
        <v>36.1</v>
      </c>
      <c r="AI653" s="224"/>
      <c r="AJ653" s="225"/>
      <c r="AK653" s="225"/>
      <c r="AL653" s="225"/>
      <c r="AM653" s="225"/>
      <c r="AN653" s="225"/>
      <c r="AO653" s="225"/>
      <c r="AP653" s="225"/>
      <c r="AQ653" s="225"/>
      <c r="AR653" s="225"/>
      <c r="AS653" s="225"/>
      <c r="AT653" s="225"/>
      <c r="AU653" s="225"/>
      <c r="AV653" s="225"/>
      <c r="AW653" s="225"/>
      <c r="AX653" s="225"/>
      <c r="AY653" s="225"/>
      <c r="AZ653" s="225"/>
      <c r="BA653" s="225"/>
      <c r="BB653" s="225"/>
      <c r="BC653" s="225"/>
      <c r="BD653" s="225"/>
      <c r="BE653" s="225"/>
      <c r="BF653" s="225"/>
      <c r="BG653" s="225"/>
      <c r="BH653" s="225"/>
      <c r="BI653" s="225"/>
      <c r="BJ653" s="225"/>
      <c r="BK653" s="225"/>
      <c r="BL653" s="225"/>
      <c r="BM653" s="226">
        <v>37.721668665575315</v>
      </c>
    </row>
    <row r="654" spans="1:65">
      <c r="A654" s="30"/>
      <c r="B654" s="19">
        <v>1</v>
      </c>
      <c r="C654" s="9">
        <v>5</v>
      </c>
      <c r="D654" s="227">
        <v>38</v>
      </c>
      <c r="E654" s="227">
        <v>38.9</v>
      </c>
      <c r="F654" s="227">
        <v>34.4</v>
      </c>
      <c r="G654" s="227">
        <v>40</v>
      </c>
      <c r="H654" s="227">
        <v>39.123655820911793</v>
      </c>
      <c r="I654" s="227">
        <v>39</v>
      </c>
      <c r="J654" s="227">
        <v>40.4</v>
      </c>
      <c r="K654" s="227">
        <v>38.6</v>
      </c>
      <c r="L654" s="227">
        <v>38.5</v>
      </c>
      <c r="M654" s="227">
        <v>37.799999999999997</v>
      </c>
      <c r="N654" s="227">
        <v>38.299999999999997</v>
      </c>
      <c r="O654" s="227">
        <v>34.700000000000003</v>
      </c>
      <c r="P654" s="227">
        <v>37.799999999999997</v>
      </c>
      <c r="Q654" s="227">
        <v>38.200000000000003</v>
      </c>
      <c r="R654" s="227">
        <v>36</v>
      </c>
      <c r="S654" s="227">
        <v>36.799999999999997</v>
      </c>
      <c r="T654" s="227">
        <v>41.8</v>
      </c>
      <c r="U654" s="227">
        <v>36</v>
      </c>
      <c r="V654" s="227">
        <v>39.799999999999997</v>
      </c>
      <c r="W654" s="227">
        <v>33.322200000000002</v>
      </c>
      <c r="X654" s="227">
        <v>36.99</v>
      </c>
      <c r="Y654" s="227">
        <v>36.370399999999997</v>
      </c>
      <c r="Z654" s="227">
        <v>42.9</v>
      </c>
      <c r="AA654" s="227">
        <v>37.000000000000007</v>
      </c>
      <c r="AB654" s="229">
        <v>33.203766038425123</v>
      </c>
      <c r="AC654" s="227">
        <v>37.299999999999997</v>
      </c>
      <c r="AD654" s="227">
        <v>37.9</v>
      </c>
      <c r="AE654" s="227">
        <v>34</v>
      </c>
      <c r="AF654" s="227">
        <v>40</v>
      </c>
      <c r="AG654" s="227">
        <v>37.4</v>
      </c>
      <c r="AH654" s="227">
        <v>36.9</v>
      </c>
      <c r="AI654" s="224"/>
      <c r="AJ654" s="225"/>
      <c r="AK654" s="225"/>
      <c r="AL654" s="225"/>
      <c r="AM654" s="225"/>
      <c r="AN654" s="225"/>
      <c r="AO654" s="225"/>
      <c r="AP654" s="225"/>
      <c r="AQ654" s="225"/>
      <c r="AR654" s="225"/>
      <c r="AS654" s="225"/>
      <c r="AT654" s="225"/>
      <c r="AU654" s="225"/>
      <c r="AV654" s="225"/>
      <c r="AW654" s="225"/>
      <c r="AX654" s="225"/>
      <c r="AY654" s="225"/>
      <c r="AZ654" s="225"/>
      <c r="BA654" s="225"/>
      <c r="BB654" s="225"/>
      <c r="BC654" s="225"/>
      <c r="BD654" s="225"/>
      <c r="BE654" s="225"/>
      <c r="BF654" s="225"/>
      <c r="BG654" s="225"/>
      <c r="BH654" s="225"/>
      <c r="BI654" s="225"/>
      <c r="BJ654" s="225"/>
      <c r="BK654" s="225"/>
      <c r="BL654" s="225"/>
      <c r="BM654" s="226">
        <v>48</v>
      </c>
    </row>
    <row r="655" spans="1:65">
      <c r="A655" s="30"/>
      <c r="B655" s="19">
        <v>1</v>
      </c>
      <c r="C655" s="9">
        <v>6</v>
      </c>
      <c r="D655" s="227">
        <v>38</v>
      </c>
      <c r="E655" s="227">
        <v>38.700000000000003</v>
      </c>
      <c r="F655" s="227">
        <v>34.700000000000003</v>
      </c>
      <c r="G655" s="227">
        <v>40</v>
      </c>
      <c r="H655" s="227">
        <v>38.23018147066518</v>
      </c>
      <c r="I655" s="227">
        <v>40</v>
      </c>
      <c r="J655" s="227">
        <v>39.5</v>
      </c>
      <c r="K655" s="227">
        <v>42.9</v>
      </c>
      <c r="L655" s="227">
        <v>38.1</v>
      </c>
      <c r="M655" s="227">
        <v>38</v>
      </c>
      <c r="N655" s="227">
        <v>38.4</v>
      </c>
      <c r="O655" s="227">
        <v>33.700000000000003</v>
      </c>
      <c r="P655" s="227">
        <v>35.299999999999997</v>
      </c>
      <c r="Q655" s="227">
        <v>35.4</v>
      </c>
      <c r="R655" s="227">
        <v>36</v>
      </c>
      <c r="S655" s="227">
        <v>38</v>
      </c>
      <c r="T655" s="227">
        <v>37.200000000000003</v>
      </c>
      <c r="U655" s="227">
        <v>35.9</v>
      </c>
      <c r="V655" s="227">
        <v>39</v>
      </c>
      <c r="W655" s="227">
        <v>34.4861</v>
      </c>
      <c r="X655" s="227">
        <v>38.19</v>
      </c>
      <c r="Y655" s="227">
        <v>36.356000000000002</v>
      </c>
      <c r="Z655" s="227">
        <v>41.3</v>
      </c>
      <c r="AA655" s="227">
        <v>37.000000000000007</v>
      </c>
      <c r="AB655" s="229">
        <v>32.824070388913519</v>
      </c>
      <c r="AC655" s="227">
        <v>37.6</v>
      </c>
      <c r="AD655" s="227">
        <v>38.700000000000003</v>
      </c>
      <c r="AE655" s="227">
        <v>38</v>
      </c>
      <c r="AF655" s="227">
        <v>38</v>
      </c>
      <c r="AG655" s="227">
        <v>36.700000000000003</v>
      </c>
      <c r="AH655" s="227">
        <v>36.5</v>
      </c>
      <c r="AI655" s="224"/>
      <c r="AJ655" s="225"/>
      <c r="AK655" s="225"/>
      <c r="AL655" s="225"/>
      <c r="AM655" s="225"/>
      <c r="AN655" s="225"/>
      <c r="AO655" s="225"/>
      <c r="AP655" s="225"/>
      <c r="AQ655" s="225"/>
      <c r="AR655" s="225"/>
      <c r="AS655" s="225"/>
      <c r="AT655" s="225"/>
      <c r="AU655" s="225"/>
      <c r="AV655" s="225"/>
      <c r="AW655" s="225"/>
      <c r="AX655" s="225"/>
      <c r="AY655" s="225"/>
      <c r="AZ655" s="225"/>
      <c r="BA655" s="225"/>
      <c r="BB655" s="225"/>
      <c r="BC655" s="225"/>
      <c r="BD655" s="225"/>
      <c r="BE655" s="225"/>
      <c r="BF655" s="225"/>
      <c r="BG655" s="225"/>
      <c r="BH655" s="225"/>
      <c r="BI655" s="225"/>
      <c r="BJ655" s="225"/>
      <c r="BK655" s="225"/>
      <c r="BL655" s="225"/>
      <c r="BM655" s="230"/>
    </row>
    <row r="656" spans="1:65">
      <c r="A656" s="30"/>
      <c r="B656" s="20" t="s">
        <v>277</v>
      </c>
      <c r="C656" s="12"/>
      <c r="D656" s="231">
        <v>38.333333333333336</v>
      </c>
      <c r="E656" s="231">
        <v>39.06666666666667</v>
      </c>
      <c r="F656" s="231">
        <v>35.066666666666663</v>
      </c>
      <c r="G656" s="231">
        <v>40</v>
      </c>
      <c r="H656" s="231">
        <v>38.456359967259544</v>
      </c>
      <c r="I656" s="231">
        <v>38.166666666666664</v>
      </c>
      <c r="J656" s="231">
        <v>40.516666666666666</v>
      </c>
      <c r="K656" s="231">
        <v>39.283333333333331</v>
      </c>
      <c r="L656" s="231">
        <v>38.199999999999996</v>
      </c>
      <c r="M656" s="231">
        <v>37.616666666666667</v>
      </c>
      <c r="N656" s="231">
        <v>38.500000000000007</v>
      </c>
      <c r="O656" s="231">
        <v>34.883333333333333</v>
      </c>
      <c r="P656" s="231">
        <v>36.75</v>
      </c>
      <c r="Q656" s="231">
        <v>37.749999999999993</v>
      </c>
      <c r="R656" s="231">
        <v>36.333333333333336</v>
      </c>
      <c r="S656" s="231">
        <v>36.716666666666669</v>
      </c>
      <c r="T656" s="231">
        <v>39.283333333333331</v>
      </c>
      <c r="U656" s="231">
        <v>36.166666666666664</v>
      </c>
      <c r="V656" s="231">
        <v>39.333333333333336</v>
      </c>
      <c r="W656" s="231">
        <v>33.953566666666667</v>
      </c>
      <c r="X656" s="231">
        <v>37.553333333333335</v>
      </c>
      <c r="Y656" s="231">
        <v>36.343466666666664</v>
      </c>
      <c r="Z656" s="231">
        <v>43.116666666666667</v>
      </c>
      <c r="AA656" s="231">
        <v>37.5</v>
      </c>
      <c r="AB656" s="231">
        <v>32.780398661598937</v>
      </c>
      <c r="AC656" s="231">
        <v>38.608333333333334</v>
      </c>
      <c r="AD656" s="231">
        <v>38.716666666666669</v>
      </c>
      <c r="AE656" s="231">
        <v>35.5</v>
      </c>
      <c r="AF656" s="231">
        <v>38.833333333333336</v>
      </c>
      <c r="AG656" s="231">
        <v>36.733333333333341</v>
      </c>
      <c r="AH656" s="231">
        <v>36.366666666666667</v>
      </c>
      <c r="AI656" s="224"/>
      <c r="AJ656" s="225"/>
      <c r="AK656" s="225"/>
      <c r="AL656" s="225"/>
      <c r="AM656" s="225"/>
      <c r="AN656" s="225"/>
      <c r="AO656" s="225"/>
      <c r="AP656" s="225"/>
      <c r="AQ656" s="225"/>
      <c r="AR656" s="225"/>
      <c r="AS656" s="225"/>
      <c r="AT656" s="225"/>
      <c r="AU656" s="225"/>
      <c r="AV656" s="225"/>
      <c r="AW656" s="225"/>
      <c r="AX656" s="225"/>
      <c r="AY656" s="225"/>
      <c r="AZ656" s="225"/>
      <c r="BA656" s="225"/>
      <c r="BB656" s="225"/>
      <c r="BC656" s="225"/>
      <c r="BD656" s="225"/>
      <c r="BE656" s="225"/>
      <c r="BF656" s="225"/>
      <c r="BG656" s="225"/>
      <c r="BH656" s="225"/>
      <c r="BI656" s="225"/>
      <c r="BJ656" s="225"/>
      <c r="BK656" s="225"/>
      <c r="BL656" s="225"/>
      <c r="BM656" s="230"/>
    </row>
    <row r="657" spans="1:65">
      <c r="A657" s="30"/>
      <c r="B657" s="3" t="s">
        <v>278</v>
      </c>
      <c r="C657" s="29"/>
      <c r="D657" s="227">
        <v>38</v>
      </c>
      <c r="E657" s="227">
        <v>38.849999999999994</v>
      </c>
      <c r="F657" s="227">
        <v>34.950000000000003</v>
      </c>
      <c r="G657" s="227">
        <v>40</v>
      </c>
      <c r="H657" s="227">
        <v>38.516333266823892</v>
      </c>
      <c r="I657" s="227">
        <v>38</v>
      </c>
      <c r="J657" s="227">
        <v>40.049999999999997</v>
      </c>
      <c r="K657" s="227">
        <v>38.950000000000003</v>
      </c>
      <c r="L657" s="227">
        <v>38.299999999999997</v>
      </c>
      <c r="M657" s="227">
        <v>37.799999999999997</v>
      </c>
      <c r="N657" s="227">
        <v>38.450000000000003</v>
      </c>
      <c r="O657" s="227">
        <v>34.650000000000006</v>
      </c>
      <c r="P657" s="227">
        <v>36.700000000000003</v>
      </c>
      <c r="Q657" s="227">
        <v>38.049999999999997</v>
      </c>
      <c r="R657" s="227">
        <v>36</v>
      </c>
      <c r="S657" s="227">
        <v>36.65</v>
      </c>
      <c r="T657" s="227">
        <v>38.599999999999994</v>
      </c>
      <c r="U657" s="227">
        <v>36.1</v>
      </c>
      <c r="V657" s="227">
        <v>39.349999999999994</v>
      </c>
      <c r="W657" s="227">
        <v>33.950650000000003</v>
      </c>
      <c r="X657" s="227">
        <v>37.43</v>
      </c>
      <c r="Y657" s="227">
        <v>36.363199999999999</v>
      </c>
      <c r="Z657" s="227">
        <v>42.3</v>
      </c>
      <c r="AA657" s="227">
        <v>37.5</v>
      </c>
      <c r="AB657" s="227">
        <v>32.892690269197601</v>
      </c>
      <c r="AC657" s="227">
        <v>38.85</v>
      </c>
      <c r="AD657" s="227">
        <v>38.799999999999997</v>
      </c>
      <c r="AE657" s="227">
        <v>35.5</v>
      </c>
      <c r="AF657" s="227">
        <v>38.5</v>
      </c>
      <c r="AG657" s="227">
        <v>36.700000000000003</v>
      </c>
      <c r="AH657" s="227">
        <v>36.4</v>
      </c>
      <c r="AI657" s="224"/>
      <c r="AJ657" s="225"/>
      <c r="AK657" s="225"/>
      <c r="AL657" s="225"/>
      <c r="AM657" s="225"/>
      <c r="AN657" s="225"/>
      <c r="AO657" s="225"/>
      <c r="AP657" s="225"/>
      <c r="AQ657" s="225"/>
      <c r="AR657" s="225"/>
      <c r="AS657" s="225"/>
      <c r="AT657" s="225"/>
      <c r="AU657" s="225"/>
      <c r="AV657" s="225"/>
      <c r="AW657" s="225"/>
      <c r="AX657" s="225"/>
      <c r="AY657" s="225"/>
      <c r="AZ657" s="225"/>
      <c r="BA657" s="225"/>
      <c r="BB657" s="225"/>
      <c r="BC657" s="225"/>
      <c r="BD657" s="225"/>
      <c r="BE657" s="225"/>
      <c r="BF657" s="225"/>
      <c r="BG657" s="225"/>
      <c r="BH657" s="225"/>
      <c r="BI657" s="225"/>
      <c r="BJ657" s="225"/>
      <c r="BK657" s="225"/>
      <c r="BL657" s="225"/>
      <c r="BM657" s="230"/>
    </row>
    <row r="658" spans="1:65">
      <c r="A658" s="30"/>
      <c r="B658" s="3" t="s">
        <v>279</v>
      </c>
      <c r="C658" s="29"/>
      <c r="D658" s="24">
        <v>0.51639777949432231</v>
      </c>
      <c r="E658" s="24">
        <v>0.79916623218618732</v>
      </c>
      <c r="F658" s="24">
        <v>0.54283207962192737</v>
      </c>
      <c r="G658" s="24">
        <v>0</v>
      </c>
      <c r="H658" s="24">
        <v>0.66526679808745415</v>
      </c>
      <c r="I658" s="24">
        <v>1.1690451944500122</v>
      </c>
      <c r="J658" s="24">
        <v>2.0113842662869428</v>
      </c>
      <c r="K658" s="24">
        <v>2.0624419183741058</v>
      </c>
      <c r="L658" s="24">
        <v>0.64498061986388344</v>
      </c>
      <c r="M658" s="24">
        <v>0.40207793606049386</v>
      </c>
      <c r="N658" s="24">
        <v>0.31622776601683839</v>
      </c>
      <c r="O658" s="24">
        <v>0.94109864874340676</v>
      </c>
      <c r="P658" s="24">
        <v>2.2403124782047721</v>
      </c>
      <c r="Q658" s="24">
        <v>1.2942179105544787</v>
      </c>
      <c r="R658" s="24">
        <v>0.81649658092772592</v>
      </c>
      <c r="S658" s="24">
        <v>0.94109864874340721</v>
      </c>
      <c r="T658" s="24">
        <v>2.1525953327708076</v>
      </c>
      <c r="U658" s="24">
        <v>0.32659863237109171</v>
      </c>
      <c r="V658" s="24">
        <v>0.28047578623950048</v>
      </c>
      <c r="W658" s="24">
        <v>0.56241748076199216</v>
      </c>
      <c r="X658" s="24">
        <v>0.47743760499846011</v>
      </c>
      <c r="Y658" s="24">
        <v>7.6840683668658136E-2</v>
      </c>
      <c r="Z658" s="24">
        <v>2.4169540059063319</v>
      </c>
      <c r="AA658" s="24">
        <v>0.54772255750516219</v>
      </c>
      <c r="AB658" s="24">
        <v>0.37650433692058966</v>
      </c>
      <c r="AC658" s="24">
        <v>0.97796557539959739</v>
      </c>
      <c r="AD658" s="24">
        <v>0.51929439306299741</v>
      </c>
      <c r="AE658" s="24">
        <v>1.8708286933869707</v>
      </c>
      <c r="AF658" s="24">
        <v>0.98319208025017502</v>
      </c>
      <c r="AG658" s="24">
        <v>0.51251016250086878</v>
      </c>
      <c r="AH658" s="24">
        <v>0.3502380143083651</v>
      </c>
      <c r="AI658" s="151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A659" s="30"/>
      <c r="B659" s="3" t="s">
        <v>86</v>
      </c>
      <c r="C659" s="29"/>
      <c r="D659" s="13">
        <v>1.3471246421591017E-2</v>
      </c>
      <c r="E659" s="13">
        <v>2.0456473520124249E-2</v>
      </c>
      <c r="F659" s="13">
        <v>1.5480002270587283E-2</v>
      </c>
      <c r="G659" s="13">
        <v>0</v>
      </c>
      <c r="H659" s="13">
        <v>1.7299265938165755E-2</v>
      </c>
      <c r="I659" s="13">
        <v>3.0630005094760146E-2</v>
      </c>
      <c r="J659" s="13">
        <v>4.9643379669772343E-2</v>
      </c>
      <c r="K659" s="13">
        <v>5.2501703480036639E-2</v>
      </c>
      <c r="L659" s="13">
        <v>1.6884309420520511E-2</v>
      </c>
      <c r="M659" s="13">
        <v>1.0688824175290044E-2</v>
      </c>
      <c r="N659" s="13">
        <v>8.2137082082295674E-3</v>
      </c>
      <c r="O659" s="13">
        <v>2.6978461024655714E-2</v>
      </c>
      <c r="P659" s="13">
        <v>6.0960883760674073E-2</v>
      </c>
      <c r="Q659" s="13">
        <v>3.428391816038355E-2</v>
      </c>
      <c r="R659" s="13">
        <v>2.2472382961313556E-2</v>
      </c>
      <c r="S659" s="13">
        <v>2.5631374909035148E-2</v>
      </c>
      <c r="T659" s="13">
        <v>5.4796656752757092E-2</v>
      </c>
      <c r="U659" s="13">
        <v>9.0303769319195863E-3</v>
      </c>
      <c r="V659" s="13">
        <v>7.1307403281228934E-3</v>
      </c>
      <c r="W659" s="13">
        <v>1.6564312264553224E-2</v>
      </c>
      <c r="X659" s="13">
        <v>1.271358791936251E-2</v>
      </c>
      <c r="Y659" s="13">
        <v>2.1142915279222531E-3</v>
      </c>
      <c r="Z659" s="13">
        <v>5.6056142386694978E-2</v>
      </c>
      <c r="AA659" s="13">
        <v>1.4605934866804325E-2</v>
      </c>
      <c r="AB659" s="13">
        <v>1.1485654607417907E-2</v>
      </c>
      <c r="AC659" s="13">
        <v>2.5330427163382623E-2</v>
      </c>
      <c r="AD659" s="13">
        <v>1.3412683419621112E-2</v>
      </c>
      <c r="AE659" s="13">
        <v>5.2699399813717483E-2</v>
      </c>
      <c r="AF659" s="13">
        <v>2.5318250993566736E-2</v>
      </c>
      <c r="AG659" s="13">
        <v>1.3952182282237805E-2</v>
      </c>
      <c r="AH659" s="13">
        <v>9.6307428315774088E-3</v>
      </c>
      <c r="AI659" s="151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5"/>
    </row>
    <row r="660" spans="1:65">
      <c r="A660" s="30"/>
      <c r="B660" s="3" t="s">
        <v>280</v>
      </c>
      <c r="C660" s="29"/>
      <c r="D660" s="13">
        <v>1.6215207051967662E-2</v>
      </c>
      <c r="E660" s="13">
        <v>3.5655845795570462E-2</v>
      </c>
      <c r="F660" s="13">
        <v>-7.0384001896808934E-2</v>
      </c>
      <c r="G660" s="13">
        <v>6.0398476923792188E-2</v>
      </c>
      <c r="H660" s="13">
        <v>1.9476638432877946E-2</v>
      </c>
      <c r="I660" s="13">
        <v>1.1796880064784965E-2</v>
      </c>
      <c r="J660" s="13">
        <v>7.4095290584057727E-2</v>
      </c>
      <c r="K660" s="13">
        <v>4.1399670878907502E-2</v>
      </c>
      <c r="L660" s="13">
        <v>1.2680545462221415E-2</v>
      </c>
      <c r="M660" s="13">
        <v>-2.7835989929171356E-3</v>
      </c>
      <c r="N660" s="13">
        <v>2.0633534039150137E-2</v>
      </c>
      <c r="O660" s="13">
        <v>-7.5244161582709634E-2</v>
      </c>
      <c r="P660" s="13">
        <v>-2.575889932626596E-2</v>
      </c>
      <c r="Q660" s="13">
        <v>7.5106259682877763E-4</v>
      </c>
      <c r="R660" s="13">
        <v>-3.6804716794222037E-2</v>
      </c>
      <c r="S660" s="13">
        <v>-2.6642564723702411E-2</v>
      </c>
      <c r="T660" s="13">
        <v>4.1399670878907502E-2</v>
      </c>
      <c r="U660" s="13">
        <v>-4.1223043781404622E-2</v>
      </c>
      <c r="V660" s="13">
        <v>4.2725168975062289E-2</v>
      </c>
      <c r="W660" s="13">
        <v>-9.9892240513405728E-2</v>
      </c>
      <c r="X660" s="13">
        <v>-4.4625632480463917E-3</v>
      </c>
      <c r="Y660" s="13">
        <v>-3.6536082513401458E-2</v>
      </c>
      <c r="Z660" s="13">
        <v>0.14302119158410442</v>
      </c>
      <c r="AA660" s="13">
        <v>-5.8764278839448236E-3</v>
      </c>
      <c r="AB660" s="13">
        <v>-0.13099287965714423</v>
      </c>
      <c r="AC660" s="13">
        <v>2.3505446580818656E-2</v>
      </c>
      <c r="AD660" s="13">
        <v>2.6377359122487176E-2</v>
      </c>
      <c r="AE660" s="13">
        <v>-5.8896351730134411E-2</v>
      </c>
      <c r="AF660" s="13">
        <v>2.9470188013514864E-2</v>
      </c>
      <c r="AG660" s="13">
        <v>-2.6200732024983964E-2</v>
      </c>
      <c r="AH660" s="13">
        <v>-3.5921051396785586E-2</v>
      </c>
      <c r="AI660" s="151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5"/>
    </row>
    <row r="661" spans="1:65">
      <c r="A661" s="30"/>
      <c r="B661" s="46" t="s">
        <v>281</v>
      </c>
      <c r="C661" s="47"/>
      <c r="D661" s="45">
        <v>0.3</v>
      </c>
      <c r="E661" s="45">
        <v>0.67</v>
      </c>
      <c r="F661" s="45">
        <v>1.37</v>
      </c>
      <c r="G661" s="45">
        <v>1.1499999999999999</v>
      </c>
      <c r="H661" s="45">
        <v>0.36</v>
      </c>
      <c r="I661" s="45">
        <v>0.21</v>
      </c>
      <c r="J661" s="45">
        <v>1.42</v>
      </c>
      <c r="K661" s="45">
        <v>0.79</v>
      </c>
      <c r="L661" s="45">
        <v>0.23</v>
      </c>
      <c r="M661" s="45">
        <v>7.0000000000000007E-2</v>
      </c>
      <c r="N661" s="45">
        <v>0.38</v>
      </c>
      <c r="O661" s="45">
        <v>1.47</v>
      </c>
      <c r="P661" s="45">
        <v>0.51</v>
      </c>
      <c r="Q661" s="45">
        <v>0</v>
      </c>
      <c r="R661" s="45">
        <v>0.73</v>
      </c>
      <c r="S661" s="45">
        <v>0.53</v>
      </c>
      <c r="T661" s="45">
        <v>0.79</v>
      </c>
      <c r="U661" s="45">
        <v>0.81</v>
      </c>
      <c r="V661" s="45">
        <v>0.81</v>
      </c>
      <c r="W661" s="45">
        <v>1.94</v>
      </c>
      <c r="X661" s="45">
        <v>0.1</v>
      </c>
      <c r="Y661" s="45">
        <v>0.72</v>
      </c>
      <c r="Z661" s="45">
        <v>2.75</v>
      </c>
      <c r="AA661" s="45">
        <v>0.13</v>
      </c>
      <c r="AB661" s="45">
        <v>2.5499999999999998</v>
      </c>
      <c r="AC661" s="45">
        <v>0.44</v>
      </c>
      <c r="AD661" s="45">
        <v>0.5</v>
      </c>
      <c r="AE661" s="45">
        <v>1.1499999999999999</v>
      </c>
      <c r="AF661" s="45">
        <v>0.55000000000000004</v>
      </c>
      <c r="AG661" s="45">
        <v>0.52</v>
      </c>
      <c r="AH661" s="45">
        <v>0.71</v>
      </c>
      <c r="AI661" s="151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5"/>
    </row>
    <row r="662" spans="1:65">
      <c r="B662" s="31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BM662" s="55"/>
    </row>
    <row r="663" spans="1:65" ht="15">
      <c r="B663" s="8" t="s">
        <v>560</v>
      </c>
      <c r="BM663" s="28" t="s">
        <v>66</v>
      </c>
    </row>
    <row r="664" spans="1:65" ht="15">
      <c r="A664" s="25" t="s">
        <v>58</v>
      </c>
      <c r="B664" s="18" t="s">
        <v>111</v>
      </c>
      <c r="C664" s="15" t="s">
        <v>112</v>
      </c>
      <c r="D664" s="16" t="s">
        <v>229</v>
      </c>
      <c r="E664" s="17" t="s">
        <v>229</v>
      </c>
      <c r="F664" s="17" t="s">
        <v>229</v>
      </c>
      <c r="G664" s="17" t="s">
        <v>229</v>
      </c>
      <c r="H664" s="17" t="s">
        <v>229</v>
      </c>
      <c r="I664" s="17" t="s">
        <v>229</v>
      </c>
      <c r="J664" s="17" t="s">
        <v>229</v>
      </c>
      <c r="K664" s="17" t="s">
        <v>229</v>
      </c>
      <c r="L664" s="17" t="s">
        <v>229</v>
      </c>
      <c r="M664" s="17" t="s">
        <v>229</v>
      </c>
      <c r="N664" s="17" t="s">
        <v>229</v>
      </c>
      <c r="O664" s="17" t="s">
        <v>229</v>
      </c>
      <c r="P664" s="17" t="s">
        <v>229</v>
      </c>
      <c r="Q664" s="17" t="s">
        <v>229</v>
      </c>
      <c r="R664" s="17" t="s">
        <v>229</v>
      </c>
      <c r="S664" s="17" t="s">
        <v>229</v>
      </c>
      <c r="T664" s="17" t="s">
        <v>229</v>
      </c>
      <c r="U664" s="17" t="s">
        <v>229</v>
      </c>
      <c r="V664" s="17" t="s">
        <v>229</v>
      </c>
      <c r="W664" s="17" t="s">
        <v>229</v>
      </c>
      <c r="X664" s="17" t="s">
        <v>229</v>
      </c>
      <c r="Y664" s="17" t="s">
        <v>229</v>
      </c>
      <c r="Z664" s="17" t="s">
        <v>229</v>
      </c>
      <c r="AA664" s="17" t="s">
        <v>229</v>
      </c>
      <c r="AB664" s="17" t="s">
        <v>229</v>
      </c>
      <c r="AC664" s="17" t="s">
        <v>229</v>
      </c>
      <c r="AD664" s="17" t="s">
        <v>229</v>
      </c>
      <c r="AE664" s="17" t="s">
        <v>229</v>
      </c>
      <c r="AF664" s="17" t="s">
        <v>229</v>
      </c>
      <c r="AG664" s="17" t="s">
        <v>229</v>
      </c>
      <c r="AH664" s="17" t="s">
        <v>229</v>
      </c>
      <c r="AI664" s="151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1</v>
      </c>
    </row>
    <row r="665" spans="1:65">
      <c r="A665" s="30"/>
      <c r="B665" s="19" t="s">
        <v>230</v>
      </c>
      <c r="C665" s="9" t="s">
        <v>230</v>
      </c>
      <c r="D665" s="149" t="s">
        <v>232</v>
      </c>
      <c r="E665" s="150" t="s">
        <v>233</v>
      </c>
      <c r="F665" s="150" t="s">
        <v>234</v>
      </c>
      <c r="G665" s="150" t="s">
        <v>235</v>
      </c>
      <c r="H665" s="150" t="s">
        <v>236</v>
      </c>
      <c r="I665" s="150" t="s">
        <v>237</v>
      </c>
      <c r="J665" s="150" t="s">
        <v>238</v>
      </c>
      <c r="K665" s="150" t="s">
        <v>239</v>
      </c>
      <c r="L665" s="150" t="s">
        <v>240</v>
      </c>
      <c r="M665" s="150" t="s">
        <v>241</v>
      </c>
      <c r="N665" s="150" t="s">
        <v>242</v>
      </c>
      <c r="O665" s="150" t="s">
        <v>243</v>
      </c>
      <c r="P665" s="150" t="s">
        <v>244</v>
      </c>
      <c r="Q665" s="150" t="s">
        <v>246</v>
      </c>
      <c r="R665" s="150" t="s">
        <v>247</v>
      </c>
      <c r="S665" s="150" t="s">
        <v>249</v>
      </c>
      <c r="T665" s="150" t="s">
        <v>250</v>
      </c>
      <c r="U665" s="150" t="s">
        <v>306</v>
      </c>
      <c r="V665" s="150" t="s">
        <v>252</v>
      </c>
      <c r="W665" s="150" t="s">
        <v>253</v>
      </c>
      <c r="X665" s="150" t="s">
        <v>254</v>
      </c>
      <c r="Y665" s="150" t="s">
        <v>257</v>
      </c>
      <c r="Z665" s="150" t="s">
        <v>258</v>
      </c>
      <c r="AA665" s="150" t="s">
        <v>259</v>
      </c>
      <c r="AB665" s="150" t="s">
        <v>307</v>
      </c>
      <c r="AC665" s="150" t="s">
        <v>261</v>
      </c>
      <c r="AD665" s="150" t="s">
        <v>262</v>
      </c>
      <c r="AE665" s="150" t="s">
        <v>263</v>
      </c>
      <c r="AF665" s="150" t="s">
        <v>267</v>
      </c>
      <c r="AG665" s="150" t="s">
        <v>268</v>
      </c>
      <c r="AH665" s="150" t="s">
        <v>269</v>
      </c>
      <c r="AI665" s="151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 t="s">
        <v>1</v>
      </c>
    </row>
    <row r="666" spans="1:65">
      <c r="A666" s="30"/>
      <c r="B666" s="19"/>
      <c r="C666" s="9"/>
      <c r="D666" s="10" t="s">
        <v>309</v>
      </c>
      <c r="E666" s="11" t="s">
        <v>309</v>
      </c>
      <c r="F666" s="11" t="s">
        <v>309</v>
      </c>
      <c r="G666" s="11" t="s">
        <v>308</v>
      </c>
      <c r="H666" s="11" t="s">
        <v>115</v>
      </c>
      <c r="I666" s="11" t="s">
        <v>309</v>
      </c>
      <c r="J666" s="11" t="s">
        <v>308</v>
      </c>
      <c r="K666" s="11" t="s">
        <v>308</v>
      </c>
      <c r="L666" s="11" t="s">
        <v>309</v>
      </c>
      <c r="M666" s="11" t="s">
        <v>309</v>
      </c>
      <c r="N666" s="11" t="s">
        <v>309</v>
      </c>
      <c r="O666" s="11" t="s">
        <v>309</v>
      </c>
      <c r="P666" s="11" t="s">
        <v>309</v>
      </c>
      <c r="Q666" s="11" t="s">
        <v>309</v>
      </c>
      <c r="R666" s="11" t="s">
        <v>115</v>
      </c>
      <c r="S666" s="11" t="s">
        <v>308</v>
      </c>
      <c r="T666" s="11" t="s">
        <v>309</v>
      </c>
      <c r="U666" s="11" t="s">
        <v>309</v>
      </c>
      <c r="V666" s="11" t="s">
        <v>115</v>
      </c>
      <c r="W666" s="11" t="s">
        <v>115</v>
      </c>
      <c r="X666" s="11" t="s">
        <v>308</v>
      </c>
      <c r="Y666" s="11" t="s">
        <v>115</v>
      </c>
      <c r="Z666" s="11" t="s">
        <v>115</v>
      </c>
      <c r="AA666" s="11" t="s">
        <v>115</v>
      </c>
      <c r="AB666" s="11" t="s">
        <v>115</v>
      </c>
      <c r="AC666" s="11" t="s">
        <v>308</v>
      </c>
      <c r="AD666" s="11" t="s">
        <v>308</v>
      </c>
      <c r="AE666" s="11" t="s">
        <v>115</v>
      </c>
      <c r="AF666" s="11" t="s">
        <v>115</v>
      </c>
      <c r="AG666" s="11" t="s">
        <v>308</v>
      </c>
      <c r="AH666" s="11" t="s">
        <v>115</v>
      </c>
      <c r="AI666" s="151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3</v>
      </c>
    </row>
    <row r="667" spans="1:65">
      <c r="A667" s="30"/>
      <c r="B667" s="19"/>
      <c r="C667" s="9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151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3</v>
      </c>
    </row>
    <row r="668" spans="1:65">
      <c r="A668" s="30"/>
      <c r="B668" s="18">
        <v>1</v>
      </c>
      <c r="C668" s="14">
        <v>1</v>
      </c>
      <c r="D668" s="205">
        <v>7.1999999999999995E-2</v>
      </c>
      <c r="E668" s="205">
        <v>7.4999999999999997E-2</v>
      </c>
      <c r="F668" s="205">
        <v>7.0199999999999999E-2</v>
      </c>
      <c r="G668" s="205">
        <v>6.9999999999999993E-2</v>
      </c>
      <c r="H668" s="205">
        <v>7.4947830851399555E-2</v>
      </c>
      <c r="I668" s="205">
        <v>7.1999999999999995E-2</v>
      </c>
      <c r="J668" s="205">
        <v>7.4999999999999997E-2</v>
      </c>
      <c r="K668" s="205">
        <v>7.7200000000000005E-2</v>
      </c>
      <c r="L668" s="205">
        <v>7.5999999999999998E-2</v>
      </c>
      <c r="M668" s="205">
        <v>6.9999999999999993E-2</v>
      </c>
      <c r="N668" s="205">
        <v>7.3999999999999996E-2</v>
      </c>
      <c r="O668" s="205">
        <v>7.2000000000000008E-2</v>
      </c>
      <c r="P668" s="205">
        <v>7.3999999999999996E-2</v>
      </c>
      <c r="Q668" s="205">
        <v>7.0999999999999994E-2</v>
      </c>
      <c r="R668" s="205">
        <v>7.1000000000000008E-2</v>
      </c>
      <c r="S668" s="205">
        <v>7.0999999999999994E-2</v>
      </c>
      <c r="T668" s="205">
        <v>7.3200000000000001E-2</v>
      </c>
      <c r="U668" s="205">
        <v>6.93E-2</v>
      </c>
      <c r="V668" s="205">
        <v>7.0000000000000007E-2</v>
      </c>
      <c r="W668" s="205">
        <v>6.8500000000000005E-2</v>
      </c>
      <c r="X668" s="205">
        <v>0.08</v>
      </c>
      <c r="Y668" s="206">
        <v>6.2843999999999997E-2</v>
      </c>
      <c r="Z668" s="205">
        <v>7.7700000000000005E-2</v>
      </c>
      <c r="AA668" s="205">
        <v>6.9099999999999995E-2</v>
      </c>
      <c r="AB668" s="205">
        <v>6.6000000000000003E-2</v>
      </c>
      <c r="AC668" s="205">
        <v>7.4899999999999994E-2</v>
      </c>
      <c r="AD668" s="205">
        <v>7.2599999999999998E-2</v>
      </c>
      <c r="AE668" s="206">
        <v>0.05</v>
      </c>
      <c r="AF668" s="205">
        <v>7.3999999999999996E-2</v>
      </c>
      <c r="AG668" s="205">
        <v>6.989999999999999E-2</v>
      </c>
      <c r="AH668" s="205">
        <v>7.2900000000000006E-2</v>
      </c>
      <c r="AI668" s="203"/>
      <c r="AJ668" s="204"/>
      <c r="AK668" s="204"/>
      <c r="AL668" s="204"/>
      <c r="AM668" s="204"/>
      <c r="AN668" s="204"/>
      <c r="AO668" s="204"/>
      <c r="AP668" s="204"/>
      <c r="AQ668" s="204"/>
      <c r="AR668" s="204"/>
      <c r="AS668" s="204"/>
      <c r="AT668" s="204"/>
      <c r="AU668" s="204"/>
      <c r="AV668" s="204"/>
      <c r="AW668" s="204"/>
      <c r="AX668" s="204"/>
      <c r="AY668" s="204"/>
      <c r="AZ668" s="204"/>
      <c r="BA668" s="204"/>
      <c r="BB668" s="204"/>
      <c r="BC668" s="204"/>
      <c r="BD668" s="204"/>
      <c r="BE668" s="204"/>
      <c r="BF668" s="204"/>
      <c r="BG668" s="204"/>
      <c r="BH668" s="204"/>
      <c r="BI668" s="204"/>
      <c r="BJ668" s="204"/>
      <c r="BK668" s="204"/>
      <c r="BL668" s="204"/>
      <c r="BM668" s="208">
        <v>1</v>
      </c>
    </row>
    <row r="669" spans="1:65">
      <c r="A669" s="30"/>
      <c r="B669" s="19">
        <v>1</v>
      </c>
      <c r="C669" s="9">
        <v>2</v>
      </c>
      <c r="D669" s="24">
        <v>7.2999999999999995E-2</v>
      </c>
      <c r="E669" s="24">
        <v>7.1400000000000005E-2</v>
      </c>
      <c r="F669" s="24">
        <v>6.989999999999999E-2</v>
      </c>
      <c r="G669" s="24">
        <v>6.9999999999999993E-2</v>
      </c>
      <c r="H669" s="24">
        <v>7.6411593948846696E-2</v>
      </c>
      <c r="I669" s="24">
        <v>7.0999999999999994E-2</v>
      </c>
      <c r="J669" s="24">
        <v>8.0999999999999989E-2</v>
      </c>
      <c r="K669" s="24">
        <v>7.9799999999999996E-2</v>
      </c>
      <c r="L669" s="24">
        <v>7.5999999999999998E-2</v>
      </c>
      <c r="M669" s="24">
        <v>6.8999999999999992E-2</v>
      </c>
      <c r="N669" s="24">
        <v>7.2999999999999995E-2</v>
      </c>
      <c r="O669" s="24">
        <v>7.2000000000000008E-2</v>
      </c>
      <c r="P669" s="24">
        <v>7.2999999999999995E-2</v>
      </c>
      <c r="Q669" s="24">
        <v>6.8000000000000005E-2</v>
      </c>
      <c r="R669" s="24">
        <v>7.2999999999999995E-2</v>
      </c>
      <c r="S669" s="24">
        <v>6.7000000000000004E-2</v>
      </c>
      <c r="T669" s="24">
        <v>7.5499999999999998E-2</v>
      </c>
      <c r="U669" s="24">
        <v>7.1300000000000002E-2</v>
      </c>
      <c r="V669" s="24">
        <v>7.0000000000000007E-2</v>
      </c>
      <c r="W669" s="24">
        <v>6.9099999999999995E-2</v>
      </c>
      <c r="X669" s="24">
        <v>0.08</v>
      </c>
      <c r="Y669" s="209">
        <v>6.2913999999999998E-2</v>
      </c>
      <c r="Z669" s="24">
        <v>7.9899999999999999E-2</v>
      </c>
      <c r="AA669" s="24">
        <v>7.1300000000000002E-2</v>
      </c>
      <c r="AB669" s="24">
        <v>6.5000000000000002E-2</v>
      </c>
      <c r="AC669" s="24">
        <v>7.6300000000000007E-2</v>
      </c>
      <c r="AD669" s="24">
        <v>7.4099999999999999E-2</v>
      </c>
      <c r="AE669" s="209">
        <v>0.04</v>
      </c>
      <c r="AF669" s="24">
        <v>7.4999999999999997E-2</v>
      </c>
      <c r="AG669" s="24">
        <v>6.8400000000000002E-2</v>
      </c>
      <c r="AH669" s="24">
        <v>7.2000000000000008E-2</v>
      </c>
      <c r="AI669" s="203"/>
      <c r="AJ669" s="204"/>
      <c r="AK669" s="204"/>
      <c r="AL669" s="204"/>
      <c r="AM669" s="204"/>
      <c r="AN669" s="204"/>
      <c r="AO669" s="204"/>
      <c r="AP669" s="204"/>
      <c r="AQ669" s="204"/>
      <c r="AR669" s="204"/>
      <c r="AS669" s="204"/>
      <c r="AT669" s="204"/>
      <c r="AU669" s="204"/>
      <c r="AV669" s="204"/>
      <c r="AW669" s="204"/>
      <c r="AX669" s="204"/>
      <c r="AY669" s="204"/>
      <c r="AZ669" s="204"/>
      <c r="BA669" s="204"/>
      <c r="BB669" s="204"/>
      <c r="BC669" s="204"/>
      <c r="BD669" s="204"/>
      <c r="BE669" s="204"/>
      <c r="BF669" s="204"/>
      <c r="BG669" s="204"/>
      <c r="BH669" s="204"/>
      <c r="BI669" s="204"/>
      <c r="BJ669" s="204"/>
      <c r="BK669" s="204"/>
      <c r="BL669" s="204"/>
      <c r="BM669" s="208" t="e">
        <v>#N/A</v>
      </c>
    </row>
    <row r="670" spans="1:65">
      <c r="A670" s="30"/>
      <c r="B670" s="19">
        <v>1</v>
      </c>
      <c r="C670" s="9">
        <v>3</v>
      </c>
      <c r="D670" s="24">
        <v>7.1999999999999995E-2</v>
      </c>
      <c r="E670" s="24">
        <v>7.5299999999999992E-2</v>
      </c>
      <c r="F670" s="24">
        <v>7.0199999999999999E-2</v>
      </c>
      <c r="G670" s="24">
        <v>6.9800000000000001E-2</v>
      </c>
      <c r="H670" s="24">
        <v>7.4820949740023721E-2</v>
      </c>
      <c r="I670" s="24">
        <v>7.0999999999999994E-2</v>
      </c>
      <c r="J670" s="24">
        <v>7.6999999999999999E-2</v>
      </c>
      <c r="K670" s="24">
        <v>7.8E-2</v>
      </c>
      <c r="L670" s="24">
        <v>7.5999999999999998E-2</v>
      </c>
      <c r="M670" s="24">
        <v>6.9999999999999993E-2</v>
      </c>
      <c r="N670" s="24">
        <v>7.4999999999999997E-2</v>
      </c>
      <c r="O670" s="24">
        <v>7.2999999999999995E-2</v>
      </c>
      <c r="P670" s="24">
        <v>7.2999999999999995E-2</v>
      </c>
      <c r="Q670" s="24">
        <v>7.0000000000000007E-2</v>
      </c>
      <c r="R670" s="24">
        <v>7.3999999999999996E-2</v>
      </c>
      <c r="S670" s="24">
        <v>7.0000000000000007E-2</v>
      </c>
      <c r="T670" s="24">
        <v>7.2499999999999995E-2</v>
      </c>
      <c r="U670" s="24">
        <v>6.989999999999999E-2</v>
      </c>
      <c r="V670" s="24">
        <v>7.0000000000000007E-2</v>
      </c>
      <c r="W670" s="24">
        <v>6.9400000000000003E-2</v>
      </c>
      <c r="X670" s="24">
        <v>0.08</v>
      </c>
      <c r="Y670" s="209">
        <v>6.1414999999999997E-2</v>
      </c>
      <c r="Z670" s="24">
        <v>7.8100000000000003E-2</v>
      </c>
      <c r="AA670" s="24">
        <v>7.0199999999999999E-2</v>
      </c>
      <c r="AB670" s="24">
        <v>6.7000000000000004E-2</v>
      </c>
      <c r="AC670" s="24">
        <v>7.3599999999999999E-2</v>
      </c>
      <c r="AD670" s="24">
        <v>7.3499999999999996E-2</v>
      </c>
      <c r="AE670" s="209">
        <v>0.04</v>
      </c>
      <c r="AF670" s="24">
        <v>7.2999999999999995E-2</v>
      </c>
      <c r="AG670" s="24">
        <v>6.8499999999999991E-2</v>
      </c>
      <c r="AH670" s="24">
        <v>7.2099999999999997E-2</v>
      </c>
      <c r="AI670" s="203"/>
      <c r="AJ670" s="204"/>
      <c r="AK670" s="204"/>
      <c r="AL670" s="204"/>
      <c r="AM670" s="204"/>
      <c r="AN670" s="204"/>
      <c r="AO670" s="204"/>
      <c r="AP670" s="204"/>
      <c r="AQ670" s="204"/>
      <c r="AR670" s="204"/>
      <c r="AS670" s="204"/>
      <c r="AT670" s="204"/>
      <c r="AU670" s="204"/>
      <c r="AV670" s="204"/>
      <c r="AW670" s="204"/>
      <c r="AX670" s="204"/>
      <c r="AY670" s="204"/>
      <c r="AZ670" s="204"/>
      <c r="BA670" s="204"/>
      <c r="BB670" s="204"/>
      <c r="BC670" s="204"/>
      <c r="BD670" s="204"/>
      <c r="BE670" s="204"/>
      <c r="BF670" s="204"/>
      <c r="BG670" s="204"/>
      <c r="BH670" s="204"/>
      <c r="BI670" s="204"/>
      <c r="BJ670" s="204"/>
      <c r="BK670" s="204"/>
      <c r="BL670" s="204"/>
      <c r="BM670" s="208">
        <v>16</v>
      </c>
    </row>
    <row r="671" spans="1:65">
      <c r="A671" s="30"/>
      <c r="B671" s="19">
        <v>1</v>
      </c>
      <c r="C671" s="9">
        <v>4</v>
      </c>
      <c r="D671" s="24">
        <v>7.1999999999999995E-2</v>
      </c>
      <c r="E671" s="24">
        <v>7.5600000000000001E-2</v>
      </c>
      <c r="F671" s="24">
        <v>7.0099999999999996E-2</v>
      </c>
      <c r="G671" s="24">
        <v>7.0300000000000001E-2</v>
      </c>
      <c r="H671" s="24">
        <v>7.5804685672619027E-2</v>
      </c>
      <c r="I671" s="24">
        <v>7.1999999999999995E-2</v>
      </c>
      <c r="J671" s="24">
        <v>7.4999999999999997E-2</v>
      </c>
      <c r="K671" s="24">
        <v>7.8600000000000003E-2</v>
      </c>
      <c r="L671" s="24">
        <v>6.9999999999999993E-2</v>
      </c>
      <c r="M671" s="24">
        <v>6.9999999999999993E-2</v>
      </c>
      <c r="N671" s="24">
        <v>7.4999999999999997E-2</v>
      </c>
      <c r="O671" s="24">
        <v>7.3999999999999996E-2</v>
      </c>
      <c r="P671" s="24">
        <v>7.1000000000000008E-2</v>
      </c>
      <c r="Q671" s="24">
        <v>7.0000000000000007E-2</v>
      </c>
      <c r="R671" s="24">
        <v>7.1000000000000008E-2</v>
      </c>
      <c r="S671" s="24">
        <v>6.9000000000000006E-2</v>
      </c>
      <c r="T671" s="24">
        <v>7.5899999999999995E-2</v>
      </c>
      <c r="U671" s="24">
        <v>7.0500000000000007E-2</v>
      </c>
      <c r="V671" s="24">
        <v>7.0000000000000007E-2</v>
      </c>
      <c r="W671" s="24">
        <v>7.0099999999999996E-2</v>
      </c>
      <c r="X671" s="24">
        <v>0.08</v>
      </c>
      <c r="Y671" s="209">
        <v>6.2668999999999989E-2</v>
      </c>
      <c r="Z671" s="24">
        <v>8.0299999999999996E-2</v>
      </c>
      <c r="AA671" s="24">
        <v>7.0300000000000001E-2</v>
      </c>
      <c r="AB671" s="24">
        <v>6.6000000000000003E-2</v>
      </c>
      <c r="AC671" s="24">
        <v>7.1300000000000002E-2</v>
      </c>
      <c r="AD671" s="24">
        <v>7.4299999999999991E-2</v>
      </c>
      <c r="AE671" s="209">
        <v>0.04</v>
      </c>
      <c r="AF671" s="24">
        <v>7.8E-2</v>
      </c>
      <c r="AG671" s="24">
        <v>6.9999999999999993E-2</v>
      </c>
      <c r="AH671" s="24">
        <v>7.2499999999999995E-2</v>
      </c>
      <c r="AI671" s="203"/>
      <c r="AJ671" s="204"/>
      <c r="AK671" s="204"/>
      <c r="AL671" s="204"/>
      <c r="AM671" s="204"/>
      <c r="AN671" s="204"/>
      <c r="AO671" s="204"/>
      <c r="AP671" s="204"/>
      <c r="AQ671" s="204"/>
      <c r="AR671" s="204"/>
      <c r="AS671" s="204"/>
      <c r="AT671" s="204"/>
      <c r="AU671" s="204"/>
      <c r="AV671" s="204"/>
      <c r="AW671" s="204"/>
      <c r="AX671" s="204"/>
      <c r="AY671" s="204"/>
      <c r="AZ671" s="204"/>
      <c r="BA671" s="204"/>
      <c r="BB671" s="204"/>
      <c r="BC671" s="204"/>
      <c r="BD671" s="204"/>
      <c r="BE671" s="204"/>
      <c r="BF671" s="204"/>
      <c r="BG671" s="204"/>
      <c r="BH671" s="204"/>
      <c r="BI671" s="204"/>
      <c r="BJ671" s="204"/>
      <c r="BK671" s="204"/>
      <c r="BL671" s="204"/>
      <c r="BM671" s="208">
        <v>7.2579085118719119E-2</v>
      </c>
    </row>
    <row r="672" spans="1:65">
      <c r="A672" s="30"/>
      <c r="B672" s="19">
        <v>1</v>
      </c>
      <c r="C672" s="9">
        <v>5</v>
      </c>
      <c r="D672" s="24">
        <v>7.1999999999999995E-2</v>
      </c>
      <c r="E672" s="24">
        <v>7.2499999999999995E-2</v>
      </c>
      <c r="F672" s="24">
        <v>6.8699999999999997E-2</v>
      </c>
      <c r="G672" s="24">
        <v>7.0199999999999999E-2</v>
      </c>
      <c r="H672" s="24">
        <v>7.634602068736529E-2</v>
      </c>
      <c r="I672" s="24">
        <v>7.3999999999999996E-2</v>
      </c>
      <c r="J672" s="24">
        <v>7.6999999999999999E-2</v>
      </c>
      <c r="K672" s="24">
        <v>7.9899999999999999E-2</v>
      </c>
      <c r="L672" s="24">
        <v>6.8999999999999992E-2</v>
      </c>
      <c r="M672" s="24">
        <v>6.9999999999999993E-2</v>
      </c>
      <c r="N672" s="24">
        <v>7.3999999999999996E-2</v>
      </c>
      <c r="O672" s="24">
        <v>7.2999999999999995E-2</v>
      </c>
      <c r="P672" s="24">
        <v>7.2000000000000008E-2</v>
      </c>
      <c r="Q672" s="24">
        <v>6.8000000000000005E-2</v>
      </c>
      <c r="R672" s="24">
        <v>7.2000000000000008E-2</v>
      </c>
      <c r="S672" s="24">
        <v>6.8000000000000005E-2</v>
      </c>
      <c r="T672" s="24">
        <v>7.2900000000000006E-2</v>
      </c>
      <c r="U672" s="24">
        <v>7.1199999999999999E-2</v>
      </c>
      <c r="V672" s="24">
        <v>7.0000000000000007E-2</v>
      </c>
      <c r="W672" s="24">
        <v>6.8599999999999994E-2</v>
      </c>
      <c r="X672" s="24">
        <v>0.08</v>
      </c>
      <c r="Y672" s="209">
        <v>6.2324999999999998E-2</v>
      </c>
      <c r="Z672" s="24">
        <v>7.85E-2</v>
      </c>
      <c r="AA672" s="24">
        <v>7.0800000000000002E-2</v>
      </c>
      <c r="AB672" s="24">
        <v>6.6000000000000003E-2</v>
      </c>
      <c r="AC672" s="24">
        <v>7.4200000000000002E-2</v>
      </c>
      <c r="AD672" s="24">
        <v>7.1900000000000006E-2</v>
      </c>
      <c r="AE672" s="209">
        <v>0.04</v>
      </c>
      <c r="AF672" s="24">
        <v>7.5999999999999998E-2</v>
      </c>
      <c r="AG672" s="24">
        <v>6.9800000000000001E-2</v>
      </c>
      <c r="AH672" s="24">
        <v>7.2499999999999995E-2</v>
      </c>
      <c r="AI672" s="203"/>
      <c r="AJ672" s="204"/>
      <c r="AK672" s="204"/>
      <c r="AL672" s="204"/>
      <c r="AM672" s="204"/>
      <c r="AN672" s="204"/>
      <c r="AO672" s="204"/>
      <c r="AP672" s="204"/>
      <c r="AQ672" s="204"/>
      <c r="AR672" s="204"/>
      <c r="AS672" s="204"/>
      <c r="AT672" s="204"/>
      <c r="AU672" s="204"/>
      <c r="AV672" s="204"/>
      <c r="AW672" s="204"/>
      <c r="AX672" s="204"/>
      <c r="AY672" s="204"/>
      <c r="AZ672" s="204"/>
      <c r="BA672" s="204"/>
      <c r="BB672" s="204"/>
      <c r="BC672" s="204"/>
      <c r="BD672" s="204"/>
      <c r="BE672" s="204"/>
      <c r="BF672" s="204"/>
      <c r="BG672" s="204"/>
      <c r="BH672" s="204"/>
      <c r="BI672" s="204"/>
      <c r="BJ672" s="204"/>
      <c r="BK672" s="204"/>
      <c r="BL672" s="204"/>
      <c r="BM672" s="208">
        <v>49</v>
      </c>
    </row>
    <row r="673" spans="1:65">
      <c r="A673" s="30"/>
      <c r="B673" s="19">
        <v>1</v>
      </c>
      <c r="C673" s="9">
        <v>6</v>
      </c>
      <c r="D673" s="24">
        <v>7.0999999999999994E-2</v>
      </c>
      <c r="E673" s="24">
        <v>7.0900000000000005E-2</v>
      </c>
      <c r="F673" s="24">
        <v>6.9099999999999995E-2</v>
      </c>
      <c r="G673" s="24">
        <v>7.0900000000000005E-2</v>
      </c>
      <c r="H673" s="24">
        <v>7.5856916002291039E-2</v>
      </c>
      <c r="I673" s="24">
        <v>7.3999999999999996E-2</v>
      </c>
      <c r="J673" s="24">
        <v>7.6999999999999999E-2</v>
      </c>
      <c r="K673" s="24">
        <v>8.1299999999999997E-2</v>
      </c>
      <c r="L673" s="24">
        <v>7.1000000000000008E-2</v>
      </c>
      <c r="M673" s="24">
        <v>7.1000000000000008E-2</v>
      </c>
      <c r="N673" s="24">
        <v>7.4999999999999997E-2</v>
      </c>
      <c r="O673" s="24">
        <v>7.1000000000000008E-2</v>
      </c>
      <c r="P673" s="24">
        <v>7.3999999999999996E-2</v>
      </c>
      <c r="Q673" s="24">
        <v>6.3E-2</v>
      </c>
      <c r="R673" s="24">
        <v>7.2999999999999995E-2</v>
      </c>
      <c r="S673" s="24">
        <v>6.8000000000000005E-2</v>
      </c>
      <c r="T673" s="24">
        <v>7.5999999999999998E-2</v>
      </c>
      <c r="U673" s="24">
        <v>7.0300000000000001E-2</v>
      </c>
      <c r="V673" s="24">
        <v>7.0000000000000007E-2</v>
      </c>
      <c r="W673" s="24">
        <v>7.0000000000000007E-2</v>
      </c>
      <c r="X673" s="24">
        <v>0.08</v>
      </c>
      <c r="Y673" s="209">
        <v>6.2357000000000003E-2</v>
      </c>
      <c r="Z673" s="24">
        <v>7.7200000000000005E-2</v>
      </c>
      <c r="AA673" s="24">
        <v>6.8699999999999997E-2</v>
      </c>
      <c r="AB673" s="24">
        <v>6.6000000000000003E-2</v>
      </c>
      <c r="AC673" s="24">
        <v>7.485E-2</v>
      </c>
      <c r="AD673" s="24">
        <v>7.2999999999999995E-2</v>
      </c>
      <c r="AE673" s="209">
        <v>0.04</v>
      </c>
      <c r="AF673" s="24">
        <v>7.6999999999999999E-2</v>
      </c>
      <c r="AG673" s="24">
        <v>6.7100000000000007E-2</v>
      </c>
      <c r="AH673" s="24">
        <v>7.3099999999999998E-2</v>
      </c>
      <c r="AI673" s="203"/>
      <c r="AJ673" s="204"/>
      <c r="AK673" s="204"/>
      <c r="AL673" s="204"/>
      <c r="AM673" s="204"/>
      <c r="AN673" s="204"/>
      <c r="AO673" s="204"/>
      <c r="AP673" s="204"/>
      <c r="AQ673" s="204"/>
      <c r="AR673" s="204"/>
      <c r="AS673" s="204"/>
      <c r="AT673" s="204"/>
      <c r="AU673" s="204"/>
      <c r="AV673" s="204"/>
      <c r="AW673" s="204"/>
      <c r="AX673" s="204"/>
      <c r="AY673" s="204"/>
      <c r="AZ673" s="204"/>
      <c r="BA673" s="204"/>
      <c r="BB673" s="204"/>
      <c r="BC673" s="204"/>
      <c r="BD673" s="204"/>
      <c r="BE673" s="204"/>
      <c r="BF673" s="204"/>
      <c r="BG673" s="204"/>
      <c r="BH673" s="204"/>
      <c r="BI673" s="204"/>
      <c r="BJ673" s="204"/>
      <c r="BK673" s="204"/>
      <c r="BL673" s="204"/>
      <c r="BM673" s="56"/>
    </row>
    <row r="674" spans="1:65">
      <c r="A674" s="30"/>
      <c r="B674" s="20" t="s">
        <v>277</v>
      </c>
      <c r="C674" s="12"/>
      <c r="D674" s="211">
        <v>7.1999999999999995E-2</v>
      </c>
      <c r="E674" s="211">
        <v>7.3450000000000001E-2</v>
      </c>
      <c r="F674" s="211">
        <v>6.9699999999999998E-2</v>
      </c>
      <c r="G674" s="211">
        <v>7.0199999999999999E-2</v>
      </c>
      <c r="H674" s="211">
        <v>7.569799948375755E-2</v>
      </c>
      <c r="I674" s="211">
        <v>7.2333333333333333E-2</v>
      </c>
      <c r="J674" s="211">
        <v>7.6999999999999999E-2</v>
      </c>
      <c r="K674" s="211">
        <v>7.9133333333333319E-2</v>
      </c>
      <c r="L674" s="211">
        <v>7.2999999999999995E-2</v>
      </c>
      <c r="M674" s="211">
        <v>6.9999999999999993E-2</v>
      </c>
      <c r="N674" s="211">
        <v>7.4333333333333335E-2</v>
      </c>
      <c r="O674" s="211">
        <v>7.2500000000000009E-2</v>
      </c>
      <c r="P674" s="211">
        <v>7.2833333333333333E-2</v>
      </c>
      <c r="Q674" s="211">
        <v>6.8333333333333343E-2</v>
      </c>
      <c r="R674" s="211">
        <v>7.2333333333333347E-2</v>
      </c>
      <c r="S674" s="211">
        <v>6.8833333333333344E-2</v>
      </c>
      <c r="T674" s="211">
        <v>7.4333333333333348E-2</v>
      </c>
      <c r="U674" s="211">
        <v>7.0416666666666669E-2</v>
      </c>
      <c r="V674" s="211">
        <v>7.0000000000000007E-2</v>
      </c>
      <c r="W674" s="211">
        <v>6.9283333333333336E-2</v>
      </c>
      <c r="X674" s="211">
        <v>0.08</v>
      </c>
      <c r="Y674" s="211">
        <v>6.2420666666666659E-2</v>
      </c>
      <c r="Z674" s="211">
        <v>7.8616666666666668E-2</v>
      </c>
      <c r="AA674" s="211">
        <v>7.0066666666666666E-2</v>
      </c>
      <c r="AB674" s="211">
        <v>6.6000000000000003E-2</v>
      </c>
      <c r="AC674" s="211">
        <v>7.419166666666667E-2</v>
      </c>
      <c r="AD674" s="211">
        <v>7.3233333333333331E-2</v>
      </c>
      <c r="AE674" s="211">
        <v>4.1666666666666664E-2</v>
      </c>
      <c r="AF674" s="211">
        <v>7.5499999999999998E-2</v>
      </c>
      <c r="AG674" s="211">
        <v>6.8949999999999997E-2</v>
      </c>
      <c r="AH674" s="211">
        <v>7.2516666666666674E-2</v>
      </c>
      <c r="AI674" s="203"/>
      <c r="AJ674" s="204"/>
      <c r="AK674" s="204"/>
      <c r="AL674" s="204"/>
      <c r="AM674" s="204"/>
      <c r="AN674" s="204"/>
      <c r="AO674" s="204"/>
      <c r="AP674" s="204"/>
      <c r="AQ674" s="204"/>
      <c r="AR674" s="204"/>
      <c r="AS674" s="204"/>
      <c r="AT674" s="204"/>
      <c r="AU674" s="204"/>
      <c r="AV674" s="204"/>
      <c r="AW674" s="204"/>
      <c r="AX674" s="204"/>
      <c r="AY674" s="204"/>
      <c r="AZ674" s="204"/>
      <c r="BA674" s="204"/>
      <c r="BB674" s="204"/>
      <c r="BC674" s="204"/>
      <c r="BD674" s="204"/>
      <c r="BE674" s="204"/>
      <c r="BF674" s="204"/>
      <c r="BG674" s="204"/>
      <c r="BH674" s="204"/>
      <c r="BI674" s="204"/>
      <c r="BJ674" s="204"/>
      <c r="BK674" s="204"/>
      <c r="BL674" s="204"/>
      <c r="BM674" s="56"/>
    </row>
    <row r="675" spans="1:65">
      <c r="A675" s="30"/>
      <c r="B675" s="3" t="s">
        <v>278</v>
      </c>
      <c r="C675" s="29"/>
      <c r="D675" s="24">
        <v>7.1999999999999995E-2</v>
      </c>
      <c r="E675" s="24">
        <v>7.3749999999999996E-2</v>
      </c>
      <c r="F675" s="24">
        <v>6.9999999999999993E-2</v>
      </c>
      <c r="G675" s="24">
        <v>7.0099999999999996E-2</v>
      </c>
      <c r="H675" s="24">
        <v>7.5830800837455026E-2</v>
      </c>
      <c r="I675" s="24">
        <v>7.1999999999999995E-2</v>
      </c>
      <c r="J675" s="24">
        <v>7.6999999999999999E-2</v>
      </c>
      <c r="K675" s="24">
        <v>7.9199999999999993E-2</v>
      </c>
      <c r="L675" s="24">
        <v>7.350000000000001E-2</v>
      </c>
      <c r="M675" s="24">
        <v>6.9999999999999993E-2</v>
      </c>
      <c r="N675" s="24">
        <v>7.4499999999999997E-2</v>
      </c>
      <c r="O675" s="24">
        <v>7.2500000000000009E-2</v>
      </c>
      <c r="P675" s="24">
        <v>7.2999999999999995E-2</v>
      </c>
      <c r="Q675" s="24">
        <v>6.9000000000000006E-2</v>
      </c>
      <c r="R675" s="24">
        <v>7.2500000000000009E-2</v>
      </c>
      <c r="S675" s="24">
        <v>6.8500000000000005E-2</v>
      </c>
      <c r="T675" s="24">
        <v>7.4349999999999999E-2</v>
      </c>
      <c r="U675" s="24">
        <v>7.0400000000000004E-2</v>
      </c>
      <c r="V675" s="24">
        <v>7.0000000000000007E-2</v>
      </c>
      <c r="W675" s="24">
        <v>6.9250000000000006E-2</v>
      </c>
      <c r="X675" s="24">
        <v>0.08</v>
      </c>
      <c r="Y675" s="24">
        <v>6.2512999999999999E-2</v>
      </c>
      <c r="Z675" s="24">
        <v>7.8300000000000008E-2</v>
      </c>
      <c r="AA675" s="24">
        <v>7.0250000000000007E-2</v>
      </c>
      <c r="AB675" s="24">
        <v>6.6000000000000003E-2</v>
      </c>
      <c r="AC675" s="24">
        <v>7.4525000000000008E-2</v>
      </c>
      <c r="AD675" s="24">
        <v>7.3249999999999996E-2</v>
      </c>
      <c r="AE675" s="24">
        <v>0.04</v>
      </c>
      <c r="AF675" s="24">
        <v>7.5499999999999998E-2</v>
      </c>
      <c r="AG675" s="24">
        <v>6.9149999999999989E-2</v>
      </c>
      <c r="AH675" s="24">
        <v>7.2499999999999995E-2</v>
      </c>
      <c r="AI675" s="203"/>
      <c r="AJ675" s="204"/>
      <c r="AK675" s="204"/>
      <c r="AL675" s="204"/>
      <c r="AM675" s="204"/>
      <c r="AN675" s="204"/>
      <c r="AO675" s="204"/>
      <c r="AP675" s="204"/>
      <c r="AQ675" s="204"/>
      <c r="AR675" s="204"/>
      <c r="AS675" s="204"/>
      <c r="AT675" s="204"/>
      <c r="AU675" s="204"/>
      <c r="AV675" s="204"/>
      <c r="AW675" s="204"/>
      <c r="AX675" s="204"/>
      <c r="AY675" s="204"/>
      <c r="AZ675" s="204"/>
      <c r="BA675" s="204"/>
      <c r="BB675" s="204"/>
      <c r="BC675" s="204"/>
      <c r="BD675" s="204"/>
      <c r="BE675" s="204"/>
      <c r="BF675" s="204"/>
      <c r="BG675" s="204"/>
      <c r="BH675" s="204"/>
      <c r="BI675" s="204"/>
      <c r="BJ675" s="204"/>
      <c r="BK675" s="204"/>
      <c r="BL675" s="204"/>
      <c r="BM675" s="56"/>
    </row>
    <row r="676" spans="1:65">
      <c r="A676" s="30"/>
      <c r="B676" s="3" t="s">
        <v>279</v>
      </c>
      <c r="C676" s="29"/>
      <c r="D676" s="24">
        <v>6.3245553203367642E-4</v>
      </c>
      <c r="E676" s="24">
        <v>2.1002380817421594E-3</v>
      </c>
      <c r="F676" s="24">
        <v>6.418722614352487E-4</v>
      </c>
      <c r="G676" s="24">
        <v>3.8470768123342999E-4</v>
      </c>
      <c r="H676" s="24">
        <v>6.7790178840966629E-4</v>
      </c>
      <c r="I676" s="24">
        <v>1.3662601021279476E-3</v>
      </c>
      <c r="J676" s="24">
        <v>2.1908902300206614E-3</v>
      </c>
      <c r="K676" s="24">
        <v>1.48548533034381E-3</v>
      </c>
      <c r="L676" s="24">
        <v>3.3466401061363034E-3</v>
      </c>
      <c r="M676" s="24">
        <v>6.3245553203368087E-4</v>
      </c>
      <c r="N676" s="24">
        <v>8.1649658092772682E-4</v>
      </c>
      <c r="O676" s="24">
        <v>1.0488088481701459E-3</v>
      </c>
      <c r="P676" s="24">
        <v>1.1690451944500067E-3</v>
      </c>
      <c r="Q676" s="24">
        <v>2.8751811537130433E-3</v>
      </c>
      <c r="R676" s="24">
        <v>1.2110601416389908E-3</v>
      </c>
      <c r="S676" s="24">
        <v>1.4719601443879717E-3</v>
      </c>
      <c r="T676" s="24">
        <v>1.6305418322345062E-3</v>
      </c>
      <c r="U676" s="24">
        <v>7.6528861657982944E-4</v>
      </c>
      <c r="V676" s="24">
        <v>0</v>
      </c>
      <c r="W676" s="24">
        <v>6.7946057035465088E-4</v>
      </c>
      <c r="X676" s="24">
        <v>0</v>
      </c>
      <c r="Y676" s="24">
        <v>5.493322006460804E-4</v>
      </c>
      <c r="Z676" s="24">
        <v>1.2335585379975522E-3</v>
      </c>
      <c r="AA676" s="24">
        <v>9.933109617167586E-4</v>
      </c>
      <c r="AB676" s="24">
        <v>6.3245553203367642E-4</v>
      </c>
      <c r="AC676" s="24">
        <v>1.6788140655434921E-3</v>
      </c>
      <c r="AD676" s="24">
        <v>9.157874571463949E-4</v>
      </c>
      <c r="AE676" s="24">
        <v>4.0824829046386306E-3</v>
      </c>
      <c r="AF676" s="24">
        <v>1.8708286933869723E-3</v>
      </c>
      <c r="AG676" s="24">
        <v>1.1536897329871621E-3</v>
      </c>
      <c r="AH676" s="24">
        <v>4.3089055068156926E-4</v>
      </c>
      <c r="AI676" s="203"/>
      <c r="AJ676" s="204"/>
      <c r="AK676" s="204"/>
      <c r="AL676" s="204"/>
      <c r="AM676" s="204"/>
      <c r="AN676" s="204"/>
      <c r="AO676" s="204"/>
      <c r="AP676" s="204"/>
      <c r="AQ676" s="204"/>
      <c r="AR676" s="204"/>
      <c r="AS676" s="204"/>
      <c r="AT676" s="204"/>
      <c r="AU676" s="204"/>
      <c r="AV676" s="204"/>
      <c r="AW676" s="204"/>
      <c r="AX676" s="204"/>
      <c r="AY676" s="204"/>
      <c r="AZ676" s="204"/>
      <c r="BA676" s="204"/>
      <c r="BB676" s="204"/>
      <c r="BC676" s="204"/>
      <c r="BD676" s="204"/>
      <c r="BE676" s="204"/>
      <c r="BF676" s="204"/>
      <c r="BG676" s="204"/>
      <c r="BH676" s="204"/>
      <c r="BI676" s="204"/>
      <c r="BJ676" s="204"/>
      <c r="BK676" s="204"/>
      <c r="BL676" s="204"/>
      <c r="BM676" s="56"/>
    </row>
    <row r="677" spans="1:65">
      <c r="A677" s="30"/>
      <c r="B677" s="3" t="s">
        <v>86</v>
      </c>
      <c r="C677" s="29"/>
      <c r="D677" s="13">
        <v>8.7841046115788406E-3</v>
      </c>
      <c r="E677" s="13">
        <v>2.8594119560819052E-2</v>
      </c>
      <c r="F677" s="13">
        <v>9.2090711827151894E-3</v>
      </c>
      <c r="G677" s="13">
        <v>5.4801663993366096E-3</v>
      </c>
      <c r="H677" s="13">
        <v>8.9553461522470356E-3</v>
      </c>
      <c r="I677" s="13">
        <v>1.8888388508681304E-2</v>
      </c>
      <c r="J677" s="13">
        <v>2.84531198703982E-2</v>
      </c>
      <c r="K677" s="13">
        <v>1.8771929195583112E-2</v>
      </c>
      <c r="L677" s="13">
        <v>4.58443850155658E-2</v>
      </c>
      <c r="M677" s="13">
        <v>9.0350790290525847E-3</v>
      </c>
      <c r="N677" s="13">
        <v>1.0984258936247446E-2</v>
      </c>
      <c r="O677" s="13">
        <v>1.4466328940277873E-2</v>
      </c>
      <c r="P677" s="13">
        <v>1.6050963768192313E-2</v>
      </c>
      <c r="Q677" s="13">
        <v>4.2075821761654288E-2</v>
      </c>
      <c r="R677" s="13">
        <v>1.6742766935101253E-2</v>
      </c>
      <c r="S677" s="13">
        <v>2.1384408877307092E-2</v>
      </c>
      <c r="T677" s="13">
        <v>2.1935540343961963E-2</v>
      </c>
      <c r="U677" s="13">
        <v>1.0868004022435446E-2</v>
      </c>
      <c r="V677" s="13">
        <v>0</v>
      </c>
      <c r="W677" s="13">
        <v>9.8069844169543056E-3</v>
      </c>
      <c r="X677" s="13">
        <v>0</v>
      </c>
      <c r="Y677" s="13">
        <v>8.8004859605165034E-3</v>
      </c>
      <c r="Z677" s="13">
        <v>1.5690801840121504E-2</v>
      </c>
      <c r="AA677" s="13">
        <v>1.4176655019744414E-2</v>
      </c>
      <c r="AB677" s="13">
        <v>9.5826595762678237E-3</v>
      </c>
      <c r="AC677" s="13">
        <v>2.2628067827161525E-2</v>
      </c>
      <c r="AD677" s="13">
        <v>1.2505063138093695E-2</v>
      </c>
      <c r="AE677" s="13">
        <v>9.7979589711327142E-2</v>
      </c>
      <c r="AF677" s="13">
        <v>2.477918799188043E-2</v>
      </c>
      <c r="AG677" s="13">
        <v>1.6732265888138684E-2</v>
      </c>
      <c r="AH677" s="13">
        <v>5.9419519744642966E-3</v>
      </c>
      <c r="AI677" s="151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A678" s="30"/>
      <c r="B678" s="3" t="s">
        <v>280</v>
      </c>
      <c r="C678" s="29"/>
      <c r="D678" s="13">
        <v>-7.9786775731865989E-3</v>
      </c>
      <c r="E678" s="13">
        <v>1.1999529614575621E-2</v>
      </c>
      <c r="F678" s="13">
        <v>-3.9668247595154194E-2</v>
      </c>
      <c r="G678" s="13">
        <v>-3.2779210633856914E-2</v>
      </c>
      <c r="H678" s="13">
        <v>4.2972632679741718E-2</v>
      </c>
      <c r="I678" s="13">
        <v>-3.3859862656550055E-3</v>
      </c>
      <c r="J678" s="13">
        <v>6.0911692039786525E-2</v>
      </c>
      <c r="K678" s="13">
        <v>9.0304916407988323E-2</v>
      </c>
      <c r="L678" s="13">
        <v>5.7993963494080703E-3</v>
      </c>
      <c r="M678" s="13">
        <v>-3.5534825418375826E-2</v>
      </c>
      <c r="N678" s="13">
        <v>2.4170161579534222E-2</v>
      </c>
      <c r="O678" s="13">
        <v>-1.0896406118890978E-3</v>
      </c>
      <c r="P678" s="13">
        <v>3.5030506956423846E-3</v>
      </c>
      <c r="Q678" s="13">
        <v>-5.8498281956033349E-2</v>
      </c>
      <c r="R678" s="13">
        <v>-3.3859862656547834E-3</v>
      </c>
      <c r="S678" s="13">
        <v>-5.160924499473607E-2</v>
      </c>
      <c r="T678" s="13">
        <v>2.4170161579534444E-2</v>
      </c>
      <c r="U678" s="13">
        <v>-2.9793961283961279E-2</v>
      </c>
      <c r="V678" s="13">
        <v>-3.5534825418375715E-2</v>
      </c>
      <c r="W678" s="13">
        <v>-4.5409111729568519E-2</v>
      </c>
      <c r="X678" s="13">
        <v>0.10224591380757064</v>
      </c>
      <c r="Y678" s="13">
        <v>-0.13996344036902808</v>
      </c>
      <c r="Z678" s="13">
        <v>8.3186244881314542E-2</v>
      </c>
      <c r="AA678" s="13">
        <v>-3.4616287156869485E-2</v>
      </c>
      <c r="AB678" s="13">
        <v>-9.0647121108754281E-2</v>
      </c>
      <c r="AC678" s="13">
        <v>2.22182677738334E-2</v>
      </c>
      <c r="AD678" s="13">
        <v>9.0142802646802078E-3</v>
      </c>
      <c r="AE678" s="13">
        <v>-0.42591358655855704</v>
      </c>
      <c r="AF678" s="13">
        <v>4.0244581155894688E-2</v>
      </c>
      <c r="AG678" s="13">
        <v>-5.0001803037100223E-2</v>
      </c>
      <c r="AH678" s="13">
        <v>-8.600060465124848E-4</v>
      </c>
      <c r="AI678" s="151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5"/>
    </row>
    <row r="679" spans="1:65">
      <c r="A679" s="30"/>
      <c r="B679" s="46" t="s">
        <v>281</v>
      </c>
      <c r="C679" s="47"/>
      <c r="D679" s="45">
        <v>0.1</v>
      </c>
      <c r="E679" s="45">
        <v>0.32</v>
      </c>
      <c r="F679" s="45">
        <v>0.76</v>
      </c>
      <c r="G679" s="45">
        <v>0.62</v>
      </c>
      <c r="H679" s="45">
        <v>0.97</v>
      </c>
      <c r="I679" s="45">
        <v>0</v>
      </c>
      <c r="J679" s="45">
        <v>1.35</v>
      </c>
      <c r="K679" s="45">
        <v>1.97</v>
      </c>
      <c r="L679" s="45">
        <v>0.19</v>
      </c>
      <c r="M679" s="45">
        <v>0.67</v>
      </c>
      <c r="N679" s="45">
        <v>0.57999999999999996</v>
      </c>
      <c r="O679" s="45">
        <v>0.05</v>
      </c>
      <c r="P679" s="45">
        <v>0.14000000000000001</v>
      </c>
      <c r="Q679" s="45">
        <v>1.1599999999999999</v>
      </c>
      <c r="R679" s="45">
        <v>0</v>
      </c>
      <c r="S679" s="45">
        <v>1.01</v>
      </c>
      <c r="T679" s="45">
        <v>0.57999999999999996</v>
      </c>
      <c r="U679" s="45">
        <v>0.55000000000000004</v>
      </c>
      <c r="V679" s="45">
        <v>0.67</v>
      </c>
      <c r="W679" s="45">
        <v>0.88</v>
      </c>
      <c r="X679" s="45">
        <v>2.2200000000000002</v>
      </c>
      <c r="Y679" s="45">
        <v>2.86</v>
      </c>
      <c r="Z679" s="45">
        <v>1.82</v>
      </c>
      <c r="AA679" s="45">
        <v>0.66</v>
      </c>
      <c r="AB679" s="45">
        <v>1.83</v>
      </c>
      <c r="AC679" s="45">
        <v>0.54</v>
      </c>
      <c r="AD679" s="45">
        <v>0.26</v>
      </c>
      <c r="AE679" s="45">
        <v>8.86</v>
      </c>
      <c r="AF679" s="45">
        <v>0.92</v>
      </c>
      <c r="AG679" s="45">
        <v>0.98</v>
      </c>
      <c r="AH679" s="45">
        <v>0.05</v>
      </c>
      <c r="AI679" s="151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5"/>
    </row>
    <row r="680" spans="1:65">
      <c r="B680" s="31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BM680" s="55"/>
    </row>
    <row r="681" spans="1:65" ht="15">
      <c r="B681" s="8" t="s">
        <v>561</v>
      </c>
      <c r="BM681" s="28" t="s">
        <v>66</v>
      </c>
    </row>
    <row r="682" spans="1:65" ht="15">
      <c r="A682" s="25" t="s">
        <v>37</v>
      </c>
      <c r="B682" s="18" t="s">
        <v>111</v>
      </c>
      <c r="C682" s="15" t="s">
        <v>112</v>
      </c>
      <c r="D682" s="16" t="s">
        <v>229</v>
      </c>
      <c r="E682" s="17" t="s">
        <v>229</v>
      </c>
      <c r="F682" s="17" t="s">
        <v>229</v>
      </c>
      <c r="G682" s="17" t="s">
        <v>229</v>
      </c>
      <c r="H682" s="17" t="s">
        <v>229</v>
      </c>
      <c r="I682" s="17" t="s">
        <v>229</v>
      </c>
      <c r="J682" s="17" t="s">
        <v>229</v>
      </c>
      <c r="K682" s="17" t="s">
        <v>229</v>
      </c>
      <c r="L682" s="17" t="s">
        <v>229</v>
      </c>
      <c r="M682" s="17" t="s">
        <v>229</v>
      </c>
      <c r="N682" s="17" t="s">
        <v>229</v>
      </c>
      <c r="O682" s="17" t="s">
        <v>229</v>
      </c>
      <c r="P682" s="17" t="s">
        <v>229</v>
      </c>
      <c r="Q682" s="17" t="s">
        <v>229</v>
      </c>
      <c r="R682" s="17" t="s">
        <v>229</v>
      </c>
      <c r="S682" s="17" t="s">
        <v>229</v>
      </c>
      <c r="T682" s="17" t="s">
        <v>229</v>
      </c>
      <c r="U682" s="17" t="s">
        <v>229</v>
      </c>
      <c r="V682" s="17" t="s">
        <v>229</v>
      </c>
      <c r="W682" s="17" t="s">
        <v>229</v>
      </c>
      <c r="X682" s="17" t="s">
        <v>229</v>
      </c>
      <c r="Y682" s="17" t="s">
        <v>229</v>
      </c>
      <c r="Z682" s="17" t="s">
        <v>229</v>
      </c>
      <c r="AA682" s="17" t="s">
        <v>229</v>
      </c>
      <c r="AB682" s="17" t="s">
        <v>229</v>
      </c>
      <c r="AC682" s="17" t="s">
        <v>229</v>
      </c>
      <c r="AD682" s="17" t="s">
        <v>229</v>
      </c>
      <c r="AE682" s="17" t="s">
        <v>229</v>
      </c>
      <c r="AF682" s="17" t="s">
        <v>229</v>
      </c>
      <c r="AG682" s="17" t="s">
        <v>229</v>
      </c>
      <c r="AH682" s="151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1</v>
      </c>
    </row>
    <row r="683" spans="1:65">
      <c r="A683" s="30"/>
      <c r="B683" s="19" t="s">
        <v>230</v>
      </c>
      <c r="C683" s="9" t="s">
        <v>230</v>
      </c>
      <c r="D683" s="149" t="s">
        <v>232</v>
      </c>
      <c r="E683" s="150" t="s">
        <v>233</v>
      </c>
      <c r="F683" s="150" t="s">
        <v>234</v>
      </c>
      <c r="G683" s="150" t="s">
        <v>235</v>
      </c>
      <c r="H683" s="150" t="s">
        <v>236</v>
      </c>
      <c r="I683" s="150" t="s">
        <v>237</v>
      </c>
      <c r="J683" s="150" t="s">
        <v>238</v>
      </c>
      <c r="K683" s="150" t="s">
        <v>239</v>
      </c>
      <c r="L683" s="150" t="s">
        <v>240</v>
      </c>
      <c r="M683" s="150" t="s">
        <v>241</v>
      </c>
      <c r="N683" s="150" t="s">
        <v>242</v>
      </c>
      <c r="O683" s="150" t="s">
        <v>243</v>
      </c>
      <c r="P683" s="150" t="s">
        <v>244</v>
      </c>
      <c r="Q683" s="150" t="s">
        <v>246</v>
      </c>
      <c r="R683" s="150" t="s">
        <v>247</v>
      </c>
      <c r="S683" s="150" t="s">
        <v>249</v>
      </c>
      <c r="T683" s="150" t="s">
        <v>250</v>
      </c>
      <c r="U683" s="150" t="s">
        <v>306</v>
      </c>
      <c r="V683" s="150" t="s">
        <v>252</v>
      </c>
      <c r="W683" s="150" t="s">
        <v>253</v>
      </c>
      <c r="X683" s="150" t="s">
        <v>254</v>
      </c>
      <c r="Y683" s="150" t="s">
        <v>258</v>
      </c>
      <c r="Z683" s="150" t="s">
        <v>259</v>
      </c>
      <c r="AA683" s="150" t="s">
        <v>307</v>
      </c>
      <c r="AB683" s="150" t="s">
        <v>261</v>
      </c>
      <c r="AC683" s="150" t="s">
        <v>262</v>
      </c>
      <c r="AD683" s="150" t="s">
        <v>263</v>
      </c>
      <c r="AE683" s="150" t="s">
        <v>267</v>
      </c>
      <c r="AF683" s="150" t="s">
        <v>268</v>
      </c>
      <c r="AG683" s="150" t="s">
        <v>269</v>
      </c>
      <c r="AH683" s="151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 t="s">
        <v>3</v>
      </c>
    </row>
    <row r="684" spans="1:65">
      <c r="A684" s="30"/>
      <c r="B684" s="19"/>
      <c r="C684" s="9"/>
      <c r="D684" s="10" t="s">
        <v>308</v>
      </c>
      <c r="E684" s="11" t="s">
        <v>309</v>
      </c>
      <c r="F684" s="11" t="s">
        <v>309</v>
      </c>
      <c r="G684" s="11" t="s">
        <v>308</v>
      </c>
      <c r="H684" s="11" t="s">
        <v>115</v>
      </c>
      <c r="I684" s="11" t="s">
        <v>309</v>
      </c>
      <c r="J684" s="11" t="s">
        <v>115</v>
      </c>
      <c r="K684" s="11" t="s">
        <v>308</v>
      </c>
      <c r="L684" s="11" t="s">
        <v>309</v>
      </c>
      <c r="M684" s="11" t="s">
        <v>309</v>
      </c>
      <c r="N684" s="11" t="s">
        <v>309</v>
      </c>
      <c r="O684" s="11" t="s">
        <v>309</v>
      </c>
      <c r="P684" s="11" t="s">
        <v>309</v>
      </c>
      <c r="Q684" s="11" t="s">
        <v>309</v>
      </c>
      <c r="R684" s="11" t="s">
        <v>308</v>
      </c>
      <c r="S684" s="11" t="s">
        <v>308</v>
      </c>
      <c r="T684" s="11" t="s">
        <v>309</v>
      </c>
      <c r="U684" s="11" t="s">
        <v>309</v>
      </c>
      <c r="V684" s="11" t="s">
        <v>115</v>
      </c>
      <c r="W684" s="11" t="s">
        <v>115</v>
      </c>
      <c r="X684" s="11" t="s">
        <v>308</v>
      </c>
      <c r="Y684" s="11" t="s">
        <v>308</v>
      </c>
      <c r="Z684" s="11" t="s">
        <v>115</v>
      </c>
      <c r="AA684" s="11" t="s">
        <v>308</v>
      </c>
      <c r="AB684" s="11" t="s">
        <v>308</v>
      </c>
      <c r="AC684" s="11" t="s">
        <v>308</v>
      </c>
      <c r="AD684" s="11" t="s">
        <v>115</v>
      </c>
      <c r="AE684" s="11" t="s">
        <v>308</v>
      </c>
      <c r="AF684" s="11" t="s">
        <v>308</v>
      </c>
      <c r="AG684" s="11" t="s">
        <v>308</v>
      </c>
      <c r="AH684" s="151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8">
        <v>1</v>
      </c>
    </row>
    <row r="685" spans="1:65">
      <c r="A685" s="30"/>
      <c r="B685" s="19"/>
      <c r="C685" s="9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151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8">
        <v>2</v>
      </c>
    </row>
    <row r="686" spans="1:65">
      <c r="A686" s="30"/>
      <c r="B686" s="18">
        <v>1</v>
      </c>
      <c r="C686" s="14">
        <v>1</v>
      </c>
      <c r="D686" s="233">
        <v>18.3</v>
      </c>
      <c r="E686" s="222">
        <v>16.899999999999999</v>
      </c>
      <c r="F686" s="222">
        <v>17.5</v>
      </c>
      <c r="G686" s="222">
        <v>15.7</v>
      </c>
      <c r="H686" s="222">
        <v>15.8096290134224</v>
      </c>
      <c r="I686" s="222">
        <v>16</v>
      </c>
      <c r="J686" s="223">
        <v>34</v>
      </c>
      <c r="K686" s="222">
        <v>18.100000000000001</v>
      </c>
      <c r="L686" s="233">
        <v>19.899999999999999</v>
      </c>
      <c r="M686" s="222">
        <v>16.2</v>
      </c>
      <c r="N686" s="222">
        <v>16.2</v>
      </c>
      <c r="O686" s="222">
        <v>15.7</v>
      </c>
      <c r="P686" s="222">
        <v>17.600000000000001</v>
      </c>
      <c r="Q686" s="222">
        <v>16.95</v>
      </c>
      <c r="R686" s="222">
        <v>15</v>
      </c>
      <c r="S686" s="222">
        <v>14.4</v>
      </c>
      <c r="T686" s="223">
        <v>19.100000000000001</v>
      </c>
      <c r="U686" s="222">
        <v>17.600000000000001</v>
      </c>
      <c r="V686" s="222">
        <v>16.5</v>
      </c>
      <c r="W686" s="222">
        <v>15.4253</v>
      </c>
      <c r="X686" s="223">
        <v>25.3</v>
      </c>
      <c r="Y686" s="222">
        <v>16.899999999999999</v>
      </c>
      <c r="Z686" s="223" t="s">
        <v>329</v>
      </c>
      <c r="AA686" s="233">
        <v>15.300974533797527</v>
      </c>
      <c r="AB686" s="222">
        <v>19.25</v>
      </c>
      <c r="AC686" s="222">
        <v>19</v>
      </c>
      <c r="AD686" s="222">
        <v>18</v>
      </c>
      <c r="AE686" s="222">
        <v>17</v>
      </c>
      <c r="AF686" s="222">
        <v>15.1</v>
      </c>
      <c r="AG686" s="222">
        <v>17</v>
      </c>
      <c r="AH686" s="224"/>
      <c r="AI686" s="225"/>
      <c r="AJ686" s="225"/>
      <c r="AK686" s="225"/>
      <c r="AL686" s="225"/>
      <c r="AM686" s="225"/>
      <c r="AN686" s="225"/>
      <c r="AO686" s="225"/>
      <c r="AP686" s="225"/>
      <c r="AQ686" s="225"/>
      <c r="AR686" s="225"/>
      <c r="AS686" s="225"/>
      <c r="AT686" s="225"/>
      <c r="AU686" s="225"/>
      <c r="AV686" s="225"/>
      <c r="AW686" s="225"/>
      <c r="AX686" s="225"/>
      <c r="AY686" s="225"/>
      <c r="AZ686" s="225"/>
      <c r="BA686" s="225"/>
      <c r="BB686" s="225"/>
      <c r="BC686" s="225"/>
      <c r="BD686" s="225"/>
      <c r="BE686" s="225"/>
      <c r="BF686" s="225"/>
      <c r="BG686" s="225"/>
      <c r="BH686" s="225"/>
      <c r="BI686" s="225"/>
      <c r="BJ686" s="225"/>
      <c r="BK686" s="225"/>
      <c r="BL686" s="225"/>
      <c r="BM686" s="226">
        <v>1</v>
      </c>
    </row>
    <row r="687" spans="1:65">
      <c r="A687" s="30"/>
      <c r="B687" s="19">
        <v>1</v>
      </c>
      <c r="C687" s="9">
        <v>2</v>
      </c>
      <c r="D687" s="227">
        <v>17.100000000000001</v>
      </c>
      <c r="E687" s="227">
        <v>16.3</v>
      </c>
      <c r="F687" s="227">
        <v>18.899999999999999</v>
      </c>
      <c r="G687" s="227">
        <v>15.8</v>
      </c>
      <c r="H687" s="227">
        <v>15.849632609359615</v>
      </c>
      <c r="I687" s="227">
        <v>16</v>
      </c>
      <c r="J687" s="229">
        <v>32</v>
      </c>
      <c r="K687" s="227">
        <v>17.8</v>
      </c>
      <c r="L687" s="227">
        <v>16.399999999999999</v>
      </c>
      <c r="M687" s="227">
        <v>16.2</v>
      </c>
      <c r="N687" s="227">
        <v>16.600000000000001</v>
      </c>
      <c r="O687" s="227">
        <v>16</v>
      </c>
      <c r="P687" s="227">
        <v>16.3</v>
      </c>
      <c r="Q687" s="227">
        <v>16.41</v>
      </c>
      <c r="R687" s="227">
        <v>14</v>
      </c>
      <c r="S687" s="227">
        <v>14.6</v>
      </c>
      <c r="T687" s="229">
        <v>19.5</v>
      </c>
      <c r="U687" s="227">
        <v>16.8</v>
      </c>
      <c r="V687" s="227">
        <v>16.600000000000001</v>
      </c>
      <c r="W687" s="227">
        <v>16.907900000000001</v>
      </c>
      <c r="X687" s="229">
        <v>24.4</v>
      </c>
      <c r="Y687" s="227">
        <v>15.6</v>
      </c>
      <c r="Z687" s="229" t="s">
        <v>329</v>
      </c>
      <c r="AA687" s="227">
        <v>14.43645060036736</v>
      </c>
      <c r="AB687" s="227">
        <v>18.399999999999999</v>
      </c>
      <c r="AC687" s="227">
        <v>18</v>
      </c>
      <c r="AD687" s="228">
        <v>21</v>
      </c>
      <c r="AE687" s="227">
        <v>17</v>
      </c>
      <c r="AF687" s="227">
        <v>15.6</v>
      </c>
      <c r="AG687" s="227">
        <v>16.100000000000001</v>
      </c>
      <c r="AH687" s="224"/>
      <c r="AI687" s="225"/>
      <c r="AJ687" s="225"/>
      <c r="AK687" s="225"/>
      <c r="AL687" s="225"/>
      <c r="AM687" s="225"/>
      <c r="AN687" s="225"/>
      <c r="AO687" s="225"/>
      <c r="AP687" s="225"/>
      <c r="AQ687" s="225"/>
      <c r="AR687" s="225"/>
      <c r="AS687" s="225"/>
      <c r="AT687" s="225"/>
      <c r="AU687" s="225"/>
      <c r="AV687" s="225"/>
      <c r="AW687" s="225"/>
      <c r="AX687" s="225"/>
      <c r="AY687" s="225"/>
      <c r="AZ687" s="225"/>
      <c r="BA687" s="225"/>
      <c r="BB687" s="225"/>
      <c r="BC687" s="225"/>
      <c r="BD687" s="225"/>
      <c r="BE687" s="225"/>
      <c r="BF687" s="225"/>
      <c r="BG687" s="225"/>
      <c r="BH687" s="225"/>
      <c r="BI687" s="225"/>
      <c r="BJ687" s="225"/>
      <c r="BK687" s="225"/>
      <c r="BL687" s="225"/>
      <c r="BM687" s="226">
        <v>26</v>
      </c>
    </row>
    <row r="688" spans="1:65">
      <c r="A688" s="30"/>
      <c r="B688" s="19">
        <v>1</v>
      </c>
      <c r="C688" s="9">
        <v>3</v>
      </c>
      <c r="D688" s="227">
        <v>16.100000000000001</v>
      </c>
      <c r="E688" s="227">
        <v>17.2</v>
      </c>
      <c r="F688" s="227">
        <v>17.3</v>
      </c>
      <c r="G688" s="227">
        <v>16.100000000000001</v>
      </c>
      <c r="H688" s="227">
        <v>15.327849665853156</v>
      </c>
      <c r="I688" s="227">
        <v>16</v>
      </c>
      <c r="J688" s="229">
        <v>33</v>
      </c>
      <c r="K688" s="227">
        <v>17</v>
      </c>
      <c r="L688" s="227">
        <v>16.3</v>
      </c>
      <c r="M688" s="227">
        <v>16.600000000000001</v>
      </c>
      <c r="N688" s="227">
        <v>16</v>
      </c>
      <c r="O688" s="227">
        <v>16</v>
      </c>
      <c r="P688" s="227">
        <v>18</v>
      </c>
      <c r="Q688" s="227">
        <v>16.77</v>
      </c>
      <c r="R688" s="227">
        <v>16</v>
      </c>
      <c r="S688" s="227">
        <v>15.7</v>
      </c>
      <c r="T688" s="229">
        <v>20.399999999999999</v>
      </c>
      <c r="U688" s="227">
        <v>17.3</v>
      </c>
      <c r="V688" s="227">
        <v>16.7</v>
      </c>
      <c r="W688" s="227">
        <v>15.823699999999999</v>
      </c>
      <c r="X688" s="229">
        <v>25.9</v>
      </c>
      <c r="Y688" s="227">
        <v>17.100000000000001</v>
      </c>
      <c r="Z688" s="229" t="s">
        <v>329</v>
      </c>
      <c r="AA688" s="227">
        <v>14.745797729307428</v>
      </c>
      <c r="AB688" s="227">
        <v>19.55</v>
      </c>
      <c r="AC688" s="227">
        <v>18</v>
      </c>
      <c r="AD688" s="227">
        <v>17</v>
      </c>
      <c r="AE688" s="227">
        <v>17</v>
      </c>
      <c r="AF688" s="227">
        <v>14.9</v>
      </c>
      <c r="AG688" s="227">
        <v>16.2</v>
      </c>
      <c r="AH688" s="224"/>
      <c r="AI688" s="225"/>
      <c r="AJ688" s="225"/>
      <c r="AK688" s="225"/>
      <c r="AL688" s="225"/>
      <c r="AM688" s="225"/>
      <c r="AN688" s="225"/>
      <c r="AO688" s="225"/>
      <c r="AP688" s="225"/>
      <c r="AQ688" s="225"/>
      <c r="AR688" s="225"/>
      <c r="AS688" s="225"/>
      <c r="AT688" s="225"/>
      <c r="AU688" s="225"/>
      <c r="AV688" s="225"/>
      <c r="AW688" s="225"/>
      <c r="AX688" s="225"/>
      <c r="AY688" s="225"/>
      <c r="AZ688" s="225"/>
      <c r="BA688" s="225"/>
      <c r="BB688" s="225"/>
      <c r="BC688" s="225"/>
      <c r="BD688" s="225"/>
      <c r="BE688" s="225"/>
      <c r="BF688" s="225"/>
      <c r="BG688" s="225"/>
      <c r="BH688" s="225"/>
      <c r="BI688" s="225"/>
      <c r="BJ688" s="225"/>
      <c r="BK688" s="225"/>
      <c r="BL688" s="225"/>
      <c r="BM688" s="226">
        <v>16</v>
      </c>
    </row>
    <row r="689" spans="1:65">
      <c r="A689" s="30"/>
      <c r="B689" s="19">
        <v>1</v>
      </c>
      <c r="C689" s="9">
        <v>4</v>
      </c>
      <c r="D689" s="227">
        <v>16.399999999999999</v>
      </c>
      <c r="E689" s="227">
        <v>16.7</v>
      </c>
      <c r="F689" s="227">
        <v>17.5</v>
      </c>
      <c r="G689" s="227">
        <v>15.9</v>
      </c>
      <c r="H689" s="227">
        <v>15.182246922287746</v>
      </c>
      <c r="I689" s="228">
        <v>11</v>
      </c>
      <c r="J689" s="229">
        <v>34</v>
      </c>
      <c r="K689" s="227">
        <v>17.600000000000001</v>
      </c>
      <c r="L689" s="227">
        <v>16</v>
      </c>
      <c r="M689" s="227">
        <v>16.2</v>
      </c>
      <c r="N689" s="227">
        <v>16.600000000000001</v>
      </c>
      <c r="O689" s="227">
        <v>16.100000000000001</v>
      </c>
      <c r="P689" s="227">
        <v>15.299999999999999</v>
      </c>
      <c r="Q689" s="227">
        <v>16.32</v>
      </c>
      <c r="R689" s="227">
        <v>14</v>
      </c>
      <c r="S689" s="227">
        <v>15.299999999999999</v>
      </c>
      <c r="T689" s="229">
        <v>18.899999999999999</v>
      </c>
      <c r="U689" s="227">
        <v>16.8</v>
      </c>
      <c r="V689" s="227">
        <v>16.600000000000001</v>
      </c>
      <c r="W689" s="227">
        <v>15.286299999999999</v>
      </c>
      <c r="X689" s="229">
        <v>25.9</v>
      </c>
      <c r="Y689" s="227">
        <v>16.3</v>
      </c>
      <c r="Z689" s="229" t="s">
        <v>329</v>
      </c>
      <c r="AA689" s="227">
        <v>14.599010313955075</v>
      </c>
      <c r="AB689" s="227">
        <v>18</v>
      </c>
      <c r="AC689" s="227">
        <v>18</v>
      </c>
      <c r="AD689" s="227">
        <v>17</v>
      </c>
      <c r="AE689" s="227">
        <v>18</v>
      </c>
      <c r="AF689" s="227">
        <v>14.9</v>
      </c>
      <c r="AG689" s="227">
        <v>15.5</v>
      </c>
      <c r="AH689" s="224"/>
      <c r="AI689" s="225"/>
      <c r="AJ689" s="225"/>
      <c r="AK689" s="225"/>
      <c r="AL689" s="225"/>
      <c r="AM689" s="225"/>
      <c r="AN689" s="225"/>
      <c r="AO689" s="225"/>
      <c r="AP689" s="225"/>
      <c r="AQ689" s="225"/>
      <c r="AR689" s="225"/>
      <c r="AS689" s="225"/>
      <c r="AT689" s="225"/>
      <c r="AU689" s="225"/>
      <c r="AV689" s="225"/>
      <c r="AW689" s="225"/>
      <c r="AX689" s="225"/>
      <c r="AY689" s="225"/>
      <c r="AZ689" s="225"/>
      <c r="BA689" s="225"/>
      <c r="BB689" s="225"/>
      <c r="BC689" s="225"/>
      <c r="BD689" s="225"/>
      <c r="BE689" s="225"/>
      <c r="BF689" s="225"/>
      <c r="BG689" s="225"/>
      <c r="BH689" s="225"/>
      <c r="BI689" s="225"/>
      <c r="BJ689" s="225"/>
      <c r="BK689" s="225"/>
      <c r="BL689" s="225"/>
      <c r="BM689" s="226">
        <v>16.341135037927842</v>
      </c>
    </row>
    <row r="690" spans="1:65">
      <c r="A690" s="30"/>
      <c r="B690" s="19">
        <v>1</v>
      </c>
      <c r="C690" s="9">
        <v>5</v>
      </c>
      <c r="D690" s="227">
        <v>16.7</v>
      </c>
      <c r="E690" s="227">
        <v>18.5</v>
      </c>
      <c r="F690" s="227">
        <v>18.2</v>
      </c>
      <c r="G690" s="227">
        <v>14.9</v>
      </c>
      <c r="H690" s="227">
        <v>15.583180527066846</v>
      </c>
      <c r="I690" s="227">
        <v>16</v>
      </c>
      <c r="J690" s="229">
        <v>34</v>
      </c>
      <c r="K690" s="227">
        <v>17.600000000000001</v>
      </c>
      <c r="L690" s="227">
        <v>14.3</v>
      </c>
      <c r="M690" s="227">
        <v>16</v>
      </c>
      <c r="N690" s="227">
        <v>16</v>
      </c>
      <c r="O690" s="227">
        <v>16</v>
      </c>
      <c r="P690" s="227">
        <v>17.399999999999999</v>
      </c>
      <c r="Q690" s="227">
        <v>16.760000000000002</v>
      </c>
      <c r="R690" s="227">
        <v>16</v>
      </c>
      <c r="S690" s="227">
        <v>14.7</v>
      </c>
      <c r="T690" s="229">
        <v>20.2</v>
      </c>
      <c r="U690" s="227">
        <v>16.5</v>
      </c>
      <c r="V690" s="227">
        <v>16.7</v>
      </c>
      <c r="W690" s="227">
        <v>16.8279</v>
      </c>
      <c r="X690" s="229">
        <v>22.9</v>
      </c>
      <c r="Y690" s="227">
        <v>15.400000000000002</v>
      </c>
      <c r="Z690" s="229" t="s">
        <v>329</v>
      </c>
      <c r="AA690" s="227">
        <v>14.422872927743231</v>
      </c>
      <c r="AB690" s="227">
        <v>17.95</v>
      </c>
      <c r="AC690" s="227">
        <v>16</v>
      </c>
      <c r="AD690" s="227">
        <v>17</v>
      </c>
      <c r="AE690" s="227">
        <v>17</v>
      </c>
      <c r="AF690" s="227">
        <v>14.8</v>
      </c>
      <c r="AG690" s="227">
        <v>15.8</v>
      </c>
      <c r="AH690" s="224"/>
      <c r="AI690" s="225"/>
      <c r="AJ690" s="225"/>
      <c r="AK690" s="225"/>
      <c r="AL690" s="225"/>
      <c r="AM690" s="225"/>
      <c r="AN690" s="225"/>
      <c r="AO690" s="225"/>
      <c r="AP690" s="225"/>
      <c r="AQ690" s="225"/>
      <c r="AR690" s="225"/>
      <c r="AS690" s="225"/>
      <c r="AT690" s="225"/>
      <c r="AU690" s="225"/>
      <c r="AV690" s="225"/>
      <c r="AW690" s="225"/>
      <c r="AX690" s="225"/>
      <c r="AY690" s="225"/>
      <c r="AZ690" s="225"/>
      <c r="BA690" s="225"/>
      <c r="BB690" s="225"/>
      <c r="BC690" s="225"/>
      <c r="BD690" s="225"/>
      <c r="BE690" s="225"/>
      <c r="BF690" s="225"/>
      <c r="BG690" s="225"/>
      <c r="BH690" s="225"/>
      <c r="BI690" s="225"/>
      <c r="BJ690" s="225"/>
      <c r="BK690" s="225"/>
      <c r="BL690" s="225"/>
      <c r="BM690" s="226">
        <v>50</v>
      </c>
    </row>
    <row r="691" spans="1:65">
      <c r="A691" s="30"/>
      <c r="B691" s="19">
        <v>1</v>
      </c>
      <c r="C691" s="9">
        <v>6</v>
      </c>
      <c r="D691" s="227">
        <v>16.2</v>
      </c>
      <c r="E691" s="227">
        <v>17.399999999999999</v>
      </c>
      <c r="F691" s="227">
        <v>16.5</v>
      </c>
      <c r="G691" s="227">
        <v>15.299999999999999</v>
      </c>
      <c r="H691" s="227">
        <v>14.931594091644417</v>
      </c>
      <c r="I691" s="227">
        <v>16</v>
      </c>
      <c r="J691" s="229">
        <v>36</v>
      </c>
      <c r="K691" s="227">
        <v>17</v>
      </c>
      <c r="L691" s="227">
        <v>14.3</v>
      </c>
      <c r="M691" s="227">
        <v>16.5</v>
      </c>
      <c r="N691" s="227">
        <v>15.8</v>
      </c>
      <c r="O691" s="227">
        <v>15.8</v>
      </c>
      <c r="P691" s="227">
        <v>16.2</v>
      </c>
      <c r="Q691" s="227">
        <v>15.62</v>
      </c>
      <c r="R691" s="227">
        <v>15</v>
      </c>
      <c r="S691" s="227">
        <v>15.6</v>
      </c>
      <c r="T691" s="229">
        <v>19</v>
      </c>
      <c r="U691" s="227">
        <v>16.2</v>
      </c>
      <c r="V691" s="227">
        <v>16.399999999999999</v>
      </c>
      <c r="W691" s="227">
        <v>17.058399999999999</v>
      </c>
      <c r="X691" s="229">
        <v>25</v>
      </c>
      <c r="Y691" s="227">
        <v>14.6</v>
      </c>
      <c r="Z691" s="229" t="s">
        <v>329</v>
      </c>
      <c r="AA691" s="227">
        <v>14.51539600121826</v>
      </c>
      <c r="AB691" s="227">
        <v>18.299999999999997</v>
      </c>
      <c r="AC691" s="227">
        <v>16</v>
      </c>
      <c r="AD691" s="227">
        <v>16</v>
      </c>
      <c r="AE691" s="227">
        <v>18</v>
      </c>
      <c r="AF691" s="227">
        <v>15.2</v>
      </c>
      <c r="AG691" s="227">
        <v>15.9</v>
      </c>
      <c r="AH691" s="224"/>
      <c r="AI691" s="225"/>
      <c r="AJ691" s="225"/>
      <c r="AK691" s="225"/>
      <c r="AL691" s="225"/>
      <c r="AM691" s="225"/>
      <c r="AN691" s="225"/>
      <c r="AO691" s="225"/>
      <c r="AP691" s="225"/>
      <c r="AQ691" s="225"/>
      <c r="AR691" s="225"/>
      <c r="AS691" s="225"/>
      <c r="AT691" s="225"/>
      <c r="AU691" s="225"/>
      <c r="AV691" s="225"/>
      <c r="AW691" s="225"/>
      <c r="AX691" s="225"/>
      <c r="AY691" s="225"/>
      <c r="AZ691" s="225"/>
      <c r="BA691" s="225"/>
      <c r="BB691" s="225"/>
      <c r="BC691" s="225"/>
      <c r="BD691" s="225"/>
      <c r="BE691" s="225"/>
      <c r="BF691" s="225"/>
      <c r="BG691" s="225"/>
      <c r="BH691" s="225"/>
      <c r="BI691" s="225"/>
      <c r="BJ691" s="225"/>
      <c r="BK691" s="225"/>
      <c r="BL691" s="225"/>
      <c r="BM691" s="230"/>
    </row>
    <row r="692" spans="1:65">
      <c r="A692" s="30"/>
      <c r="B692" s="20" t="s">
        <v>277</v>
      </c>
      <c r="C692" s="12"/>
      <c r="D692" s="231">
        <v>16.8</v>
      </c>
      <c r="E692" s="231">
        <v>17.166666666666668</v>
      </c>
      <c r="F692" s="231">
        <v>17.650000000000002</v>
      </c>
      <c r="G692" s="231">
        <v>15.616666666666667</v>
      </c>
      <c r="H692" s="231">
        <v>15.447355471605697</v>
      </c>
      <c r="I692" s="231">
        <v>15.166666666666666</v>
      </c>
      <c r="J692" s="231">
        <v>33.833333333333336</v>
      </c>
      <c r="K692" s="231">
        <v>17.516666666666666</v>
      </c>
      <c r="L692" s="231">
        <v>16.2</v>
      </c>
      <c r="M692" s="231">
        <v>16.283333333333335</v>
      </c>
      <c r="N692" s="231">
        <v>16.2</v>
      </c>
      <c r="O692" s="231">
        <v>15.933333333333335</v>
      </c>
      <c r="P692" s="231">
        <v>16.8</v>
      </c>
      <c r="Q692" s="231">
        <v>16.471666666666668</v>
      </c>
      <c r="R692" s="231">
        <v>15</v>
      </c>
      <c r="S692" s="231">
        <v>15.049999999999999</v>
      </c>
      <c r="T692" s="231">
        <v>19.516666666666669</v>
      </c>
      <c r="U692" s="231">
        <v>16.866666666666667</v>
      </c>
      <c r="V692" s="231">
        <v>16.583333333333332</v>
      </c>
      <c r="W692" s="231">
        <v>16.221583333333331</v>
      </c>
      <c r="X692" s="231">
        <v>24.900000000000002</v>
      </c>
      <c r="Y692" s="231">
        <v>15.983333333333334</v>
      </c>
      <c r="Z692" s="231" t="s">
        <v>711</v>
      </c>
      <c r="AA692" s="231">
        <v>14.670083684398149</v>
      </c>
      <c r="AB692" s="231">
        <v>18.574999999999999</v>
      </c>
      <c r="AC692" s="231">
        <v>17.5</v>
      </c>
      <c r="AD692" s="231">
        <v>17.666666666666668</v>
      </c>
      <c r="AE692" s="231">
        <v>17.333333333333332</v>
      </c>
      <c r="AF692" s="231">
        <v>15.083333333333334</v>
      </c>
      <c r="AG692" s="231">
        <v>16.083333333333332</v>
      </c>
      <c r="AH692" s="224"/>
      <c r="AI692" s="225"/>
      <c r="AJ692" s="225"/>
      <c r="AK692" s="225"/>
      <c r="AL692" s="225"/>
      <c r="AM692" s="225"/>
      <c r="AN692" s="225"/>
      <c r="AO692" s="225"/>
      <c r="AP692" s="225"/>
      <c r="AQ692" s="225"/>
      <c r="AR692" s="225"/>
      <c r="AS692" s="225"/>
      <c r="AT692" s="225"/>
      <c r="AU692" s="225"/>
      <c r="AV692" s="225"/>
      <c r="AW692" s="225"/>
      <c r="AX692" s="225"/>
      <c r="AY692" s="225"/>
      <c r="AZ692" s="225"/>
      <c r="BA692" s="225"/>
      <c r="BB692" s="225"/>
      <c r="BC692" s="225"/>
      <c r="BD692" s="225"/>
      <c r="BE692" s="225"/>
      <c r="BF692" s="225"/>
      <c r="BG692" s="225"/>
      <c r="BH692" s="225"/>
      <c r="BI692" s="225"/>
      <c r="BJ692" s="225"/>
      <c r="BK692" s="225"/>
      <c r="BL692" s="225"/>
      <c r="BM692" s="230"/>
    </row>
    <row r="693" spans="1:65">
      <c r="A693" s="30"/>
      <c r="B693" s="3" t="s">
        <v>278</v>
      </c>
      <c r="C693" s="29"/>
      <c r="D693" s="227">
        <v>16.549999999999997</v>
      </c>
      <c r="E693" s="227">
        <v>17.049999999999997</v>
      </c>
      <c r="F693" s="227">
        <v>17.5</v>
      </c>
      <c r="G693" s="227">
        <v>15.75</v>
      </c>
      <c r="H693" s="227">
        <v>15.455515096460001</v>
      </c>
      <c r="I693" s="227">
        <v>16</v>
      </c>
      <c r="J693" s="227">
        <v>34</v>
      </c>
      <c r="K693" s="227">
        <v>17.600000000000001</v>
      </c>
      <c r="L693" s="227">
        <v>16.149999999999999</v>
      </c>
      <c r="M693" s="227">
        <v>16.2</v>
      </c>
      <c r="N693" s="227">
        <v>16.100000000000001</v>
      </c>
      <c r="O693" s="227">
        <v>16</v>
      </c>
      <c r="P693" s="227">
        <v>16.850000000000001</v>
      </c>
      <c r="Q693" s="227">
        <v>16.585000000000001</v>
      </c>
      <c r="R693" s="227">
        <v>15</v>
      </c>
      <c r="S693" s="227">
        <v>15</v>
      </c>
      <c r="T693" s="227">
        <v>19.3</v>
      </c>
      <c r="U693" s="227">
        <v>16.8</v>
      </c>
      <c r="V693" s="227">
        <v>16.600000000000001</v>
      </c>
      <c r="W693" s="227">
        <v>16.325800000000001</v>
      </c>
      <c r="X693" s="227">
        <v>25.15</v>
      </c>
      <c r="Y693" s="227">
        <v>15.95</v>
      </c>
      <c r="Z693" s="227" t="s">
        <v>711</v>
      </c>
      <c r="AA693" s="227">
        <v>14.557203157586667</v>
      </c>
      <c r="AB693" s="227">
        <v>18.349999999999998</v>
      </c>
      <c r="AC693" s="227">
        <v>18</v>
      </c>
      <c r="AD693" s="227">
        <v>17</v>
      </c>
      <c r="AE693" s="227">
        <v>17</v>
      </c>
      <c r="AF693" s="227">
        <v>15</v>
      </c>
      <c r="AG693" s="227">
        <v>16</v>
      </c>
      <c r="AH693" s="224"/>
      <c r="AI693" s="225"/>
      <c r="AJ693" s="225"/>
      <c r="AK693" s="225"/>
      <c r="AL693" s="225"/>
      <c r="AM693" s="225"/>
      <c r="AN693" s="225"/>
      <c r="AO693" s="225"/>
      <c r="AP693" s="225"/>
      <c r="AQ693" s="225"/>
      <c r="AR693" s="225"/>
      <c r="AS693" s="225"/>
      <c r="AT693" s="225"/>
      <c r="AU693" s="225"/>
      <c r="AV693" s="225"/>
      <c r="AW693" s="225"/>
      <c r="AX693" s="225"/>
      <c r="AY693" s="225"/>
      <c r="AZ693" s="225"/>
      <c r="BA693" s="225"/>
      <c r="BB693" s="225"/>
      <c r="BC693" s="225"/>
      <c r="BD693" s="225"/>
      <c r="BE693" s="225"/>
      <c r="BF693" s="225"/>
      <c r="BG693" s="225"/>
      <c r="BH693" s="225"/>
      <c r="BI693" s="225"/>
      <c r="BJ693" s="225"/>
      <c r="BK693" s="225"/>
      <c r="BL693" s="225"/>
      <c r="BM693" s="230"/>
    </row>
    <row r="694" spans="1:65">
      <c r="A694" s="30"/>
      <c r="B694" s="3" t="s">
        <v>279</v>
      </c>
      <c r="C694" s="29"/>
      <c r="D694" s="24">
        <v>0.81975606127676826</v>
      </c>
      <c r="E694" s="24">
        <v>0.75806771905065751</v>
      </c>
      <c r="F694" s="24">
        <v>0.81914589665089521</v>
      </c>
      <c r="G694" s="24">
        <v>0.44007575105505081</v>
      </c>
      <c r="H694" s="24">
        <v>0.36389323762348857</v>
      </c>
      <c r="I694" s="24">
        <v>2.0412414523193116</v>
      </c>
      <c r="J694" s="24">
        <v>1.3291601358251257</v>
      </c>
      <c r="K694" s="24">
        <v>0.44007575105505098</v>
      </c>
      <c r="L694" s="24">
        <v>2.049390153191931</v>
      </c>
      <c r="M694" s="24">
        <v>0.22286019533929094</v>
      </c>
      <c r="N694" s="24">
        <v>0.33466401061363071</v>
      </c>
      <c r="O694" s="24">
        <v>0.15055453054181661</v>
      </c>
      <c r="P694" s="24">
        <v>1.0295630140987004</v>
      </c>
      <c r="Q694" s="24">
        <v>0.48022564140898072</v>
      </c>
      <c r="R694" s="24">
        <v>0.89442719099991586</v>
      </c>
      <c r="S694" s="24">
        <v>0.55407580708780257</v>
      </c>
      <c r="T694" s="24">
        <v>0.64316923641189971</v>
      </c>
      <c r="U694" s="24">
        <v>0.51251016250086923</v>
      </c>
      <c r="V694" s="24">
        <v>0.11690451944500145</v>
      </c>
      <c r="W694" s="24">
        <v>0.80075536942730974</v>
      </c>
      <c r="X694" s="24">
        <v>1.1331372379372238</v>
      </c>
      <c r="Y694" s="24">
        <v>0.95794919837466674</v>
      </c>
      <c r="Z694" s="24" t="s">
        <v>711</v>
      </c>
      <c r="AA694" s="24">
        <v>0.33118972204032171</v>
      </c>
      <c r="AB694" s="24">
        <v>0.66839359661804132</v>
      </c>
      <c r="AC694" s="24">
        <v>1.2247448713915889</v>
      </c>
      <c r="AD694" s="24">
        <v>1.7511900715418265</v>
      </c>
      <c r="AE694" s="24">
        <v>0.5163977794943222</v>
      </c>
      <c r="AF694" s="24">
        <v>0.29268868558020217</v>
      </c>
      <c r="AG694" s="24">
        <v>0.51153364177409344</v>
      </c>
      <c r="AH694" s="151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30"/>
      <c r="B695" s="3" t="s">
        <v>86</v>
      </c>
      <c r="C695" s="29"/>
      <c r="D695" s="13">
        <v>4.8795003647426678E-2</v>
      </c>
      <c r="E695" s="13">
        <v>4.4159284604892671E-2</v>
      </c>
      <c r="F695" s="13">
        <v>4.6410532388152695E-2</v>
      </c>
      <c r="G695" s="13">
        <v>2.8179877335435484E-2</v>
      </c>
      <c r="H695" s="13">
        <v>2.3556992541045162E-2</v>
      </c>
      <c r="I695" s="13">
        <v>0.13458734850456999</v>
      </c>
      <c r="J695" s="13">
        <v>3.9285521255915043E-2</v>
      </c>
      <c r="K695" s="13">
        <v>2.5123258861373034E-2</v>
      </c>
      <c r="L695" s="13">
        <v>0.12650556501184759</v>
      </c>
      <c r="M695" s="13">
        <v>1.3686398894941101E-2</v>
      </c>
      <c r="N695" s="13">
        <v>2.0658272260100662E-2</v>
      </c>
      <c r="O695" s="13">
        <v>9.4490291135031334E-3</v>
      </c>
      <c r="P695" s="13">
        <v>6.1283512743970259E-2</v>
      </c>
      <c r="Q695" s="13">
        <v>2.9154647864554125E-2</v>
      </c>
      <c r="R695" s="13">
        <v>5.962847939999439E-2</v>
      </c>
      <c r="S695" s="13">
        <v>3.6815668245036716E-2</v>
      </c>
      <c r="T695" s="13">
        <v>3.295487120812466E-2</v>
      </c>
      <c r="U695" s="13">
        <v>3.0385978013885526E-2</v>
      </c>
      <c r="V695" s="13">
        <v>7.0495187605026004E-3</v>
      </c>
      <c r="W695" s="13">
        <v>4.9363576475414533E-2</v>
      </c>
      <c r="X695" s="13">
        <v>4.5507519595872438E-2</v>
      </c>
      <c r="Y695" s="13">
        <v>5.9934256415516161E-2</v>
      </c>
      <c r="Z695" s="13" t="s">
        <v>711</v>
      </c>
      <c r="AA695" s="13">
        <v>2.2575857722784969E-2</v>
      </c>
      <c r="AB695" s="13">
        <v>3.5983504528562117E-2</v>
      </c>
      <c r="AC695" s="13">
        <v>6.9985421222376512E-2</v>
      </c>
      <c r="AD695" s="13">
        <v>9.9123966313688291E-2</v>
      </c>
      <c r="AE695" s="13">
        <v>2.9792179586210898E-2</v>
      </c>
      <c r="AF695" s="13">
        <v>1.9404774734599037E-2</v>
      </c>
      <c r="AG695" s="13">
        <v>3.1805200524814101E-2</v>
      </c>
      <c r="AH695" s="151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A696" s="30"/>
      <c r="B696" s="3" t="s">
        <v>280</v>
      </c>
      <c r="C696" s="29"/>
      <c r="D696" s="13">
        <v>2.8080360452755082E-2</v>
      </c>
      <c r="E696" s="13">
        <v>5.0518622288033388E-2</v>
      </c>
      <c r="F696" s="13">
        <v>8.0096331070900417E-2</v>
      </c>
      <c r="G696" s="13">
        <v>-4.43340300156434E-2</v>
      </c>
      <c r="H696" s="13">
        <v>-5.4695072542248702E-2</v>
      </c>
      <c r="I696" s="13">
        <v>-7.1871896813485048E-2</v>
      </c>
      <c r="J696" s="13">
        <v>1.0704396148006872</v>
      </c>
      <c r="K696" s="13">
        <v>7.1936963130799114E-2</v>
      </c>
      <c r="L696" s="13">
        <v>-8.6367952777005597E-3</v>
      </c>
      <c r="M696" s="13">
        <v>-3.5371903151371065E-3</v>
      </c>
      <c r="N696" s="13">
        <v>-8.6367952777005597E-3</v>
      </c>
      <c r="O696" s="13">
        <v>-2.4955531157902833E-2</v>
      </c>
      <c r="P696" s="13">
        <v>2.8080360452755082E-2</v>
      </c>
      <c r="Q696" s="13">
        <v>7.9879169002556871E-3</v>
      </c>
      <c r="R696" s="13">
        <v>-8.2071106738611621E-2</v>
      </c>
      <c r="S696" s="13">
        <v>-7.901134376107366E-2</v>
      </c>
      <c r="T696" s="13">
        <v>0.19432748223231777</v>
      </c>
      <c r="U696" s="13">
        <v>3.2160044422805623E-2</v>
      </c>
      <c r="V696" s="13">
        <v>1.4821387550090437E-2</v>
      </c>
      <c r="W696" s="13">
        <v>-7.3159975923967613E-3</v>
      </c>
      <c r="X696" s="13">
        <v>0.52376196281390497</v>
      </c>
      <c r="Y696" s="13">
        <v>-2.1895768180364983E-2</v>
      </c>
      <c r="Z696" s="13" t="s">
        <v>711</v>
      </c>
      <c r="AA696" s="13">
        <v>-0.10226042130189705</v>
      </c>
      <c r="AB696" s="13">
        <v>0.13670194615535269</v>
      </c>
      <c r="AC696" s="13">
        <v>7.0917042138286535E-2</v>
      </c>
      <c r="AD696" s="13">
        <v>8.1116252063412997E-2</v>
      </c>
      <c r="AE696" s="13">
        <v>6.071783221315985E-2</v>
      </c>
      <c r="AF696" s="13">
        <v>-7.6971501776048279E-2</v>
      </c>
      <c r="AG696" s="13">
        <v>-1.5776242225289172E-2</v>
      </c>
      <c r="AH696" s="151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A697" s="30"/>
      <c r="B697" s="46" t="s">
        <v>281</v>
      </c>
      <c r="C697" s="47"/>
      <c r="D697" s="45">
        <v>0.3</v>
      </c>
      <c r="E697" s="45">
        <v>0.56000000000000005</v>
      </c>
      <c r="F697" s="45">
        <v>0.91</v>
      </c>
      <c r="G697" s="45">
        <v>0.54</v>
      </c>
      <c r="H697" s="45">
        <v>0.67</v>
      </c>
      <c r="I697" s="45">
        <v>0.87</v>
      </c>
      <c r="J697" s="45">
        <v>12.48</v>
      </c>
      <c r="K697" s="45">
        <v>0.81</v>
      </c>
      <c r="L697" s="45">
        <v>0.13</v>
      </c>
      <c r="M697" s="45">
        <v>7.0000000000000007E-2</v>
      </c>
      <c r="N697" s="45">
        <v>0.13</v>
      </c>
      <c r="O697" s="45">
        <v>0.32</v>
      </c>
      <c r="P697" s="45">
        <v>0.3</v>
      </c>
      <c r="Q697" s="45">
        <v>7.0000000000000007E-2</v>
      </c>
      <c r="R697" s="45">
        <v>0.99</v>
      </c>
      <c r="S697" s="45">
        <v>0.95</v>
      </c>
      <c r="T697" s="45">
        <v>2.2400000000000002</v>
      </c>
      <c r="U697" s="45">
        <v>0.35</v>
      </c>
      <c r="V697" s="45">
        <v>0.15</v>
      </c>
      <c r="W697" s="45">
        <v>0.11</v>
      </c>
      <c r="X697" s="45">
        <v>6.09</v>
      </c>
      <c r="Y697" s="45">
        <v>0.28000000000000003</v>
      </c>
      <c r="Z697" s="45">
        <v>2.42</v>
      </c>
      <c r="AA697" s="45">
        <v>1.22</v>
      </c>
      <c r="AB697" s="45">
        <v>1.57</v>
      </c>
      <c r="AC697" s="45">
        <v>0.8</v>
      </c>
      <c r="AD697" s="45">
        <v>0.92</v>
      </c>
      <c r="AE697" s="45">
        <v>0.68</v>
      </c>
      <c r="AF697" s="45">
        <v>0.93</v>
      </c>
      <c r="AG697" s="45">
        <v>0.21</v>
      </c>
      <c r="AH697" s="151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B698" s="31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BM698" s="55"/>
    </row>
    <row r="699" spans="1:65" ht="15">
      <c r="B699" s="8" t="s">
        <v>562</v>
      </c>
      <c r="BM699" s="28" t="s">
        <v>66</v>
      </c>
    </row>
    <row r="700" spans="1:65" ht="15">
      <c r="A700" s="25" t="s">
        <v>40</v>
      </c>
      <c r="B700" s="18" t="s">
        <v>111</v>
      </c>
      <c r="C700" s="15" t="s">
        <v>112</v>
      </c>
      <c r="D700" s="16" t="s">
        <v>229</v>
      </c>
      <c r="E700" s="17" t="s">
        <v>229</v>
      </c>
      <c r="F700" s="17" t="s">
        <v>229</v>
      </c>
      <c r="G700" s="17" t="s">
        <v>229</v>
      </c>
      <c r="H700" s="17" t="s">
        <v>229</v>
      </c>
      <c r="I700" s="17" t="s">
        <v>229</v>
      </c>
      <c r="J700" s="17" t="s">
        <v>229</v>
      </c>
      <c r="K700" s="17" t="s">
        <v>229</v>
      </c>
      <c r="L700" s="17" t="s">
        <v>229</v>
      </c>
      <c r="M700" s="17" t="s">
        <v>229</v>
      </c>
      <c r="N700" s="151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1</v>
      </c>
    </row>
    <row r="701" spans="1:65">
      <c r="A701" s="30"/>
      <c r="B701" s="19" t="s">
        <v>230</v>
      </c>
      <c r="C701" s="9" t="s">
        <v>230</v>
      </c>
      <c r="D701" s="149" t="s">
        <v>235</v>
      </c>
      <c r="E701" s="150" t="s">
        <v>237</v>
      </c>
      <c r="F701" s="150" t="s">
        <v>239</v>
      </c>
      <c r="G701" s="150" t="s">
        <v>246</v>
      </c>
      <c r="H701" s="150" t="s">
        <v>247</v>
      </c>
      <c r="I701" s="150" t="s">
        <v>253</v>
      </c>
      <c r="J701" s="150" t="s">
        <v>257</v>
      </c>
      <c r="K701" s="150" t="s">
        <v>258</v>
      </c>
      <c r="L701" s="150" t="s">
        <v>261</v>
      </c>
      <c r="M701" s="150" t="s">
        <v>269</v>
      </c>
      <c r="N701" s="151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 t="s">
        <v>3</v>
      </c>
    </row>
    <row r="702" spans="1:65">
      <c r="A702" s="30"/>
      <c r="B702" s="19"/>
      <c r="C702" s="9"/>
      <c r="D702" s="10" t="s">
        <v>308</v>
      </c>
      <c r="E702" s="11" t="s">
        <v>309</v>
      </c>
      <c r="F702" s="11" t="s">
        <v>308</v>
      </c>
      <c r="G702" s="11" t="s">
        <v>309</v>
      </c>
      <c r="H702" s="11" t="s">
        <v>308</v>
      </c>
      <c r="I702" s="11" t="s">
        <v>308</v>
      </c>
      <c r="J702" s="11" t="s">
        <v>308</v>
      </c>
      <c r="K702" s="11" t="s">
        <v>308</v>
      </c>
      <c r="L702" s="11" t="s">
        <v>308</v>
      </c>
      <c r="M702" s="11" t="s">
        <v>308</v>
      </c>
      <c r="N702" s="151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2</v>
      </c>
    </row>
    <row r="703" spans="1:65">
      <c r="A703" s="30"/>
      <c r="B703" s="19"/>
      <c r="C703" s="9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151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3</v>
      </c>
    </row>
    <row r="704" spans="1:65">
      <c r="A704" s="30"/>
      <c r="B704" s="18">
        <v>1</v>
      </c>
      <c r="C704" s="14">
        <v>1</v>
      </c>
      <c r="D704" s="22">
        <v>3.63</v>
      </c>
      <c r="E704" s="145">
        <v>3.9</v>
      </c>
      <c r="F704" s="22">
        <v>3.34</v>
      </c>
      <c r="G704" s="22">
        <v>3.7</v>
      </c>
      <c r="H704" s="22">
        <v>3.5</v>
      </c>
      <c r="I704" s="22">
        <v>3.5459000000000001</v>
      </c>
      <c r="J704" s="145">
        <v>3.3205830060320598</v>
      </c>
      <c r="K704" s="22">
        <v>3.4</v>
      </c>
      <c r="L704" s="22">
        <v>3.4648500000000002</v>
      </c>
      <c r="M704" s="22">
        <v>3.53</v>
      </c>
      <c r="N704" s="151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1</v>
      </c>
    </row>
    <row r="705" spans="1:65">
      <c r="A705" s="30"/>
      <c r="B705" s="19">
        <v>1</v>
      </c>
      <c r="C705" s="9">
        <v>2</v>
      </c>
      <c r="D705" s="11">
        <v>3.63</v>
      </c>
      <c r="E705" s="146">
        <v>3.9</v>
      </c>
      <c r="F705" s="11">
        <v>3.46</v>
      </c>
      <c r="G705" s="11">
        <v>3.6</v>
      </c>
      <c r="H705" s="11">
        <v>3.45</v>
      </c>
      <c r="I705" s="11">
        <v>3.5682</v>
      </c>
      <c r="J705" s="146">
        <v>3.3106744924891598</v>
      </c>
      <c r="K705" s="11">
        <v>3.5</v>
      </c>
      <c r="L705" s="11">
        <v>3.4754</v>
      </c>
      <c r="M705" s="11">
        <v>3.47</v>
      </c>
      <c r="N705" s="151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27</v>
      </c>
    </row>
    <row r="706" spans="1:65">
      <c r="A706" s="30"/>
      <c r="B706" s="19">
        <v>1</v>
      </c>
      <c r="C706" s="9">
        <v>3</v>
      </c>
      <c r="D706" s="11">
        <v>3.63</v>
      </c>
      <c r="E706" s="146">
        <v>4.0999999999999996</v>
      </c>
      <c r="F706" s="11">
        <v>3.41</v>
      </c>
      <c r="G706" s="11">
        <v>3.7</v>
      </c>
      <c r="H706" s="11">
        <v>3.5</v>
      </c>
      <c r="I706" s="11">
        <v>3.6532</v>
      </c>
      <c r="J706" s="146">
        <v>3.2655347174522</v>
      </c>
      <c r="K706" s="147">
        <v>3.9</v>
      </c>
      <c r="L706" s="11">
        <v>3.5907</v>
      </c>
      <c r="M706" s="11">
        <v>3.46</v>
      </c>
      <c r="N706" s="151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16</v>
      </c>
    </row>
    <row r="707" spans="1:65">
      <c r="A707" s="30"/>
      <c r="B707" s="19">
        <v>1</v>
      </c>
      <c r="C707" s="9">
        <v>4</v>
      </c>
      <c r="D707" s="11">
        <v>3.71</v>
      </c>
      <c r="E707" s="146">
        <v>3.7</v>
      </c>
      <c r="F707" s="11">
        <v>3.45</v>
      </c>
      <c r="G707" s="11">
        <v>3.5</v>
      </c>
      <c r="H707" s="11">
        <v>3.4</v>
      </c>
      <c r="I707" s="11">
        <v>3.4771000000000001</v>
      </c>
      <c r="J707" s="146">
        <v>3.2861448105400002</v>
      </c>
      <c r="K707" s="11">
        <v>3.6</v>
      </c>
      <c r="L707" s="11">
        <v>3.4111500000000001</v>
      </c>
      <c r="M707" s="11">
        <v>3.57</v>
      </c>
      <c r="N707" s="151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8">
        <v>3.5118416666666668</v>
      </c>
    </row>
    <row r="708" spans="1:65">
      <c r="A708" s="30"/>
      <c r="B708" s="19">
        <v>1</v>
      </c>
      <c r="C708" s="9">
        <v>5</v>
      </c>
      <c r="D708" s="11">
        <v>3.73</v>
      </c>
      <c r="E708" s="146">
        <v>3.9</v>
      </c>
      <c r="F708" s="11">
        <v>3.3</v>
      </c>
      <c r="G708" s="11">
        <v>3.7</v>
      </c>
      <c r="H708" s="11">
        <v>3.5</v>
      </c>
      <c r="I708" s="11">
        <v>3.3304999999999998</v>
      </c>
      <c r="J708" s="146">
        <v>3.2535747534943837</v>
      </c>
      <c r="K708" s="11">
        <v>3.4</v>
      </c>
      <c r="L708" s="11">
        <v>3.4335</v>
      </c>
      <c r="M708" s="11">
        <v>3.5</v>
      </c>
      <c r="N708" s="151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8">
        <v>51</v>
      </c>
    </row>
    <row r="709" spans="1:65">
      <c r="A709" s="30"/>
      <c r="B709" s="19">
        <v>1</v>
      </c>
      <c r="C709" s="9">
        <v>6</v>
      </c>
      <c r="D709" s="11">
        <v>3.53</v>
      </c>
      <c r="E709" s="146">
        <v>4.0999999999999996</v>
      </c>
      <c r="F709" s="11">
        <v>3.48</v>
      </c>
      <c r="G709" s="11">
        <v>3.4</v>
      </c>
      <c r="H709" s="11">
        <v>3.6</v>
      </c>
      <c r="I709" s="11">
        <v>3.3717999999999999</v>
      </c>
      <c r="J709" s="146">
        <v>3.2364426405198898</v>
      </c>
      <c r="K709" s="11">
        <v>3.5</v>
      </c>
      <c r="L709" s="11">
        <v>3.4801000000000002</v>
      </c>
      <c r="M709" s="147">
        <v>3.71</v>
      </c>
      <c r="N709" s="151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20" t="s">
        <v>277</v>
      </c>
      <c r="C710" s="12"/>
      <c r="D710" s="23">
        <v>3.643333333333334</v>
      </c>
      <c r="E710" s="23">
        <v>3.9333333333333322</v>
      </c>
      <c r="F710" s="23">
        <v>3.4066666666666667</v>
      </c>
      <c r="G710" s="23">
        <v>3.5999999999999996</v>
      </c>
      <c r="H710" s="23">
        <v>3.4916666666666671</v>
      </c>
      <c r="I710" s="23">
        <v>3.4911166666666666</v>
      </c>
      <c r="J710" s="23">
        <v>3.2788257367546159</v>
      </c>
      <c r="K710" s="23">
        <v>3.5500000000000003</v>
      </c>
      <c r="L710" s="23">
        <v>3.4759499999999997</v>
      </c>
      <c r="M710" s="23">
        <v>3.5400000000000005</v>
      </c>
      <c r="N710" s="151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30"/>
      <c r="B711" s="3" t="s">
        <v>278</v>
      </c>
      <c r="C711" s="29"/>
      <c r="D711" s="11">
        <v>3.63</v>
      </c>
      <c r="E711" s="11">
        <v>3.9</v>
      </c>
      <c r="F711" s="11">
        <v>3.43</v>
      </c>
      <c r="G711" s="11">
        <v>3.6500000000000004</v>
      </c>
      <c r="H711" s="11">
        <v>3.5</v>
      </c>
      <c r="I711" s="11">
        <v>3.5114999999999998</v>
      </c>
      <c r="J711" s="11">
        <v>3.2758397639961001</v>
      </c>
      <c r="K711" s="11">
        <v>3.5</v>
      </c>
      <c r="L711" s="11">
        <v>3.4701250000000003</v>
      </c>
      <c r="M711" s="11">
        <v>3.5149999999999997</v>
      </c>
      <c r="N711" s="151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279</v>
      </c>
      <c r="C712" s="29"/>
      <c r="D712" s="24">
        <v>7.1180521680208803E-2</v>
      </c>
      <c r="E712" s="24">
        <v>0.150554530541816</v>
      </c>
      <c r="F712" s="24">
        <v>7.2018516137634214E-2</v>
      </c>
      <c r="G712" s="24">
        <v>0.12649110640673528</v>
      </c>
      <c r="H712" s="24">
        <v>6.645800679125631E-2</v>
      </c>
      <c r="I712" s="24">
        <v>0.12283705331318676</v>
      </c>
      <c r="J712" s="24">
        <v>3.2930751028700418E-2</v>
      </c>
      <c r="K712" s="24">
        <v>0.18708286933869706</v>
      </c>
      <c r="L712" s="24">
        <v>6.2143929711597705E-2</v>
      </c>
      <c r="M712" s="24">
        <v>9.2520268049762988E-2</v>
      </c>
      <c r="N712" s="203"/>
      <c r="O712" s="204"/>
      <c r="P712" s="204"/>
      <c r="Q712" s="204"/>
      <c r="R712" s="204"/>
      <c r="S712" s="204"/>
      <c r="T712" s="204"/>
      <c r="U712" s="204"/>
      <c r="V712" s="204"/>
      <c r="W712" s="204"/>
      <c r="X712" s="204"/>
      <c r="Y712" s="204"/>
      <c r="Z712" s="204"/>
      <c r="AA712" s="204"/>
      <c r="AB712" s="204"/>
      <c r="AC712" s="204"/>
      <c r="AD712" s="204"/>
      <c r="AE712" s="204"/>
      <c r="AF712" s="204"/>
      <c r="AG712" s="204"/>
      <c r="AH712" s="204"/>
      <c r="AI712" s="204"/>
      <c r="AJ712" s="204"/>
      <c r="AK712" s="204"/>
      <c r="AL712" s="204"/>
      <c r="AM712" s="204"/>
      <c r="AN712" s="204"/>
      <c r="AO712" s="204"/>
      <c r="AP712" s="204"/>
      <c r="AQ712" s="204"/>
      <c r="AR712" s="204"/>
      <c r="AS712" s="204"/>
      <c r="AT712" s="204"/>
      <c r="AU712" s="204"/>
      <c r="AV712" s="204"/>
      <c r="AW712" s="204"/>
      <c r="AX712" s="204"/>
      <c r="AY712" s="204"/>
      <c r="AZ712" s="204"/>
      <c r="BA712" s="204"/>
      <c r="BB712" s="204"/>
      <c r="BC712" s="204"/>
      <c r="BD712" s="204"/>
      <c r="BE712" s="204"/>
      <c r="BF712" s="204"/>
      <c r="BG712" s="204"/>
      <c r="BH712" s="204"/>
      <c r="BI712" s="204"/>
      <c r="BJ712" s="204"/>
      <c r="BK712" s="204"/>
      <c r="BL712" s="204"/>
      <c r="BM712" s="56"/>
    </row>
    <row r="713" spans="1:65">
      <c r="A713" s="30"/>
      <c r="B713" s="3" t="s">
        <v>86</v>
      </c>
      <c r="C713" s="29"/>
      <c r="D713" s="13">
        <v>1.9537197167486402E-2</v>
      </c>
      <c r="E713" s="13">
        <v>3.8276575561478655E-2</v>
      </c>
      <c r="F713" s="13">
        <v>2.1140464619657792E-2</v>
      </c>
      <c r="G713" s="13">
        <v>3.5136418446315355E-2</v>
      </c>
      <c r="H713" s="13">
        <v>1.903331936742424E-2</v>
      </c>
      <c r="I713" s="13">
        <v>3.5185605364048779E-2</v>
      </c>
      <c r="J713" s="13">
        <v>1.0043458747916045E-2</v>
      </c>
      <c r="K713" s="13">
        <v>5.2699399813717476E-2</v>
      </c>
      <c r="L713" s="13">
        <v>1.7878257659516884E-2</v>
      </c>
      <c r="M713" s="13">
        <v>2.613566894061101E-2</v>
      </c>
      <c r="N713" s="151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30"/>
      <c r="B714" s="3" t="s">
        <v>280</v>
      </c>
      <c r="C714" s="29"/>
      <c r="D714" s="13">
        <v>3.7442367608638616E-2</v>
      </c>
      <c r="E714" s="13">
        <v>0.12002012239541893</v>
      </c>
      <c r="F714" s="13">
        <v>-2.9948673654136893E-2</v>
      </c>
      <c r="G714" s="13">
        <v>2.5103162870383722E-2</v>
      </c>
      <c r="H714" s="13">
        <v>-5.7448489752526255E-3</v>
      </c>
      <c r="I714" s="13">
        <v>-5.9014619584690786E-3</v>
      </c>
      <c r="J714" s="13">
        <v>-6.6351490764451904E-2</v>
      </c>
      <c r="K714" s="13">
        <v>1.0865618941628519E-2</v>
      </c>
      <c r="L714" s="13">
        <v>-1.022018361685828E-2</v>
      </c>
      <c r="M714" s="13">
        <v>8.0181101558773893E-3</v>
      </c>
      <c r="N714" s="151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A715" s="30"/>
      <c r="B715" s="46" t="s">
        <v>281</v>
      </c>
      <c r="C715" s="47"/>
      <c r="D715" s="45">
        <v>1.39</v>
      </c>
      <c r="E715" s="45">
        <v>4.54</v>
      </c>
      <c r="F715" s="45">
        <v>1.19</v>
      </c>
      <c r="G715" s="45">
        <v>0.92</v>
      </c>
      <c r="H715" s="45">
        <v>0.26</v>
      </c>
      <c r="I715" s="45">
        <v>0.27</v>
      </c>
      <c r="J715" s="45">
        <v>2.58</v>
      </c>
      <c r="K715" s="45">
        <v>0.37</v>
      </c>
      <c r="L715" s="45">
        <v>0.43</v>
      </c>
      <c r="M715" s="45">
        <v>0.26</v>
      </c>
      <c r="N715" s="151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5"/>
    </row>
    <row r="716" spans="1:65">
      <c r="B716" s="31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BM716" s="55"/>
    </row>
    <row r="717" spans="1:65" ht="15">
      <c r="B717" s="8" t="s">
        <v>563</v>
      </c>
      <c r="BM717" s="28" t="s">
        <v>66</v>
      </c>
    </row>
    <row r="718" spans="1:65" ht="15">
      <c r="A718" s="25" t="s">
        <v>43</v>
      </c>
      <c r="B718" s="18" t="s">
        <v>111</v>
      </c>
      <c r="C718" s="15" t="s">
        <v>112</v>
      </c>
      <c r="D718" s="16" t="s">
        <v>229</v>
      </c>
      <c r="E718" s="17" t="s">
        <v>229</v>
      </c>
      <c r="F718" s="17" t="s">
        <v>229</v>
      </c>
      <c r="G718" s="17" t="s">
        <v>229</v>
      </c>
      <c r="H718" s="17" t="s">
        <v>229</v>
      </c>
      <c r="I718" s="17" t="s">
        <v>229</v>
      </c>
      <c r="J718" s="17" t="s">
        <v>229</v>
      </c>
      <c r="K718" s="17" t="s">
        <v>229</v>
      </c>
      <c r="L718" s="17" t="s">
        <v>229</v>
      </c>
      <c r="M718" s="17" t="s">
        <v>229</v>
      </c>
      <c r="N718" s="17" t="s">
        <v>229</v>
      </c>
      <c r="O718" s="17" t="s">
        <v>229</v>
      </c>
      <c r="P718" s="17" t="s">
        <v>229</v>
      </c>
      <c r="Q718" s="17" t="s">
        <v>229</v>
      </c>
      <c r="R718" s="17" t="s">
        <v>229</v>
      </c>
      <c r="S718" s="17" t="s">
        <v>229</v>
      </c>
      <c r="T718" s="17" t="s">
        <v>229</v>
      </c>
      <c r="U718" s="17" t="s">
        <v>229</v>
      </c>
      <c r="V718" s="17" t="s">
        <v>229</v>
      </c>
      <c r="W718" s="17" t="s">
        <v>229</v>
      </c>
      <c r="X718" s="17" t="s">
        <v>229</v>
      </c>
      <c r="Y718" s="17" t="s">
        <v>229</v>
      </c>
      <c r="Z718" s="17" t="s">
        <v>229</v>
      </c>
      <c r="AA718" s="17" t="s">
        <v>229</v>
      </c>
      <c r="AB718" s="17" t="s">
        <v>229</v>
      </c>
      <c r="AC718" s="17" t="s">
        <v>229</v>
      </c>
      <c r="AD718" s="17" t="s">
        <v>229</v>
      </c>
      <c r="AE718" s="151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1</v>
      </c>
    </row>
    <row r="719" spans="1:65">
      <c r="A719" s="30"/>
      <c r="B719" s="19" t="s">
        <v>230</v>
      </c>
      <c r="C719" s="9" t="s">
        <v>230</v>
      </c>
      <c r="D719" s="149" t="s">
        <v>232</v>
      </c>
      <c r="E719" s="150" t="s">
        <v>233</v>
      </c>
      <c r="F719" s="150" t="s">
        <v>234</v>
      </c>
      <c r="G719" s="150" t="s">
        <v>235</v>
      </c>
      <c r="H719" s="150" t="s">
        <v>236</v>
      </c>
      <c r="I719" s="150" t="s">
        <v>237</v>
      </c>
      <c r="J719" s="150" t="s">
        <v>238</v>
      </c>
      <c r="K719" s="150" t="s">
        <v>239</v>
      </c>
      <c r="L719" s="150" t="s">
        <v>240</v>
      </c>
      <c r="M719" s="150" t="s">
        <v>241</v>
      </c>
      <c r="N719" s="150" t="s">
        <v>242</v>
      </c>
      <c r="O719" s="150" t="s">
        <v>243</v>
      </c>
      <c r="P719" s="150" t="s">
        <v>244</v>
      </c>
      <c r="Q719" s="150" t="s">
        <v>246</v>
      </c>
      <c r="R719" s="150" t="s">
        <v>247</v>
      </c>
      <c r="S719" s="150" t="s">
        <v>249</v>
      </c>
      <c r="T719" s="150" t="s">
        <v>250</v>
      </c>
      <c r="U719" s="150" t="s">
        <v>306</v>
      </c>
      <c r="V719" s="150" t="s">
        <v>252</v>
      </c>
      <c r="W719" s="150" t="s">
        <v>253</v>
      </c>
      <c r="X719" s="150" t="s">
        <v>257</v>
      </c>
      <c r="Y719" s="150" t="s">
        <v>258</v>
      </c>
      <c r="Z719" s="150" t="s">
        <v>307</v>
      </c>
      <c r="AA719" s="150" t="s">
        <v>261</v>
      </c>
      <c r="AB719" s="150" t="s">
        <v>267</v>
      </c>
      <c r="AC719" s="150" t="s">
        <v>268</v>
      </c>
      <c r="AD719" s="150" t="s">
        <v>269</v>
      </c>
      <c r="AE719" s="151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 t="s">
        <v>3</v>
      </c>
    </row>
    <row r="720" spans="1:65">
      <c r="A720" s="30"/>
      <c r="B720" s="19"/>
      <c r="C720" s="9"/>
      <c r="D720" s="10" t="s">
        <v>308</v>
      </c>
      <c r="E720" s="11" t="s">
        <v>309</v>
      </c>
      <c r="F720" s="11" t="s">
        <v>309</v>
      </c>
      <c r="G720" s="11" t="s">
        <v>308</v>
      </c>
      <c r="H720" s="11" t="s">
        <v>115</v>
      </c>
      <c r="I720" s="11" t="s">
        <v>309</v>
      </c>
      <c r="J720" s="11" t="s">
        <v>308</v>
      </c>
      <c r="K720" s="11" t="s">
        <v>308</v>
      </c>
      <c r="L720" s="11" t="s">
        <v>309</v>
      </c>
      <c r="M720" s="11" t="s">
        <v>309</v>
      </c>
      <c r="N720" s="11" t="s">
        <v>309</v>
      </c>
      <c r="O720" s="11" t="s">
        <v>309</v>
      </c>
      <c r="P720" s="11" t="s">
        <v>309</v>
      </c>
      <c r="Q720" s="11" t="s">
        <v>309</v>
      </c>
      <c r="R720" s="11" t="s">
        <v>308</v>
      </c>
      <c r="S720" s="11" t="s">
        <v>308</v>
      </c>
      <c r="T720" s="11" t="s">
        <v>309</v>
      </c>
      <c r="U720" s="11" t="s">
        <v>309</v>
      </c>
      <c r="V720" s="11" t="s">
        <v>115</v>
      </c>
      <c r="W720" s="11" t="s">
        <v>308</v>
      </c>
      <c r="X720" s="11" t="s">
        <v>308</v>
      </c>
      <c r="Y720" s="11" t="s">
        <v>308</v>
      </c>
      <c r="Z720" s="11" t="s">
        <v>308</v>
      </c>
      <c r="AA720" s="11" t="s">
        <v>308</v>
      </c>
      <c r="AB720" s="11" t="s">
        <v>308</v>
      </c>
      <c r="AC720" s="11" t="s">
        <v>308</v>
      </c>
      <c r="AD720" s="11" t="s">
        <v>308</v>
      </c>
      <c r="AE720" s="151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>
        <v>1</v>
      </c>
    </row>
    <row r="721" spans="1:65">
      <c r="A721" s="30"/>
      <c r="B721" s="19"/>
      <c r="C721" s="9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151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>
        <v>2</v>
      </c>
    </row>
    <row r="722" spans="1:65">
      <c r="A722" s="30"/>
      <c r="B722" s="18">
        <v>1</v>
      </c>
      <c r="C722" s="14">
        <v>1</v>
      </c>
      <c r="D722" s="222">
        <v>45.2</v>
      </c>
      <c r="E722" s="222">
        <v>47.4</v>
      </c>
      <c r="F722" s="222">
        <v>39.6</v>
      </c>
      <c r="G722" s="222">
        <v>43.3</v>
      </c>
      <c r="H722" s="222">
        <v>43.51732642549446</v>
      </c>
      <c r="I722" s="223">
        <v>54.3</v>
      </c>
      <c r="J722" s="223">
        <v>58.1</v>
      </c>
      <c r="K722" s="222">
        <v>44.3</v>
      </c>
      <c r="L722" s="222">
        <v>44.4</v>
      </c>
      <c r="M722" s="222">
        <v>46.6</v>
      </c>
      <c r="N722" s="222">
        <v>44.1</v>
      </c>
      <c r="O722" s="222">
        <v>43.8</v>
      </c>
      <c r="P722" s="222">
        <v>43.4</v>
      </c>
      <c r="Q722" s="222">
        <v>45.9</v>
      </c>
      <c r="R722" s="222">
        <v>42.8</v>
      </c>
      <c r="S722" s="222">
        <v>40.4</v>
      </c>
      <c r="T722" s="222">
        <v>45.6</v>
      </c>
      <c r="U722" s="222">
        <v>44.2</v>
      </c>
      <c r="V722" s="222">
        <v>44.7</v>
      </c>
      <c r="W722" s="222">
        <v>40.721899999999998</v>
      </c>
      <c r="X722" s="222">
        <v>40.580331453828002</v>
      </c>
      <c r="Y722" s="222">
        <v>43</v>
      </c>
      <c r="Z722" s="222">
        <v>40.424626683478799</v>
      </c>
      <c r="AA722" s="222">
        <v>42</v>
      </c>
      <c r="AB722" s="222">
        <v>38.6</v>
      </c>
      <c r="AC722" s="222">
        <v>43.03</v>
      </c>
      <c r="AD722" s="222">
        <v>42.56</v>
      </c>
      <c r="AE722" s="224"/>
      <c r="AF722" s="225"/>
      <c r="AG722" s="225"/>
      <c r="AH722" s="225"/>
      <c r="AI722" s="225"/>
      <c r="AJ722" s="225"/>
      <c r="AK722" s="225"/>
      <c r="AL722" s="225"/>
      <c r="AM722" s="225"/>
      <c r="AN722" s="225"/>
      <c r="AO722" s="225"/>
      <c r="AP722" s="225"/>
      <c r="AQ722" s="225"/>
      <c r="AR722" s="225"/>
      <c r="AS722" s="225"/>
      <c r="AT722" s="225"/>
      <c r="AU722" s="225"/>
      <c r="AV722" s="225"/>
      <c r="AW722" s="225"/>
      <c r="AX722" s="225"/>
      <c r="AY722" s="225"/>
      <c r="AZ722" s="225"/>
      <c r="BA722" s="225"/>
      <c r="BB722" s="225"/>
      <c r="BC722" s="225"/>
      <c r="BD722" s="225"/>
      <c r="BE722" s="225"/>
      <c r="BF722" s="225"/>
      <c r="BG722" s="225"/>
      <c r="BH722" s="225"/>
      <c r="BI722" s="225"/>
      <c r="BJ722" s="225"/>
      <c r="BK722" s="225"/>
      <c r="BL722" s="225"/>
      <c r="BM722" s="226">
        <v>1</v>
      </c>
    </row>
    <row r="723" spans="1:65">
      <c r="A723" s="30"/>
      <c r="B723" s="19">
        <v>1</v>
      </c>
      <c r="C723" s="9">
        <v>2</v>
      </c>
      <c r="D723" s="227">
        <v>45</v>
      </c>
      <c r="E723" s="227">
        <v>44.4</v>
      </c>
      <c r="F723" s="227">
        <v>39.799999999999997</v>
      </c>
      <c r="G723" s="227">
        <v>43.4</v>
      </c>
      <c r="H723" s="227">
        <v>43.441846562651861</v>
      </c>
      <c r="I723" s="229">
        <v>54.4</v>
      </c>
      <c r="J723" s="228">
        <v>39.700000000000003</v>
      </c>
      <c r="K723" s="227">
        <v>45.8</v>
      </c>
      <c r="L723" s="227">
        <v>44.4</v>
      </c>
      <c r="M723" s="227">
        <v>46.1</v>
      </c>
      <c r="N723" s="227">
        <v>45.2</v>
      </c>
      <c r="O723" s="227">
        <v>44.1</v>
      </c>
      <c r="P723" s="227">
        <v>40.799999999999997</v>
      </c>
      <c r="Q723" s="227">
        <v>44.7</v>
      </c>
      <c r="R723" s="227">
        <v>42.4</v>
      </c>
      <c r="S723" s="227">
        <v>39.200000000000003</v>
      </c>
      <c r="T723" s="227">
        <v>47.6</v>
      </c>
      <c r="U723" s="227">
        <v>44.7</v>
      </c>
      <c r="V723" s="227">
        <v>44.9</v>
      </c>
      <c r="W723" s="227">
        <v>40.7057</v>
      </c>
      <c r="X723" s="227">
        <v>40.526899049857597</v>
      </c>
      <c r="Y723" s="227">
        <v>44.6</v>
      </c>
      <c r="Z723" s="227">
        <v>40.98687352449285</v>
      </c>
      <c r="AA723" s="227">
        <v>42.5</v>
      </c>
      <c r="AB723" s="227">
        <v>40</v>
      </c>
      <c r="AC723" s="227">
        <v>43</v>
      </c>
      <c r="AD723" s="227">
        <v>43.4</v>
      </c>
      <c r="AE723" s="224"/>
      <c r="AF723" s="225"/>
      <c r="AG723" s="225"/>
      <c r="AH723" s="225"/>
      <c r="AI723" s="225"/>
      <c r="AJ723" s="225"/>
      <c r="AK723" s="225"/>
      <c r="AL723" s="225"/>
      <c r="AM723" s="225"/>
      <c r="AN723" s="225"/>
      <c r="AO723" s="225"/>
      <c r="AP723" s="225"/>
      <c r="AQ723" s="225"/>
      <c r="AR723" s="225"/>
      <c r="AS723" s="225"/>
      <c r="AT723" s="225"/>
      <c r="AU723" s="225"/>
      <c r="AV723" s="225"/>
      <c r="AW723" s="225"/>
      <c r="AX723" s="225"/>
      <c r="AY723" s="225"/>
      <c r="AZ723" s="225"/>
      <c r="BA723" s="225"/>
      <c r="BB723" s="225"/>
      <c r="BC723" s="225"/>
      <c r="BD723" s="225"/>
      <c r="BE723" s="225"/>
      <c r="BF723" s="225"/>
      <c r="BG723" s="225"/>
      <c r="BH723" s="225"/>
      <c r="BI723" s="225"/>
      <c r="BJ723" s="225"/>
      <c r="BK723" s="225"/>
      <c r="BL723" s="225"/>
      <c r="BM723" s="226">
        <v>28</v>
      </c>
    </row>
    <row r="724" spans="1:65">
      <c r="A724" s="30"/>
      <c r="B724" s="19">
        <v>1</v>
      </c>
      <c r="C724" s="9">
        <v>3</v>
      </c>
      <c r="D724" s="227">
        <v>47.3</v>
      </c>
      <c r="E724" s="227">
        <v>46.6</v>
      </c>
      <c r="F724" s="227">
        <v>39.9</v>
      </c>
      <c r="G724" s="227">
        <v>43.6</v>
      </c>
      <c r="H724" s="227">
        <v>42.56415021763106</v>
      </c>
      <c r="I724" s="229">
        <v>52.8</v>
      </c>
      <c r="J724" s="229">
        <v>58.3</v>
      </c>
      <c r="K724" s="227">
        <v>43</v>
      </c>
      <c r="L724" s="227">
        <v>44.4</v>
      </c>
      <c r="M724" s="227">
        <v>46.1</v>
      </c>
      <c r="N724" s="227">
        <v>44.8</v>
      </c>
      <c r="O724" s="227">
        <v>44.2</v>
      </c>
      <c r="P724" s="227">
        <v>45.4</v>
      </c>
      <c r="Q724" s="227">
        <v>44.9</v>
      </c>
      <c r="R724" s="227">
        <v>42.8</v>
      </c>
      <c r="S724" s="227">
        <v>41.9</v>
      </c>
      <c r="T724" s="227">
        <v>47.9</v>
      </c>
      <c r="U724" s="227">
        <v>44.2</v>
      </c>
      <c r="V724" s="227">
        <v>44.8</v>
      </c>
      <c r="W724" s="227">
        <v>41.371899999999997</v>
      </c>
      <c r="X724" s="227">
        <v>40.432734308870003</v>
      </c>
      <c r="Y724" s="227">
        <v>49.3</v>
      </c>
      <c r="Z724" s="227">
        <v>40.8726796321872</v>
      </c>
      <c r="AA724" s="227">
        <v>43.5</v>
      </c>
      <c r="AB724" s="227">
        <v>40.6</v>
      </c>
      <c r="AC724" s="227">
        <v>42.48</v>
      </c>
      <c r="AD724" s="227">
        <v>43.16</v>
      </c>
      <c r="AE724" s="224"/>
      <c r="AF724" s="225"/>
      <c r="AG724" s="225"/>
      <c r="AH724" s="225"/>
      <c r="AI724" s="225"/>
      <c r="AJ724" s="225"/>
      <c r="AK724" s="225"/>
      <c r="AL724" s="225"/>
      <c r="AM724" s="225"/>
      <c r="AN724" s="225"/>
      <c r="AO724" s="225"/>
      <c r="AP724" s="225"/>
      <c r="AQ724" s="225"/>
      <c r="AR724" s="225"/>
      <c r="AS724" s="225"/>
      <c r="AT724" s="225"/>
      <c r="AU724" s="225"/>
      <c r="AV724" s="225"/>
      <c r="AW724" s="225"/>
      <c r="AX724" s="225"/>
      <c r="AY724" s="225"/>
      <c r="AZ724" s="225"/>
      <c r="BA724" s="225"/>
      <c r="BB724" s="225"/>
      <c r="BC724" s="225"/>
      <c r="BD724" s="225"/>
      <c r="BE724" s="225"/>
      <c r="BF724" s="225"/>
      <c r="BG724" s="225"/>
      <c r="BH724" s="225"/>
      <c r="BI724" s="225"/>
      <c r="BJ724" s="225"/>
      <c r="BK724" s="225"/>
      <c r="BL724" s="225"/>
      <c r="BM724" s="226">
        <v>16</v>
      </c>
    </row>
    <row r="725" spans="1:65">
      <c r="A725" s="30"/>
      <c r="B725" s="19">
        <v>1</v>
      </c>
      <c r="C725" s="9">
        <v>4</v>
      </c>
      <c r="D725" s="227">
        <v>45.5</v>
      </c>
      <c r="E725" s="227">
        <v>45.5</v>
      </c>
      <c r="F725" s="227">
        <v>40</v>
      </c>
      <c r="G725" s="227">
        <v>44.7</v>
      </c>
      <c r="H725" s="227">
        <v>43.45467932047216</v>
      </c>
      <c r="I725" s="229">
        <v>54.1</v>
      </c>
      <c r="J725" s="229">
        <v>55.2</v>
      </c>
      <c r="K725" s="227">
        <v>47.4</v>
      </c>
      <c r="L725" s="227">
        <v>42.9</v>
      </c>
      <c r="M725" s="227">
        <v>45.6</v>
      </c>
      <c r="N725" s="227">
        <v>45.7</v>
      </c>
      <c r="O725" s="228">
        <v>46.7</v>
      </c>
      <c r="P725" s="227">
        <v>38.9</v>
      </c>
      <c r="Q725" s="227">
        <v>43.6</v>
      </c>
      <c r="R725" s="227">
        <v>41.8</v>
      </c>
      <c r="S725" s="227">
        <v>41.1</v>
      </c>
      <c r="T725" s="227">
        <v>45.8</v>
      </c>
      <c r="U725" s="227">
        <v>44.6</v>
      </c>
      <c r="V725" s="227">
        <v>44.8</v>
      </c>
      <c r="W725" s="227">
        <v>39.127600000000001</v>
      </c>
      <c r="X725" s="227">
        <v>40.674098491920098</v>
      </c>
      <c r="Y725" s="227">
        <v>45.6</v>
      </c>
      <c r="Z725" s="227">
        <v>41.33533971212475</v>
      </c>
      <c r="AA725" s="227">
        <v>41</v>
      </c>
      <c r="AB725" s="227">
        <v>39.6</v>
      </c>
      <c r="AC725" s="227">
        <v>43.99</v>
      </c>
      <c r="AD725" s="227">
        <v>44.08</v>
      </c>
      <c r="AE725" s="224"/>
      <c r="AF725" s="225"/>
      <c r="AG725" s="225"/>
      <c r="AH725" s="225"/>
      <c r="AI725" s="225"/>
      <c r="AJ725" s="225"/>
      <c r="AK725" s="225"/>
      <c r="AL725" s="225"/>
      <c r="AM725" s="225"/>
      <c r="AN725" s="225"/>
      <c r="AO725" s="225"/>
      <c r="AP725" s="225"/>
      <c r="AQ725" s="225"/>
      <c r="AR725" s="225"/>
      <c r="AS725" s="225"/>
      <c r="AT725" s="225"/>
      <c r="AU725" s="225"/>
      <c r="AV725" s="225"/>
      <c r="AW725" s="225"/>
      <c r="AX725" s="225"/>
      <c r="AY725" s="225"/>
      <c r="AZ725" s="225"/>
      <c r="BA725" s="225"/>
      <c r="BB725" s="225"/>
      <c r="BC725" s="225"/>
      <c r="BD725" s="225"/>
      <c r="BE725" s="225"/>
      <c r="BF725" s="225"/>
      <c r="BG725" s="225"/>
      <c r="BH725" s="225"/>
      <c r="BI725" s="225"/>
      <c r="BJ725" s="225"/>
      <c r="BK725" s="225"/>
      <c r="BL725" s="225"/>
      <c r="BM725" s="226">
        <v>43.249893977511022</v>
      </c>
    </row>
    <row r="726" spans="1:65">
      <c r="A726" s="30"/>
      <c r="B726" s="19">
        <v>1</v>
      </c>
      <c r="C726" s="9">
        <v>5</v>
      </c>
      <c r="D726" s="227">
        <v>46.1</v>
      </c>
      <c r="E726" s="227">
        <v>45.4</v>
      </c>
      <c r="F726" s="227">
        <v>39.700000000000003</v>
      </c>
      <c r="G726" s="227">
        <v>44.7</v>
      </c>
      <c r="H726" s="227">
        <v>43.321386214643866</v>
      </c>
      <c r="I726" s="229">
        <v>54.9</v>
      </c>
      <c r="J726" s="229">
        <v>56.8</v>
      </c>
      <c r="K726" s="227">
        <v>42.5</v>
      </c>
      <c r="L726" s="227">
        <v>42.7</v>
      </c>
      <c r="M726" s="227">
        <v>45.6</v>
      </c>
      <c r="N726" s="227">
        <v>44.1</v>
      </c>
      <c r="O726" s="227">
        <v>43.8</v>
      </c>
      <c r="P726" s="227">
        <v>43.2</v>
      </c>
      <c r="Q726" s="227">
        <v>44</v>
      </c>
      <c r="R726" s="227">
        <v>43.6</v>
      </c>
      <c r="S726" s="227">
        <v>40.799999999999997</v>
      </c>
      <c r="T726" s="227">
        <v>47.5</v>
      </c>
      <c r="U726" s="227">
        <v>44.5</v>
      </c>
      <c r="V726" s="227">
        <v>44.9</v>
      </c>
      <c r="W726" s="227">
        <v>38.443100000000001</v>
      </c>
      <c r="X726" s="227">
        <v>40.645687024476999</v>
      </c>
      <c r="Y726" s="227">
        <v>44.2</v>
      </c>
      <c r="Z726" s="227">
        <v>41.503914304259851</v>
      </c>
      <c r="AA726" s="227">
        <v>42</v>
      </c>
      <c r="AB726" s="227">
        <v>38.4</v>
      </c>
      <c r="AC726" s="227">
        <v>43.35</v>
      </c>
      <c r="AD726" s="227">
        <v>43.2</v>
      </c>
      <c r="AE726" s="224"/>
      <c r="AF726" s="225"/>
      <c r="AG726" s="225"/>
      <c r="AH726" s="225"/>
      <c r="AI726" s="225"/>
      <c r="AJ726" s="225"/>
      <c r="AK726" s="225"/>
      <c r="AL726" s="225"/>
      <c r="AM726" s="225"/>
      <c r="AN726" s="225"/>
      <c r="AO726" s="225"/>
      <c r="AP726" s="225"/>
      <c r="AQ726" s="225"/>
      <c r="AR726" s="225"/>
      <c r="AS726" s="225"/>
      <c r="AT726" s="225"/>
      <c r="AU726" s="225"/>
      <c r="AV726" s="225"/>
      <c r="AW726" s="225"/>
      <c r="AX726" s="225"/>
      <c r="AY726" s="225"/>
      <c r="AZ726" s="225"/>
      <c r="BA726" s="225"/>
      <c r="BB726" s="225"/>
      <c r="BC726" s="225"/>
      <c r="BD726" s="225"/>
      <c r="BE726" s="225"/>
      <c r="BF726" s="225"/>
      <c r="BG726" s="225"/>
      <c r="BH726" s="225"/>
      <c r="BI726" s="225"/>
      <c r="BJ726" s="225"/>
      <c r="BK726" s="225"/>
      <c r="BL726" s="225"/>
      <c r="BM726" s="226">
        <v>52</v>
      </c>
    </row>
    <row r="727" spans="1:65">
      <c r="A727" s="30"/>
      <c r="B727" s="19">
        <v>1</v>
      </c>
      <c r="C727" s="9">
        <v>6</v>
      </c>
      <c r="D727" s="227">
        <v>44.5</v>
      </c>
      <c r="E727" s="227">
        <v>45.1</v>
      </c>
      <c r="F727" s="228">
        <v>38.299999999999997</v>
      </c>
      <c r="G727" s="227">
        <v>42.8</v>
      </c>
      <c r="H727" s="227">
        <v>42.610510144706886</v>
      </c>
      <c r="I727" s="229">
        <v>56</v>
      </c>
      <c r="J727" s="229">
        <v>55.9</v>
      </c>
      <c r="K727" s="227">
        <v>46.2</v>
      </c>
      <c r="L727" s="227">
        <v>43.3</v>
      </c>
      <c r="M727" s="227">
        <v>46.9</v>
      </c>
      <c r="N727" s="227">
        <v>45.6</v>
      </c>
      <c r="O727" s="227">
        <v>43.6</v>
      </c>
      <c r="P727" s="227">
        <v>40.4</v>
      </c>
      <c r="Q727" s="227">
        <v>41.6</v>
      </c>
      <c r="R727" s="227">
        <v>43.2</v>
      </c>
      <c r="S727" s="227">
        <v>41.9</v>
      </c>
      <c r="T727" s="227">
        <v>45.6</v>
      </c>
      <c r="U727" s="227">
        <v>42.8</v>
      </c>
      <c r="V727" s="227">
        <v>44.9</v>
      </c>
      <c r="W727" s="227">
        <v>38.441099999999999</v>
      </c>
      <c r="X727" s="227">
        <v>40.697199917834098</v>
      </c>
      <c r="Y727" s="227">
        <v>42.5</v>
      </c>
      <c r="Z727" s="227">
        <v>41.612513637723296</v>
      </c>
      <c r="AA727" s="227">
        <v>42</v>
      </c>
      <c r="AB727" s="227">
        <v>38.6</v>
      </c>
      <c r="AC727" s="227">
        <v>42.59</v>
      </c>
      <c r="AD727" s="227">
        <v>43.53</v>
      </c>
      <c r="AE727" s="224"/>
      <c r="AF727" s="225"/>
      <c r="AG727" s="225"/>
      <c r="AH727" s="225"/>
      <c r="AI727" s="225"/>
      <c r="AJ727" s="225"/>
      <c r="AK727" s="225"/>
      <c r="AL727" s="225"/>
      <c r="AM727" s="225"/>
      <c r="AN727" s="225"/>
      <c r="AO727" s="225"/>
      <c r="AP727" s="225"/>
      <c r="AQ727" s="225"/>
      <c r="AR727" s="225"/>
      <c r="AS727" s="225"/>
      <c r="AT727" s="225"/>
      <c r="AU727" s="225"/>
      <c r="AV727" s="225"/>
      <c r="AW727" s="225"/>
      <c r="AX727" s="225"/>
      <c r="AY727" s="225"/>
      <c r="AZ727" s="225"/>
      <c r="BA727" s="225"/>
      <c r="BB727" s="225"/>
      <c r="BC727" s="225"/>
      <c r="BD727" s="225"/>
      <c r="BE727" s="225"/>
      <c r="BF727" s="225"/>
      <c r="BG727" s="225"/>
      <c r="BH727" s="225"/>
      <c r="BI727" s="225"/>
      <c r="BJ727" s="225"/>
      <c r="BK727" s="225"/>
      <c r="BL727" s="225"/>
      <c r="BM727" s="230"/>
    </row>
    <row r="728" spans="1:65">
      <c r="A728" s="30"/>
      <c r="B728" s="20" t="s">
        <v>277</v>
      </c>
      <c r="C728" s="12"/>
      <c r="D728" s="231">
        <v>45.6</v>
      </c>
      <c r="E728" s="231">
        <v>45.733333333333341</v>
      </c>
      <c r="F728" s="231">
        <v>39.550000000000004</v>
      </c>
      <c r="G728" s="231">
        <v>43.75</v>
      </c>
      <c r="H728" s="231">
        <v>43.151649814266712</v>
      </c>
      <c r="I728" s="231">
        <v>54.416666666666664</v>
      </c>
      <c r="J728" s="231">
        <v>54</v>
      </c>
      <c r="K728" s="231">
        <v>44.866666666666667</v>
      </c>
      <c r="L728" s="231">
        <v>43.683333333333337</v>
      </c>
      <c r="M728" s="231">
        <v>46.15</v>
      </c>
      <c r="N728" s="231">
        <v>44.916666666666664</v>
      </c>
      <c r="O728" s="231">
        <v>44.366666666666674</v>
      </c>
      <c r="P728" s="231">
        <v>42.016666666666666</v>
      </c>
      <c r="Q728" s="231">
        <v>44.116666666666667</v>
      </c>
      <c r="R728" s="231">
        <v>42.766666666666659</v>
      </c>
      <c r="S728" s="231">
        <v>40.883333333333333</v>
      </c>
      <c r="T728" s="231">
        <v>46.666666666666664</v>
      </c>
      <c r="U728" s="231">
        <v>44.166666666666664</v>
      </c>
      <c r="V728" s="231">
        <v>44.833333333333336</v>
      </c>
      <c r="W728" s="231">
        <v>39.801883333333336</v>
      </c>
      <c r="X728" s="231">
        <v>40.592825041131135</v>
      </c>
      <c r="Y728" s="231">
        <v>44.866666666666667</v>
      </c>
      <c r="Z728" s="231">
        <v>41.122657915711123</v>
      </c>
      <c r="AA728" s="231">
        <v>42.166666666666664</v>
      </c>
      <c r="AB728" s="231">
        <v>39.299999999999997</v>
      </c>
      <c r="AC728" s="231">
        <v>43.073333333333331</v>
      </c>
      <c r="AD728" s="231">
        <v>43.321666666666658</v>
      </c>
      <c r="AE728" s="224"/>
      <c r="AF728" s="225"/>
      <c r="AG728" s="225"/>
      <c r="AH728" s="225"/>
      <c r="AI728" s="225"/>
      <c r="AJ728" s="225"/>
      <c r="AK728" s="225"/>
      <c r="AL728" s="225"/>
      <c r="AM728" s="225"/>
      <c r="AN728" s="225"/>
      <c r="AO728" s="225"/>
      <c r="AP728" s="225"/>
      <c r="AQ728" s="225"/>
      <c r="AR728" s="225"/>
      <c r="AS728" s="225"/>
      <c r="AT728" s="225"/>
      <c r="AU728" s="225"/>
      <c r="AV728" s="225"/>
      <c r="AW728" s="225"/>
      <c r="AX728" s="225"/>
      <c r="AY728" s="225"/>
      <c r="AZ728" s="225"/>
      <c r="BA728" s="225"/>
      <c r="BB728" s="225"/>
      <c r="BC728" s="225"/>
      <c r="BD728" s="225"/>
      <c r="BE728" s="225"/>
      <c r="BF728" s="225"/>
      <c r="BG728" s="225"/>
      <c r="BH728" s="225"/>
      <c r="BI728" s="225"/>
      <c r="BJ728" s="225"/>
      <c r="BK728" s="225"/>
      <c r="BL728" s="225"/>
      <c r="BM728" s="230"/>
    </row>
    <row r="729" spans="1:65">
      <c r="A729" s="30"/>
      <c r="B729" s="3" t="s">
        <v>278</v>
      </c>
      <c r="C729" s="29"/>
      <c r="D729" s="227">
        <v>45.35</v>
      </c>
      <c r="E729" s="227">
        <v>45.45</v>
      </c>
      <c r="F729" s="227">
        <v>39.75</v>
      </c>
      <c r="G729" s="227">
        <v>43.5</v>
      </c>
      <c r="H729" s="227">
        <v>43.381616388647863</v>
      </c>
      <c r="I729" s="227">
        <v>54.349999999999994</v>
      </c>
      <c r="J729" s="227">
        <v>56.349999999999994</v>
      </c>
      <c r="K729" s="227">
        <v>45.05</v>
      </c>
      <c r="L729" s="227">
        <v>43.849999999999994</v>
      </c>
      <c r="M729" s="227">
        <v>46.1</v>
      </c>
      <c r="N729" s="227">
        <v>45</v>
      </c>
      <c r="O729" s="227">
        <v>43.95</v>
      </c>
      <c r="P729" s="227">
        <v>42</v>
      </c>
      <c r="Q729" s="227">
        <v>44.35</v>
      </c>
      <c r="R729" s="227">
        <v>42.8</v>
      </c>
      <c r="S729" s="227">
        <v>40.950000000000003</v>
      </c>
      <c r="T729" s="227">
        <v>46.65</v>
      </c>
      <c r="U729" s="227">
        <v>44.35</v>
      </c>
      <c r="V729" s="227">
        <v>44.849999999999994</v>
      </c>
      <c r="W729" s="227">
        <v>39.916650000000004</v>
      </c>
      <c r="X729" s="227">
        <v>40.613009239152504</v>
      </c>
      <c r="Y729" s="227">
        <v>44.400000000000006</v>
      </c>
      <c r="Z729" s="227">
        <v>41.1611066183088</v>
      </c>
      <c r="AA729" s="227">
        <v>42</v>
      </c>
      <c r="AB729" s="227">
        <v>39.1</v>
      </c>
      <c r="AC729" s="227">
        <v>43.015000000000001</v>
      </c>
      <c r="AD729" s="227">
        <v>43.3</v>
      </c>
      <c r="AE729" s="224"/>
      <c r="AF729" s="225"/>
      <c r="AG729" s="225"/>
      <c r="AH729" s="225"/>
      <c r="AI729" s="225"/>
      <c r="AJ729" s="225"/>
      <c r="AK729" s="225"/>
      <c r="AL729" s="225"/>
      <c r="AM729" s="225"/>
      <c r="AN729" s="225"/>
      <c r="AO729" s="225"/>
      <c r="AP729" s="225"/>
      <c r="AQ729" s="225"/>
      <c r="AR729" s="225"/>
      <c r="AS729" s="225"/>
      <c r="AT729" s="225"/>
      <c r="AU729" s="225"/>
      <c r="AV729" s="225"/>
      <c r="AW729" s="225"/>
      <c r="AX729" s="225"/>
      <c r="AY729" s="225"/>
      <c r="AZ729" s="225"/>
      <c r="BA729" s="225"/>
      <c r="BB729" s="225"/>
      <c r="BC729" s="225"/>
      <c r="BD729" s="225"/>
      <c r="BE729" s="225"/>
      <c r="BF729" s="225"/>
      <c r="BG729" s="225"/>
      <c r="BH729" s="225"/>
      <c r="BI729" s="225"/>
      <c r="BJ729" s="225"/>
      <c r="BK729" s="225"/>
      <c r="BL729" s="225"/>
      <c r="BM729" s="230"/>
    </row>
    <row r="730" spans="1:65">
      <c r="A730" s="30"/>
      <c r="B730" s="3" t="s">
        <v>279</v>
      </c>
      <c r="C730" s="29"/>
      <c r="D730" s="24">
        <v>0.98792712281827644</v>
      </c>
      <c r="E730" s="24">
        <v>1.0838204033264307</v>
      </c>
      <c r="F730" s="24">
        <v>0.62849025449882767</v>
      </c>
      <c r="G730" s="24">
        <v>0.78166488983451465</v>
      </c>
      <c r="H730" s="24">
        <v>0.44194089696130312</v>
      </c>
      <c r="I730" s="24">
        <v>1.0457851914550464</v>
      </c>
      <c r="J730" s="24">
        <v>7.1088677016807722</v>
      </c>
      <c r="K730" s="24">
        <v>1.9221515722405105</v>
      </c>
      <c r="L730" s="24">
        <v>0.80849654709631591</v>
      </c>
      <c r="M730" s="24">
        <v>0.52440442408507493</v>
      </c>
      <c r="N730" s="24">
        <v>0.70828431202919317</v>
      </c>
      <c r="O730" s="24">
        <v>1.1639014849490783</v>
      </c>
      <c r="P730" s="24">
        <v>2.3903277320624192</v>
      </c>
      <c r="Q730" s="24">
        <v>1.4661741597322822</v>
      </c>
      <c r="R730" s="24">
        <v>0.62503333244449355</v>
      </c>
      <c r="S730" s="24">
        <v>1.0186592495366957</v>
      </c>
      <c r="T730" s="24">
        <v>1.1057425860780918</v>
      </c>
      <c r="U730" s="24">
        <v>0.7004760286167323</v>
      </c>
      <c r="V730" s="24">
        <v>8.1649658092771443E-2</v>
      </c>
      <c r="W730" s="24">
        <v>1.286930379494813</v>
      </c>
      <c r="X730" s="24">
        <v>0.10042434622955536</v>
      </c>
      <c r="Y730" s="24">
        <v>2.4410380305654114</v>
      </c>
      <c r="Z730" s="24">
        <v>0.44692790314028819</v>
      </c>
      <c r="AA730" s="24">
        <v>0.81649658092772603</v>
      </c>
      <c r="AB730" s="24">
        <v>0.90111042608550518</v>
      </c>
      <c r="AC730" s="24">
        <v>0.54949673945044264</v>
      </c>
      <c r="AD730" s="24">
        <v>0.49913592003247531</v>
      </c>
      <c r="AE730" s="151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30"/>
      <c r="B731" s="3" t="s">
        <v>86</v>
      </c>
      <c r="C731" s="29"/>
      <c r="D731" s="13">
        <v>2.1665068482856938E-2</v>
      </c>
      <c r="E731" s="13">
        <v>2.3698696865738278E-2</v>
      </c>
      <c r="F731" s="13">
        <v>1.5891030455090459E-2</v>
      </c>
      <c r="G731" s="13">
        <v>1.7866626053360334E-2</v>
      </c>
      <c r="H731" s="13">
        <v>1.0241575904131236E-2</v>
      </c>
      <c r="I731" s="13">
        <v>1.9218104590291819E-2</v>
      </c>
      <c r="J731" s="13">
        <v>0.13164569817927355</v>
      </c>
      <c r="K731" s="13">
        <v>4.2841416914721632E-2</v>
      </c>
      <c r="L731" s="13">
        <v>1.8508123932002653E-2</v>
      </c>
      <c r="M731" s="13">
        <v>1.1363042775407908E-2</v>
      </c>
      <c r="N731" s="13">
        <v>1.5768852957978328E-2</v>
      </c>
      <c r="O731" s="13">
        <v>2.6233692373007021E-2</v>
      </c>
      <c r="P731" s="13">
        <v>5.6889989656384435E-2</v>
      </c>
      <c r="Q731" s="13">
        <v>3.3234019487698122E-2</v>
      </c>
      <c r="R731" s="13">
        <v>1.4614964905171324E-2</v>
      </c>
      <c r="S731" s="13">
        <v>2.491624744076712E-2</v>
      </c>
      <c r="T731" s="13">
        <v>2.3694483987387684E-2</v>
      </c>
      <c r="U731" s="13">
        <v>1.5859834610190165E-2</v>
      </c>
      <c r="V731" s="13">
        <v>1.8211819648945302E-3</v>
      </c>
      <c r="W731" s="13">
        <v>3.2333404143643447E-2</v>
      </c>
      <c r="X731" s="13">
        <v>2.4739432677523495E-3</v>
      </c>
      <c r="Y731" s="13">
        <v>5.4406493994771425E-2</v>
      </c>
      <c r="Z731" s="13">
        <v>1.0868166742926825E-2</v>
      </c>
      <c r="AA731" s="13">
        <v>1.9363555278918407E-2</v>
      </c>
      <c r="AB731" s="13">
        <v>2.2929018475458147E-2</v>
      </c>
      <c r="AC731" s="13">
        <v>1.2757237411788639E-2</v>
      </c>
      <c r="AD731" s="13">
        <v>1.1521623206997469E-2</v>
      </c>
      <c r="AE731" s="151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30"/>
      <c r="B732" s="3" t="s">
        <v>280</v>
      </c>
      <c r="C732" s="29"/>
      <c r="D732" s="13">
        <v>5.4337844705723004E-2</v>
      </c>
      <c r="E732" s="13">
        <v>5.7420703900769254E-2</v>
      </c>
      <c r="F732" s="13">
        <v>-8.5546891269488001E-2</v>
      </c>
      <c r="G732" s="13">
        <v>1.1563173374460112E-2</v>
      </c>
      <c r="H732" s="13">
        <v>-2.2715469151298739E-3</v>
      </c>
      <c r="I732" s="13">
        <v>0.25819190897813793</v>
      </c>
      <c r="J732" s="13">
        <v>0.24855797399361945</v>
      </c>
      <c r="K732" s="13">
        <v>3.7382119132970182E-2</v>
      </c>
      <c r="L732" s="13">
        <v>1.0021743776937209E-2</v>
      </c>
      <c r="M732" s="13">
        <v>6.705463888528751E-2</v>
      </c>
      <c r="N732" s="13">
        <v>3.8538191331112248E-2</v>
      </c>
      <c r="O732" s="13">
        <v>2.5821397151547965E-2</v>
      </c>
      <c r="P732" s="13">
        <v>-2.8513996161137589E-2</v>
      </c>
      <c r="Q732" s="13">
        <v>2.0041036160836523E-2</v>
      </c>
      <c r="R732" s="13">
        <v>-1.1172913189004152E-2</v>
      </c>
      <c r="S732" s="13">
        <v>-5.4718299319028274E-2</v>
      </c>
      <c r="T732" s="13">
        <v>7.9000718266090786E-2</v>
      </c>
      <c r="U732" s="13">
        <v>2.1197108358978811E-2</v>
      </c>
      <c r="V732" s="13">
        <v>3.661140433420873E-2</v>
      </c>
      <c r="W732" s="13">
        <v>-7.9722984892646731E-2</v>
      </c>
      <c r="X732" s="13">
        <v>-6.1435270517923191E-2</v>
      </c>
      <c r="Y732" s="13">
        <v>3.7382119132970182E-2</v>
      </c>
      <c r="Z732" s="13">
        <v>-4.918476939864902E-2</v>
      </c>
      <c r="AA732" s="13">
        <v>-2.5045779566710835E-2</v>
      </c>
      <c r="AB732" s="13">
        <v>-9.1327252260199332E-2</v>
      </c>
      <c r="AC732" s="13">
        <v>-4.0823370403982873E-3</v>
      </c>
      <c r="AD732" s="13">
        <v>1.6594882103746489E-3</v>
      </c>
      <c r="AE732" s="151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A733" s="30"/>
      <c r="B733" s="46" t="s">
        <v>281</v>
      </c>
      <c r="C733" s="47"/>
      <c r="D733" s="45">
        <v>0.79</v>
      </c>
      <c r="E733" s="45">
        <v>0.84</v>
      </c>
      <c r="F733" s="45">
        <v>1.79</v>
      </c>
      <c r="G733" s="45">
        <v>0</v>
      </c>
      <c r="H733" s="45">
        <v>0.25</v>
      </c>
      <c r="I733" s="45">
        <v>4.54</v>
      </c>
      <c r="J733" s="45">
        <v>4.37</v>
      </c>
      <c r="K733" s="45">
        <v>0.48</v>
      </c>
      <c r="L733" s="45">
        <v>0.03</v>
      </c>
      <c r="M733" s="45">
        <v>1.02</v>
      </c>
      <c r="N733" s="45">
        <v>0.5</v>
      </c>
      <c r="O733" s="45">
        <v>0.26</v>
      </c>
      <c r="P733" s="45">
        <v>0.74</v>
      </c>
      <c r="Q733" s="45">
        <v>0.16</v>
      </c>
      <c r="R733" s="45">
        <v>0.42</v>
      </c>
      <c r="S733" s="45">
        <v>1.22</v>
      </c>
      <c r="T733" s="45">
        <v>1.24</v>
      </c>
      <c r="U733" s="45">
        <v>0.18</v>
      </c>
      <c r="V733" s="45">
        <v>0.46</v>
      </c>
      <c r="W733" s="45">
        <v>1.68</v>
      </c>
      <c r="X733" s="45">
        <v>1.34</v>
      </c>
      <c r="Y733" s="45">
        <v>0.48</v>
      </c>
      <c r="Z733" s="45">
        <v>1.1200000000000001</v>
      </c>
      <c r="AA733" s="45">
        <v>0.67</v>
      </c>
      <c r="AB733" s="45">
        <v>1.9</v>
      </c>
      <c r="AC733" s="45">
        <v>0.28999999999999998</v>
      </c>
      <c r="AD733" s="45">
        <v>0.18</v>
      </c>
      <c r="AE733" s="151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5"/>
    </row>
    <row r="734" spans="1:65">
      <c r="B734" s="31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BM734" s="55"/>
    </row>
    <row r="735" spans="1:65" ht="15">
      <c r="B735" s="8" t="s">
        <v>564</v>
      </c>
      <c r="BM735" s="28" t="s">
        <v>66</v>
      </c>
    </row>
    <row r="736" spans="1:65" ht="15">
      <c r="A736" s="25" t="s">
        <v>59</v>
      </c>
      <c r="B736" s="18" t="s">
        <v>111</v>
      </c>
      <c r="C736" s="15" t="s">
        <v>112</v>
      </c>
      <c r="D736" s="16" t="s">
        <v>229</v>
      </c>
      <c r="E736" s="17" t="s">
        <v>229</v>
      </c>
      <c r="F736" s="17" t="s">
        <v>229</v>
      </c>
      <c r="G736" s="17" t="s">
        <v>229</v>
      </c>
      <c r="H736" s="17" t="s">
        <v>229</v>
      </c>
      <c r="I736" s="17" t="s">
        <v>229</v>
      </c>
      <c r="J736" s="17" t="s">
        <v>229</v>
      </c>
      <c r="K736" s="17" t="s">
        <v>229</v>
      </c>
      <c r="L736" s="17" t="s">
        <v>229</v>
      </c>
      <c r="M736" s="17" t="s">
        <v>229</v>
      </c>
      <c r="N736" s="17" t="s">
        <v>229</v>
      </c>
      <c r="O736" s="17" t="s">
        <v>229</v>
      </c>
      <c r="P736" s="17" t="s">
        <v>229</v>
      </c>
      <c r="Q736" s="17" t="s">
        <v>229</v>
      </c>
      <c r="R736" s="17" t="s">
        <v>229</v>
      </c>
      <c r="S736" s="17" t="s">
        <v>229</v>
      </c>
      <c r="T736" s="17" t="s">
        <v>229</v>
      </c>
      <c r="U736" s="17" t="s">
        <v>229</v>
      </c>
      <c r="V736" s="17" t="s">
        <v>229</v>
      </c>
      <c r="W736" s="17" t="s">
        <v>229</v>
      </c>
      <c r="X736" s="151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1</v>
      </c>
    </row>
    <row r="737" spans="1:65">
      <c r="A737" s="30"/>
      <c r="B737" s="19" t="s">
        <v>230</v>
      </c>
      <c r="C737" s="9" t="s">
        <v>230</v>
      </c>
      <c r="D737" s="149" t="s">
        <v>233</v>
      </c>
      <c r="E737" s="150" t="s">
        <v>235</v>
      </c>
      <c r="F737" s="150" t="s">
        <v>236</v>
      </c>
      <c r="G737" s="150" t="s">
        <v>237</v>
      </c>
      <c r="H737" s="150" t="s">
        <v>238</v>
      </c>
      <c r="I737" s="150" t="s">
        <v>239</v>
      </c>
      <c r="J737" s="150" t="s">
        <v>240</v>
      </c>
      <c r="K737" s="150" t="s">
        <v>241</v>
      </c>
      <c r="L737" s="150" t="s">
        <v>242</v>
      </c>
      <c r="M737" s="150" t="s">
        <v>243</v>
      </c>
      <c r="N737" s="150" t="s">
        <v>244</v>
      </c>
      <c r="O737" s="150" t="s">
        <v>246</v>
      </c>
      <c r="P737" s="150" t="s">
        <v>247</v>
      </c>
      <c r="Q737" s="150" t="s">
        <v>249</v>
      </c>
      <c r="R737" s="150" t="s">
        <v>306</v>
      </c>
      <c r="S737" s="150" t="s">
        <v>259</v>
      </c>
      <c r="T737" s="150" t="s">
        <v>261</v>
      </c>
      <c r="U737" s="150" t="s">
        <v>262</v>
      </c>
      <c r="V737" s="150" t="s">
        <v>267</v>
      </c>
      <c r="W737" s="150" t="s">
        <v>268</v>
      </c>
      <c r="X737" s="151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 t="s">
        <v>3</v>
      </c>
    </row>
    <row r="738" spans="1:65">
      <c r="A738" s="30"/>
      <c r="B738" s="19"/>
      <c r="C738" s="9"/>
      <c r="D738" s="10" t="s">
        <v>309</v>
      </c>
      <c r="E738" s="11" t="s">
        <v>308</v>
      </c>
      <c r="F738" s="11" t="s">
        <v>115</v>
      </c>
      <c r="G738" s="11" t="s">
        <v>309</v>
      </c>
      <c r="H738" s="11" t="s">
        <v>308</v>
      </c>
      <c r="I738" s="11" t="s">
        <v>308</v>
      </c>
      <c r="J738" s="11" t="s">
        <v>309</v>
      </c>
      <c r="K738" s="11" t="s">
        <v>309</v>
      </c>
      <c r="L738" s="11" t="s">
        <v>309</v>
      </c>
      <c r="M738" s="11" t="s">
        <v>309</v>
      </c>
      <c r="N738" s="11" t="s">
        <v>309</v>
      </c>
      <c r="O738" s="11" t="s">
        <v>309</v>
      </c>
      <c r="P738" s="11" t="s">
        <v>308</v>
      </c>
      <c r="Q738" s="11" t="s">
        <v>308</v>
      </c>
      <c r="R738" s="11" t="s">
        <v>309</v>
      </c>
      <c r="S738" s="11" t="s">
        <v>115</v>
      </c>
      <c r="T738" s="11" t="s">
        <v>308</v>
      </c>
      <c r="U738" s="11" t="s">
        <v>308</v>
      </c>
      <c r="V738" s="11" t="s">
        <v>308</v>
      </c>
      <c r="W738" s="11" t="s">
        <v>308</v>
      </c>
      <c r="X738" s="151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3</v>
      </c>
    </row>
    <row r="739" spans="1:65">
      <c r="A739" s="30"/>
      <c r="B739" s="19"/>
      <c r="C739" s="9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151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3</v>
      </c>
    </row>
    <row r="740" spans="1:65">
      <c r="A740" s="30"/>
      <c r="B740" s="18">
        <v>1</v>
      </c>
      <c r="C740" s="14">
        <v>1</v>
      </c>
      <c r="D740" s="205">
        <v>1.4E-2</v>
      </c>
      <c r="E740" s="206">
        <v>3.2000000000000001E-2</v>
      </c>
      <c r="F740" s="206" t="s">
        <v>209</v>
      </c>
      <c r="G740" s="205">
        <v>1.4999999999999999E-2</v>
      </c>
      <c r="H740" s="205">
        <v>1.7000000000000001E-2</v>
      </c>
      <c r="I740" s="205">
        <v>1.4999999999999999E-2</v>
      </c>
      <c r="J740" s="205">
        <v>1.4999999999999999E-2</v>
      </c>
      <c r="K740" s="205">
        <v>1.6E-2</v>
      </c>
      <c r="L740" s="207">
        <v>1.7999999999999999E-2</v>
      </c>
      <c r="M740" s="205">
        <v>1.4999999999999999E-2</v>
      </c>
      <c r="N740" s="205">
        <v>1.6E-2</v>
      </c>
      <c r="O740" s="205">
        <v>1.7000000000000001E-2</v>
      </c>
      <c r="P740" s="206" t="s">
        <v>106</v>
      </c>
      <c r="Q740" s="205">
        <v>1.9E-2</v>
      </c>
      <c r="R740" s="206">
        <v>0.02</v>
      </c>
      <c r="S740" s="206" t="s">
        <v>330</v>
      </c>
      <c r="T740" s="206">
        <v>0.03</v>
      </c>
      <c r="U740" s="205">
        <v>1.7999999999999999E-2</v>
      </c>
      <c r="V740" s="206" t="s">
        <v>209</v>
      </c>
      <c r="W740" s="205">
        <v>1.6E-2</v>
      </c>
      <c r="X740" s="203"/>
      <c r="Y740" s="204"/>
      <c r="Z740" s="204"/>
      <c r="AA740" s="204"/>
      <c r="AB740" s="204"/>
      <c r="AC740" s="204"/>
      <c r="AD740" s="204"/>
      <c r="AE740" s="204"/>
      <c r="AF740" s="204"/>
      <c r="AG740" s="204"/>
      <c r="AH740" s="204"/>
      <c r="AI740" s="204"/>
      <c r="AJ740" s="204"/>
      <c r="AK740" s="204"/>
      <c r="AL740" s="204"/>
      <c r="AM740" s="204"/>
      <c r="AN740" s="204"/>
      <c r="AO740" s="204"/>
      <c r="AP740" s="204"/>
      <c r="AQ740" s="204"/>
      <c r="AR740" s="204"/>
      <c r="AS740" s="204"/>
      <c r="AT740" s="204"/>
      <c r="AU740" s="204"/>
      <c r="AV740" s="204"/>
      <c r="AW740" s="204"/>
      <c r="AX740" s="204"/>
      <c r="AY740" s="204"/>
      <c r="AZ740" s="204"/>
      <c r="BA740" s="204"/>
      <c r="BB740" s="204"/>
      <c r="BC740" s="204"/>
      <c r="BD740" s="204"/>
      <c r="BE740" s="204"/>
      <c r="BF740" s="204"/>
      <c r="BG740" s="204"/>
      <c r="BH740" s="204"/>
      <c r="BI740" s="204"/>
      <c r="BJ740" s="204"/>
      <c r="BK740" s="204"/>
      <c r="BL740" s="204"/>
      <c r="BM740" s="208">
        <v>1</v>
      </c>
    </row>
    <row r="741" spans="1:65">
      <c r="A741" s="30"/>
      <c r="B741" s="19">
        <v>1</v>
      </c>
      <c r="C741" s="9">
        <v>2</v>
      </c>
      <c r="D741" s="24">
        <v>1.6E-2</v>
      </c>
      <c r="E741" s="209">
        <v>0.03</v>
      </c>
      <c r="F741" s="209" t="s">
        <v>209</v>
      </c>
      <c r="G741" s="24">
        <v>1.6E-2</v>
      </c>
      <c r="H741" s="24">
        <v>1.7000000000000001E-2</v>
      </c>
      <c r="I741" s="24">
        <v>1.4E-2</v>
      </c>
      <c r="J741" s="24">
        <v>1.6E-2</v>
      </c>
      <c r="K741" s="24">
        <v>1.2999999999999999E-2</v>
      </c>
      <c r="L741" s="24">
        <v>1.4999999999999999E-2</v>
      </c>
      <c r="M741" s="24">
        <v>1.4999999999999999E-2</v>
      </c>
      <c r="N741" s="24">
        <v>1.4E-2</v>
      </c>
      <c r="O741" s="24">
        <v>1.2999999999999999E-2</v>
      </c>
      <c r="P741" s="209" t="s">
        <v>106</v>
      </c>
      <c r="Q741" s="210">
        <v>2.1000000000000001E-2</v>
      </c>
      <c r="R741" s="209">
        <v>2.1999999999999999E-2</v>
      </c>
      <c r="S741" s="209" t="s">
        <v>330</v>
      </c>
      <c r="T741" s="209">
        <v>0.03</v>
      </c>
      <c r="U741" s="24">
        <v>1.9E-2</v>
      </c>
      <c r="V741" s="209" t="s">
        <v>209</v>
      </c>
      <c r="W741" s="24">
        <v>1.4999999999999999E-2</v>
      </c>
      <c r="X741" s="203"/>
      <c r="Y741" s="204"/>
      <c r="Z741" s="204"/>
      <c r="AA741" s="204"/>
      <c r="AB741" s="204"/>
      <c r="AC741" s="204"/>
      <c r="AD741" s="204"/>
      <c r="AE741" s="204"/>
      <c r="AF741" s="204"/>
      <c r="AG741" s="204"/>
      <c r="AH741" s="204"/>
      <c r="AI741" s="204"/>
      <c r="AJ741" s="204"/>
      <c r="AK741" s="204"/>
      <c r="AL741" s="204"/>
      <c r="AM741" s="204"/>
      <c r="AN741" s="204"/>
      <c r="AO741" s="204"/>
      <c r="AP741" s="204"/>
      <c r="AQ741" s="204"/>
      <c r="AR741" s="204"/>
      <c r="AS741" s="204"/>
      <c r="AT741" s="204"/>
      <c r="AU741" s="204"/>
      <c r="AV741" s="204"/>
      <c r="AW741" s="204"/>
      <c r="AX741" s="204"/>
      <c r="AY741" s="204"/>
      <c r="AZ741" s="204"/>
      <c r="BA741" s="204"/>
      <c r="BB741" s="204"/>
      <c r="BC741" s="204"/>
      <c r="BD741" s="204"/>
      <c r="BE741" s="204"/>
      <c r="BF741" s="204"/>
      <c r="BG741" s="204"/>
      <c r="BH741" s="204"/>
      <c r="BI741" s="204"/>
      <c r="BJ741" s="204"/>
      <c r="BK741" s="204"/>
      <c r="BL741" s="204"/>
      <c r="BM741" s="208">
        <v>29</v>
      </c>
    </row>
    <row r="742" spans="1:65">
      <c r="A742" s="30"/>
      <c r="B742" s="19">
        <v>1</v>
      </c>
      <c r="C742" s="9">
        <v>3</v>
      </c>
      <c r="D742" s="24">
        <v>1.4E-2</v>
      </c>
      <c r="E742" s="209">
        <v>2.9000000000000001E-2</v>
      </c>
      <c r="F742" s="209" t="s">
        <v>209</v>
      </c>
      <c r="G742" s="24">
        <v>1.4999999999999999E-2</v>
      </c>
      <c r="H742" s="24">
        <v>1.7000000000000001E-2</v>
      </c>
      <c r="I742" s="24">
        <v>1.2999999999999999E-2</v>
      </c>
      <c r="J742" s="24">
        <v>1.7000000000000001E-2</v>
      </c>
      <c r="K742" s="24">
        <v>1.6E-2</v>
      </c>
      <c r="L742" s="24">
        <v>1.4999999999999999E-2</v>
      </c>
      <c r="M742" s="24">
        <v>1.2999999999999999E-2</v>
      </c>
      <c r="N742" s="24">
        <v>1.4999999999999999E-2</v>
      </c>
      <c r="O742" s="24">
        <v>1.2999999999999999E-2</v>
      </c>
      <c r="P742" s="209" t="s">
        <v>106</v>
      </c>
      <c r="Q742" s="24">
        <v>1.4999999999999999E-2</v>
      </c>
      <c r="R742" s="209">
        <v>1.7999999999999999E-2</v>
      </c>
      <c r="S742" s="209" t="s">
        <v>330</v>
      </c>
      <c r="T742" s="210">
        <v>3.5000000000000003E-2</v>
      </c>
      <c r="U742" s="24">
        <v>1.7999999999999999E-2</v>
      </c>
      <c r="V742" s="209" t="s">
        <v>209</v>
      </c>
      <c r="W742" s="24">
        <v>1.6E-2</v>
      </c>
      <c r="X742" s="203"/>
      <c r="Y742" s="204"/>
      <c r="Z742" s="204"/>
      <c r="AA742" s="204"/>
      <c r="AB742" s="204"/>
      <c r="AC742" s="204"/>
      <c r="AD742" s="204"/>
      <c r="AE742" s="204"/>
      <c r="AF742" s="204"/>
      <c r="AG742" s="204"/>
      <c r="AH742" s="204"/>
      <c r="AI742" s="204"/>
      <c r="AJ742" s="204"/>
      <c r="AK742" s="204"/>
      <c r="AL742" s="204"/>
      <c r="AM742" s="204"/>
      <c r="AN742" s="204"/>
      <c r="AO742" s="204"/>
      <c r="AP742" s="204"/>
      <c r="AQ742" s="204"/>
      <c r="AR742" s="204"/>
      <c r="AS742" s="204"/>
      <c r="AT742" s="204"/>
      <c r="AU742" s="204"/>
      <c r="AV742" s="204"/>
      <c r="AW742" s="204"/>
      <c r="AX742" s="204"/>
      <c r="AY742" s="204"/>
      <c r="AZ742" s="204"/>
      <c r="BA742" s="204"/>
      <c r="BB742" s="204"/>
      <c r="BC742" s="204"/>
      <c r="BD742" s="204"/>
      <c r="BE742" s="204"/>
      <c r="BF742" s="204"/>
      <c r="BG742" s="204"/>
      <c r="BH742" s="204"/>
      <c r="BI742" s="204"/>
      <c r="BJ742" s="204"/>
      <c r="BK742" s="204"/>
      <c r="BL742" s="204"/>
      <c r="BM742" s="208">
        <v>16</v>
      </c>
    </row>
    <row r="743" spans="1:65">
      <c r="A743" s="30"/>
      <c r="B743" s="19">
        <v>1</v>
      </c>
      <c r="C743" s="9">
        <v>4</v>
      </c>
      <c r="D743" s="24">
        <v>1.4999999999999999E-2</v>
      </c>
      <c r="E743" s="209">
        <v>3.1E-2</v>
      </c>
      <c r="F743" s="209" t="s">
        <v>209</v>
      </c>
      <c r="G743" s="24">
        <v>1.4999999999999999E-2</v>
      </c>
      <c r="H743" s="24">
        <v>1.6E-2</v>
      </c>
      <c r="I743" s="24">
        <v>1.4E-2</v>
      </c>
      <c r="J743" s="24">
        <v>1.7000000000000001E-2</v>
      </c>
      <c r="K743" s="24">
        <v>1.2999999999999999E-2</v>
      </c>
      <c r="L743" s="24">
        <v>1.6E-2</v>
      </c>
      <c r="M743" s="24">
        <v>1.4E-2</v>
      </c>
      <c r="N743" s="24">
        <v>1.4999999999999999E-2</v>
      </c>
      <c r="O743" s="24">
        <v>1.6E-2</v>
      </c>
      <c r="P743" s="209" t="s">
        <v>106</v>
      </c>
      <c r="Q743" s="24">
        <v>1.4999999999999999E-2</v>
      </c>
      <c r="R743" s="209">
        <v>1.7999999999999999E-2</v>
      </c>
      <c r="S743" s="209" t="s">
        <v>330</v>
      </c>
      <c r="T743" s="209">
        <v>0.03</v>
      </c>
      <c r="U743" s="210">
        <v>1.4999999999999999E-2</v>
      </c>
      <c r="V743" s="209" t="s">
        <v>209</v>
      </c>
      <c r="W743" s="24">
        <v>1.6E-2</v>
      </c>
      <c r="X743" s="203"/>
      <c r="Y743" s="204"/>
      <c r="Z743" s="204"/>
      <c r="AA743" s="204"/>
      <c r="AB743" s="204"/>
      <c r="AC743" s="204"/>
      <c r="AD743" s="204"/>
      <c r="AE743" s="204"/>
      <c r="AF743" s="204"/>
      <c r="AG743" s="204"/>
      <c r="AH743" s="204"/>
      <c r="AI743" s="204"/>
      <c r="AJ743" s="204"/>
      <c r="AK743" s="204"/>
      <c r="AL743" s="204"/>
      <c r="AM743" s="204"/>
      <c r="AN743" s="204"/>
      <c r="AO743" s="204"/>
      <c r="AP743" s="204"/>
      <c r="AQ743" s="204"/>
      <c r="AR743" s="204"/>
      <c r="AS743" s="204"/>
      <c r="AT743" s="204"/>
      <c r="AU743" s="204"/>
      <c r="AV743" s="204"/>
      <c r="AW743" s="204"/>
      <c r="AX743" s="204"/>
      <c r="AY743" s="204"/>
      <c r="AZ743" s="204"/>
      <c r="BA743" s="204"/>
      <c r="BB743" s="204"/>
      <c r="BC743" s="204"/>
      <c r="BD743" s="204"/>
      <c r="BE743" s="204"/>
      <c r="BF743" s="204"/>
      <c r="BG743" s="204"/>
      <c r="BH743" s="204"/>
      <c r="BI743" s="204"/>
      <c r="BJ743" s="204"/>
      <c r="BK743" s="204"/>
      <c r="BL743" s="204"/>
      <c r="BM743" s="208">
        <v>1.5441025641025645E-2</v>
      </c>
    </row>
    <row r="744" spans="1:65">
      <c r="A744" s="30"/>
      <c r="B744" s="19">
        <v>1</v>
      </c>
      <c r="C744" s="9">
        <v>5</v>
      </c>
      <c r="D744" s="24">
        <v>1.7000000000000001E-2</v>
      </c>
      <c r="E744" s="209">
        <v>2.9000000000000001E-2</v>
      </c>
      <c r="F744" s="209" t="s">
        <v>209</v>
      </c>
      <c r="G744" s="24">
        <v>1.6E-2</v>
      </c>
      <c r="H744" s="24">
        <v>1.7000000000000001E-2</v>
      </c>
      <c r="I744" s="24">
        <v>1.6E-2</v>
      </c>
      <c r="J744" s="24">
        <v>1.7000000000000001E-2</v>
      </c>
      <c r="K744" s="24">
        <v>1.2999999999999999E-2</v>
      </c>
      <c r="L744" s="24">
        <v>1.4999999999999999E-2</v>
      </c>
      <c r="M744" s="24">
        <v>1.4E-2</v>
      </c>
      <c r="N744" s="24">
        <v>1.7000000000000001E-2</v>
      </c>
      <c r="O744" s="24">
        <v>1.2E-2</v>
      </c>
      <c r="P744" s="209" t="s">
        <v>106</v>
      </c>
      <c r="Q744" s="24">
        <v>1.4E-2</v>
      </c>
      <c r="R744" s="209">
        <v>2.1000000000000001E-2</v>
      </c>
      <c r="S744" s="209" t="s">
        <v>330</v>
      </c>
      <c r="T744" s="209">
        <v>0.03</v>
      </c>
      <c r="U744" s="24">
        <v>1.7999999999999999E-2</v>
      </c>
      <c r="V744" s="209" t="s">
        <v>209</v>
      </c>
      <c r="W744" s="24">
        <v>1.6E-2</v>
      </c>
      <c r="X744" s="203"/>
      <c r="Y744" s="204"/>
      <c r="Z744" s="204"/>
      <c r="AA744" s="204"/>
      <c r="AB744" s="204"/>
      <c r="AC744" s="204"/>
      <c r="AD744" s="204"/>
      <c r="AE744" s="204"/>
      <c r="AF744" s="204"/>
      <c r="AG744" s="204"/>
      <c r="AH744" s="204"/>
      <c r="AI744" s="204"/>
      <c r="AJ744" s="204"/>
      <c r="AK744" s="204"/>
      <c r="AL744" s="204"/>
      <c r="AM744" s="204"/>
      <c r="AN744" s="204"/>
      <c r="AO744" s="204"/>
      <c r="AP744" s="204"/>
      <c r="AQ744" s="204"/>
      <c r="AR744" s="204"/>
      <c r="AS744" s="204"/>
      <c r="AT744" s="204"/>
      <c r="AU744" s="204"/>
      <c r="AV744" s="204"/>
      <c r="AW744" s="204"/>
      <c r="AX744" s="204"/>
      <c r="AY744" s="204"/>
      <c r="AZ744" s="204"/>
      <c r="BA744" s="204"/>
      <c r="BB744" s="204"/>
      <c r="BC744" s="204"/>
      <c r="BD744" s="204"/>
      <c r="BE744" s="204"/>
      <c r="BF744" s="204"/>
      <c r="BG744" s="204"/>
      <c r="BH744" s="204"/>
      <c r="BI744" s="204"/>
      <c r="BJ744" s="204"/>
      <c r="BK744" s="204"/>
      <c r="BL744" s="204"/>
      <c r="BM744" s="208">
        <v>53</v>
      </c>
    </row>
    <row r="745" spans="1:65">
      <c r="A745" s="30"/>
      <c r="B745" s="19">
        <v>1</v>
      </c>
      <c r="C745" s="9">
        <v>6</v>
      </c>
      <c r="D745" s="24">
        <v>1.4999999999999999E-2</v>
      </c>
      <c r="E745" s="209">
        <v>2.8000000000000001E-2</v>
      </c>
      <c r="F745" s="209" t="s">
        <v>209</v>
      </c>
      <c r="G745" s="24">
        <v>1.4E-2</v>
      </c>
      <c r="H745" s="24">
        <v>1.6E-2</v>
      </c>
      <c r="I745" s="24">
        <v>1.4E-2</v>
      </c>
      <c r="J745" s="24">
        <v>1.7999999999999999E-2</v>
      </c>
      <c r="K745" s="24">
        <v>1.6E-2</v>
      </c>
      <c r="L745" s="24">
        <v>1.4999999999999999E-2</v>
      </c>
      <c r="M745" s="24">
        <v>1.4999999999999999E-2</v>
      </c>
      <c r="N745" s="24">
        <v>1.4999999999999999E-2</v>
      </c>
      <c r="O745" s="24">
        <v>1.4E-2</v>
      </c>
      <c r="P745" s="209" t="s">
        <v>106</v>
      </c>
      <c r="Q745" s="24">
        <v>1.2E-2</v>
      </c>
      <c r="R745" s="209">
        <v>2.4E-2</v>
      </c>
      <c r="S745" s="209" t="s">
        <v>330</v>
      </c>
      <c r="T745" s="209">
        <v>0.03</v>
      </c>
      <c r="U745" s="24">
        <v>1.7999999999999999E-2</v>
      </c>
      <c r="V745" s="209" t="s">
        <v>209</v>
      </c>
      <c r="W745" s="24">
        <v>1.7000000000000001E-2</v>
      </c>
      <c r="X745" s="203"/>
      <c r="Y745" s="204"/>
      <c r="Z745" s="204"/>
      <c r="AA745" s="204"/>
      <c r="AB745" s="204"/>
      <c r="AC745" s="204"/>
      <c r="AD745" s="204"/>
      <c r="AE745" s="204"/>
      <c r="AF745" s="204"/>
      <c r="AG745" s="204"/>
      <c r="AH745" s="204"/>
      <c r="AI745" s="204"/>
      <c r="AJ745" s="204"/>
      <c r="AK745" s="204"/>
      <c r="AL745" s="204"/>
      <c r="AM745" s="204"/>
      <c r="AN745" s="204"/>
      <c r="AO745" s="204"/>
      <c r="AP745" s="204"/>
      <c r="AQ745" s="204"/>
      <c r="AR745" s="204"/>
      <c r="AS745" s="204"/>
      <c r="AT745" s="204"/>
      <c r="AU745" s="204"/>
      <c r="AV745" s="204"/>
      <c r="AW745" s="204"/>
      <c r="AX745" s="204"/>
      <c r="AY745" s="204"/>
      <c r="AZ745" s="204"/>
      <c r="BA745" s="204"/>
      <c r="BB745" s="204"/>
      <c r="BC745" s="204"/>
      <c r="BD745" s="204"/>
      <c r="BE745" s="204"/>
      <c r="BF745" s="204"/>
      <c r="BG745" s="204"/>
      <c r="BH745" s="204"/>
      <c r="BI745" s="204"/>
      <c r="BJ745" s="204"/>
      <c r="BK745" s="204"/>
      <c r="BL745" s="204"/>
      <c r="BM745" s="56"/>
    </row>
    <row r="746" spans="1:65">
      <c r="A746" s="30"/>
      <c r="B746" s="20" t="s">
        <v>277</v>
      </c>
      <c r="C746" s="12"/>
      <c r="D746" s="211">
        <v>1.5166666666666667E-2</v>
      </c>
      <c r="E746" s="211">
        <v>2.9833333333333333E-2</v>
      </c>
      <c r="F746" s="211" t="s">
        <v>711</v>
      </c>
      <c r="G746" s="211">
        <v>1.5166666666666667E-2</v>
      </c>
      <c r="H746" s="211">
        <v>1.6666666666666666E-2</v>
      </c>
      <c r="I746" s="211">
        <v>1.4333333333333332E-2</v>
      </c>
      <c r="J746" s="211">
        <v>1.6666666666666666E-2</v>
      </c>
      <c r="K746" s="211">
        <v>1.4499999999999999E-2</v>
      </c>
      <c r="L746" s="211">
        <v>1.5666666666666666E-2</v>
      </c>
      <c r="M746" s="211">
        <v>1.4333333333333332E-2</v>
      </c>
      <c r="N746" s="211">
        <v>1.5333333333333332E-2</v>
      </c>
      <c r="O746" s="211">
        <v>1.4166666666666666E-2</v>
      </c>
      <c r="P746" s="211" t="s">
        <v>711</v>
      </c>
      <c r="Q746" s="211">
        <v>1.6E-2</v>
      </c>
      <c r="R746" s="211">
        <v>2.0500000000000001E-2</v>
      </c>
      <c r="S746" s="211" t="s">
        <v>711</v>
      </c>
      <c r="T746" s="211">
        <v>3.0833333333333334E-2</v>
      </c>
      <c r="U746" s="211">
        <v>1.7666666666666667E-2</v>
      </c>
      <c r="V746" s="211" t="s">
        <v>711</v>
      </c>
      <c r="W746" s="211">
        <v>1.6E-2</v>
      </c>
      <c r="X746" s="203"/>
      <c r="Y746" s="204"/>
      <c r="Z746" s="204"/>
      <c r="AA746" s="204"/>
      <c r="AB746" s="204"/>
      <c r="AC746" s="204"/>
      <c r="AD746" s="204"/>
      <c r="AE746" s="204"/>
      <c r="AF746" s="204"/>
      <c r="AG746" s="204"/>
      <c r="AH746" s="204"/>
      <c r="AI746" s="204"/>
      <c r="AJ746" s="204"/>
      <c r="AK746" s="204"/>
      <c r="AL746" s="204"/>
      <c r="AM746" s="204"/>
      <c r="AN746" s="204"/>
      <c r="AO746" s="204"/>
      <c r="AP746" s="204"/>
      <c r="AQ746" s="204"/>
      <c r="AR746" s="204"/>
      <c r="AS746" s="204"/>
      <c r="AT746" s="204"/>
      <c r="AU746" s="204"/>
      <c r="AV746" s="204"/>
      <c r="AW746" s="204"/>
      <c r="AX746" s="204"/>
      <c r="AY746" s="204"/>
      <c r="AZ746" s="204"/>
      <c r="BA746" s="204"/>
      <c r="BB746" s="204"/>
      <c r="BC746" s="204"/>
      <c r="BD746" s="204"/>
      <c r="BE746" s="204"/>
      <c r="BF746" s="204"/>
      <c r="BG746" s="204"/>
      <c r="BH746" s="204"/>
      <c r="BI746" s="204"/>
      <c r="BJ746" s="204"/>
      <c r="BK746" s="204"/>
      <c r="BL746" s="204"/>
      <c r="BM746" s="56"/>
    </row>
    <row r="747" spans="1:65">
      <c r="A747" s="30"/>
      <c r="B747" s="3" t="s">
        <v>278</v>
      </c>
      <c r="C747" s="29"/>
      <c r="D747" s="24">
        <v>1.4999999999999999E-2</v>
      </c>
      <c r="E747" s="24">
        <v>2.9499999999999998E-2</v>
      </c>
      <c r="F747" s="24" t="s">
        <v>711</v>
      </c>
      <c r="G747" s="24">
        <v>1.4999999999999999E-2</v>
      </c>
      <c r="H747" s="24">
        <v>1.7000000000000001E-2</v>
      </c>
      <c r="I747" s="24">
        <v>1.4E-2</v>
      </c>
      <c r="J747" s="24">
        <v>1.7000000000000001E-2</v>
      </c>
      <c r="K747" s="24">
        <v>1.4499999999999999E-2</v>
      </c>
      <c r="L747" s="24">
        <v>1.4999999999999999E-2</v>
      </c>
      <c r="M747" s="24">
        <v>1.4499999999999999E-2</v>
      </c>
      <c r="N747" s="24">
        <v>1.4999999999999999E-2</v>
      </c>
      <c r="O747" s="24">
        <v>1.35E-2</v>
      </c>
      <c r="P747" s="24" t="s">
        <v>711</v>
      </c>
      <c r="Q747" s="24">
        <v>1.4999999999999999E-2</v>
      </c>
      <c r="R747" s="24">
        <v>2.0500000000000001E-2</v>
      </c>
      <c r="S747" s="24" t="s">
        <v>711</v>
      </c>
      <c r="T747" s="24">
        <v>0.03</v>
      </c>
      <c r="U747" s="24">
        <v>1.7999999999999999E-2</v>
      </c>
      <c r="V747" s="24" t="s">
        <v>711</v>
      </c>
      <c r="W747" s="24">
        <v>1.6E-2</v>
      </c>
      <c r="X747" s="203"/>
      <c r="Y747" s="204"/>
      <c r="Z747" s="204"/>
      <c r="AA747" s="204"/>
      <c r="AB747" s="204"/>
      <c r="AC747" s="204"/>
      <c r="AD747" s="204"/>
      <c r="AE747" s="204"/>
      <c r="AF747" s="204"/>
      <c r="AG747" s="204"/>
      <c r="AH747" s="204"/>
      <c r="AI747" s="204"/>
      <c r="AJ747" s="204"/>
      <c r="AK747" s="204"/>
      <c r="AL747" s="204"/>
      <c r="AM747" s="204"/>
      <c r="AN747" s="204"/>
      <c r="AO747" s="204"/>
      <c r="AP747" s="204"/>
      <c r="AQ747" s="204"/>
      <c r="AR747" s="204"/>
      <c r="AS747" s="204"/>
      <c r="AT747" s="204"/>
      <c r="AU747" s="204"/>
      <c r="AV747" s="204"/>
      <c r="AW747" s="204"/>
      <c r="AX747" s="204"/>
      <c r="AY747" s="204"/>
      <c r="AZ747" s="204"/>
      <c r="BA747" s="204"/>
      <c r="BB747" s="204"/>
      <c r="BC747" s="204"/>
      <c r="BD747" s="204"/>
      <c r="BE747" s="204"/>
      <c r="BF747" s="204"/>
      <c r="BG747" s="204"/>
      <c r="BH747" s="204"/>
      <c r="BI747" s="204"/>
      <c r="BJ747" s="204"/>
      <c r="BK747" s="204"/>
      <c r="BL747" s="204"/>
      <c r="BM747" s="56"/>
    </row>
    <row r="748" spans="1:65">
      <c r="A748" s="30"/>
      <c r="B748" s="3" t="s">
        <v>279</v>
      </c>
      <c r="C748" s="29"/>
      <c r="D748" s="24">
        <v>1.1690451944500124E-3</v>
      </c>
      <c r="E748" s="24">
        <v>1.471960144387974E-3</v>
      </c>
      <c r="F748" s="24" t="s">
        <v>711</v>
      </c>
      <c r="G748" s="24">
        <v>7.5277265270908109E-4</v>
      </c>
      <c r="H748" s="24">
        <v>5.1639777949432264E-4</v>
      </c>
      <c r="I748" s="24">
        <v>1.0327955589886446E-3</v>
      </c>
      <c r="J748" s="24">
        <v>1.0327955589886444E-3</v>
      </c>
      <c r="K748" s="24">
        <v>1.6431676725154989E-3</v>
      </c>
      <c r="L748" s="24">
        <v>1.2110601416389962E-3</v>
      </c>
      <c r="M748" s="24">
        <v>8.1649658092772595E-4</v>
      </c>
      <c r="N748" s="24">
        <v>1.0327955589886451E-3</v>
      </c>
      <c r="O748" s="24">
        <v>1.9407902170679519E-3</v>
      </c>
      <c r="P748" s="24" t="s">
        <v>711</v>
      </c>
      <c r="Q748" s="24">
        <v>3.346640106136303E-3</v>
      </c>
      <c r="R748" s="24">
        <v>2.3452078799117153E-3</v>
      </c>
      <c r="S748" s="24" t="s">
        <v>711</v>
      </c>
      <c r="T748" s="24">
        <v>2.0412414523193166E-3</v>
      </c>
      <c r="U748" s="24">
        <v>1.3662601021279463E-3</v>
      </c>
      <c r="V748" s="24" t="s">
        <v>711</v>
      </c>
      <c r="W748" s="24">
        <v>6.3245553203367642E-4</v>
      </c>
      <c r="X748" s="203"/>
      <c r="Y748" s="204"/>
      <c r="Z748" s="204"/>
      <c r="AA748" s="204"/>
      <c r="AB748" s="204"/>
      <c r="AC748" s="204"/>
      <c r="AD748" s="204"/>
      <c r="AE748" s="204"/>
      <c r="AF748" s="204"/>
      <c r="AG748" s="204"/>
      <c r="AH748" s="204"/>
      <c r="AI748" s="204"/>
      <c r="AJ748" s="204"/>
      <c r="AK748" s="204"/>
      <c r="AL748" s="204"/>
      <c r="AM748" s="204"/>
      <c r="AN748" s="204"/>
      <c r="AO748" s="204"/>
      <c r="AP748" s="204"/>
      <c r="AQ748" s="204"/>
      <c r="AR748" s="204"/>
      <c r="AS748" s="204"/>
      <c r="AT748" s="204"/>
      <c r="AU748" s="204"/>
      <c r="AV748" s="204"/>
      <c r="AW748" s="204"/>
      <c r="AX748" s="204"/>
      <c r="AY748" s="204"/>
      <c r="AZ748" s="204"/>
      <c r="BA748" s="204"/>
      <c r="BB748" s="204"/>
      <c r="BC748" s="204"/>
      <c r="BD748" s="204"/>
      <c r="BE748" s="204"/>
      <c r="BF748" s="204"/>
      <c r="BG748" s="204"/>
      <c r="BH748" s="204"/>
      <c r="BI748" s="204"/>
      <c r="BJ748" s="204"/>
      <c r="BK748" s="204"/>
      <c r="BL748" s="204"/>
      <c r="BM748" s="56"/>
    </row>
    <row r="749" spans="1:65">
      <c r="A749" s="30"/>
      <c r="B749" s="3" t="s">
        <v>86</v>
      </c>
      <c r="C749" s="29"/>
      <c r="D749" s="13">
        <v>7.707990293077005E-2</v>
      </c>
      <c r="E749" s="13">
        <v>4.9339446180602479E-2</v>
      </c>
      <c r="F749" s="13" t="s">
        <v>711</v>
      </c>
      <c r="G749" s="13">
        <v>4.9633361717082269E-2</v>
      </c>
      <c r="H749" s="13">
        <v>3.0983866769659359E-2</v>
      </c>
      <c r="I749" s="13">
        <v>7.2055504115486849E-2</v>
      </c>
      <c r="J749" s="13">
        <v>6.1967733539318663E-2</v>
      </c>
      <c r="K749" s="13">
        <v>0.11332190844934475</v>
      </c>
      <c r="L749" s="13">
        <v>7.7301711168446571E-2</v>
      </c>
      <c r="M749" s="13">
        <v>5.6964877739143681E-2</v>
      </c>
      <c r="N749" s="13">
        <v>6.7356232107955119E-2</v>
      </c>
      <c r="O749" s="13">
        <v>0.13699695649891425</v>
      </c>
      <c r="P749" s="13" t="s">
        <v>711</v>
      </c>
      <c r="Q749" s="13">
        <v>0.20916500663351895</v>
      </c>
      <c r="R749" s="13">
        <v>0.11440038438593733</v>
      </c>
      <c r="S749" s="13" t="s">
        <v>711</v>
      </c>
      <c r="T749" s="13">
        <v>6.6202425480626478E-2</v>
      </c>
      <c r="U749" s="13">
        <v>7.7335477478940359E-2</v>
      </c>
      <c r="V749" s="13" t="s">
        <v>711</v>
      </c>
      <c r="W749" s="13">
        <v>3.9528470752104777E-2</v>
      </c>
      <c r="X749" s="151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30"/>
      <c r="B750" s="3" t="s">
        <v>280</v>
      </c>
      <c r="C750" s="29"/>
      <c r="D750" s="13">
        <v>-1.7768183327798281E-2</v>
      </c>
      <c r="E750" s="13">
        <v>0.93208236466290217</v>
      </c>
      <c r="F750" s="13" t="s">
        <v>711</v>
      </c>
      <c r="G750" s="13">
        <v>-1.7768183327798281E-2</v>
      </c>
      <c r="H750" s="13">
        <v>7.9375622716705063E-2</v>
      </c>
      <c r="I750" s="13">
        <v>-7.1736964463633646E-2</v>
      </c>
      <c r="J750" s="13">
        <v>7.9375622716705063E-2</v>
      </c>
      <c r="K750" s="13">
        <v>-6.0943208236466595E-2</v>
      </c>
      <c r="L750" s="13">
        <v>1.4613085353702759E-2</v>
      </c>
      <c r="M750" s="13">
        <v>-7.1736964463633646E-2</v>
      </c>
      <c r="N750" s="13">
        <v>-6.9744271006313419E-3</v>
      </c>
      <c r="O750" s="13">
        <v>-8.2530720690800696E-2</v>
      </c>
      <c r="P750" s="13" t="s">
        <v>711</v>
      </c>
      <c r="Q750" s="13">
        <v>3.6200597808037083E-2</v>
      </c>
      <c r="R750" s="13">
        <v>0.32763201594154734</v>
      </c>
      <c r="S750" s="13" t="s">
        <v>711</v>
      </c>
      <c r="T750" s="13">
        <v>0.9968449020259047</v>
      </c>
      <c r="U750" s="13">
        <v>0.14413816007970759</v>
      </c>
      <c r="V750" s="13" t="s">
        <v>711</v>
      </c>
      <c r="W750" s="13">
        <v>3.6200597808037083E-2</v>
      </c>
      <c r="X750" s="151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A751" s="30"/>
      <c r="B751" s="46" t="s">
        <v>281</v>
      </c>
      <c r="C751" s="47"/>
      <c r="D751" s="45">
        <v>0.34</v>
      </c>
      <c r="E751" s="45">
        <v>5.6</v>
      </c>
      <c r="F751" s="45">
        <v>3.64</v>
      </c>
      <c r="G751" s="45">
        <v>0.34</v>
      </c>
      <c r="H751" s="45">
        <v>0.27</v>
      </c>
      <c r="I751" s="45">
        <v>0.67</v>
      </c>
      <c r="J751" s="45">
        <v>0.27</v>
      </c>
      <c r="K751" s="45">
        <v>0.61</v>
      </c>
      <c r="L751" s="45">
        <v>0.13</v>
      </c>
      <c r="M751" s="45">
        <v>0.67</v>
      </c>
      <c r="N751" s="45">
        <v>0.27</v>
      </c>
      <c r="O751" s="45">
        <v>0.74</v>
      </c>
      <c r="P751" s="45">
        <v>13.76</v>
      </c>
      <c r="Q751" s="45">
        <v>0</v>
      </c>
      <c r="R751" s="45">
        <v>1.82</v>
      </c>
      <c r="S751" s="45" t="s">
        <v>282</v>
      </c>
      <c r="T751" s="45">
        <v>6</v>
      </c>
      <c r="U751" s="45">
        <v>0.67</v>
      </c>
      <c r="V751" s="45">
        <v>3.64</v>
      </c>
      <c r="W751" s="45">
        <v>0</v>
      </c>
      <c r="X751" s="151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5"/>
    </row>
    <row r="752" spans="1:65">
      <c r="B752" s="31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BM752" s="55"/>
    </row>
    <row r="753" spans="1:65" ht="15">
      <c r="B753" s="8" t="s">
        <v>565</v>
      </c>
      <c r="BM753" s="28" t="s">
        <v>66</v>
      </c>
    </row>
    <row r="754" spans="1:65" ht="15">
      <c r="A754" s="25" t="s">
        <v>60</v>
      </c>
      <c r="B754" s="18" t="s">
        <v>111</v>
      </c>
      <c r="C754" s="15" t="s">
        <v>112</v>
      </c>
      <c r="D754" s="16" t="s">
        <v>229</v>
      </c>
      <c r="E754" s="17" t="s">
        <v>229</v>
      </c>
      <c r="F754" s="17" t="s">
        <v>229</v>
      </c>
      <c r="G754" s="17" t="s">
        <v>229</v>
      </c>
      <c r="H754" s="17" t="s">
        <v>229</v>
      </c>
      <c r="I754" s="17" t="s">
        <v>229</v>
      </c>
      <c r="J754" s="17" t="s">
        <v>229</v>
      </c>
      <c r="K754" s="17" t="s">
        <v>229</v>
      </c>
      <c r="L754" s="17" t="s">
        <v>229</v>
      </c>
      <c r="M754" s="17" t="s">
        <v>229</v>
      </c>
      <c r="N754" s="17" t="s">
        <v>229</v>
      </c>
      <c r="O754" s="17" t="s">
        <v>229</v>
      </c>
      <c r="P754" s="17" t="s">
        <v>229</v>
      </c>
      <c r="Q754" s="17" t="s">
        <v>229</v>
      </c>
      <c r="R754" s="17" t="s">
        <v>229</v>
      </c>
      <c r="S754" s="17" t="s">
        <v>229</v>
      </c>
      <c r="T754" s="17" t="s">
        <v>229</v>
      </c>
      <c r="U754" s="17" t="s">
        <v>229</v>
      </c>
      <c r="V754" s="17" t="s">
        <v>229</v>
      </c>
      <c r="W754" s="17" t="s">
        <v>229</v>
      </c>
      <c r="X754" s="17" t="s">
        <v>229</v>
      </c>
      <c r="Y754" s="17" t="s">
        <v>229</v>
      </c>
      <c r="Z754" s="17" t="s">
        <v>229</v>
      </c>
      <c r="AA754" s="17" t="s">
        <v>229</v>
      </c>
      <c r="AB754" s="17" t="s">
        <v>229</v>
      </c>
      <c r="AC754" s="17" t="s">
        <v>229</v>
      </c>
      <c r="AD754" s="17" t="s">
        <v>229</v>
      </c>
      <c r="AE754" s="17" t="s">
        <v>229</v>
      </c>
      <c r="AF754" s="17" t="s">
        <v>229</v>
      </c>
      <c r="AG754" s="17" t="s">
        <v>229</v>
      </c>
      <c r="AH754" s="151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1</v>
      </c>
    </row>
    <row r="755" spans="1:65">
      <c r="A755" s="30"/>
      <c r="B755" s="19" t="s">
        <v>230</v>
      </c>
      <c r="C755" s="9" t="s">
        <v>230</v>
      </c>
      <c r="D755" s="149" t="s">
        <v>232</v>
      </c>
      <c r="E755" s="150" t="s">
        <v>233</v>
      </c>
      <c r="F755" s="150" t="s">
        <v>234</v>
      </c>
      <c r="G755" s="150" t="s">
        <v>235</v>
      </c>
      <c r="H755" s="150" t="s">
        <v>236</v>
      </c>
      <c r="I755" s="150" t="s">
        <v>237</v>
      </c>
      <c r="J755" s="150" t="s">
        <v>238</v>
      </c>
      <c r="K755" s="150" t="s">
        <v>239</v>
      </c>
      <c r="L755" s="150" t="s">
        <v>240</v>
      </c>
      <c r="M755" s="150" t="s">
        <v>241</v>
      </c>
      <c r="N755" s="150" t="s">
        <v>242</v>
      </c>
      <c r="O755" s="150" t="s">
        <v>243</v>
      </c>
      <c r="P755" s="150" t="s">
        <v>244</v>
      </c>
      <c r="Q755" s="150" t="s">
        <v>246</v>
      </c>
      <c r="R755" s="150" t="s">
        <v>247</v>
      </c>
      <c r="S755" s="150" t="s">
        <v>249</v>
      </c>
      <c r="T755" s="150" t="s">
        <v>250</v>
      </c>
      <c r="U755" s="150" t="s">
        <v>306</v>
      </c>
      <c r="V755" s="150" t="s">
        <v>252</v>
      </c>
      <c r="W755" s="150" t="s">
        <v>253</v>
      </c>
      <c r="X755" s="150" t="s">
        <v>254</v>
      </c>
      <c r="Y755" s="150" t="s">
        <v>257</v>
      </c>
      <c r="Z755" s="150" t="s">
        <v>258</v>
      </c>
      <c r="AA755" s="150" t="s">
        <v>307</v>
      </c>
      <c r="AB755" s="150" t="s">
        <v>261</v>
      </c>
      <c r="AC755" s="150" t="s">
        <v>262</v>
      </c>
      <c r="AD755" s="150" t="s">
        <v>263</v>
      </c>
      <c r="AE755" s="150" t="s">
        <v>267</v>
      </c>
      <c r="AF755" s="150" t="s">
        <v>268</v>
      </c>
      <c r="AG755" s="150" t="s">
        <v>269</v>
      </c>
      <c r="AH755" s="151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 t="s">
        <v>1</v>
      </c>
    </row>
    <row r="756" spans="1:65">
      <c r="A756" s="30"/>
      <c r="B756" s="19"/>
      <c r="C756" s="9"/>
      <c r="D756" s="10" t="s">
        <v>309</v>
      </c>
      <c r="E756" s="11" t="s">
        <v>309</v>
      </c>
      <c r="F756" s="11" t="s">
        <v>309</v>
      </c>
      <c r="G756" s="11" t="s">
        <v>115</v>
      </c>
      <c r="H756" s="11" t="s">
        <v>115</v>
      </c>
      <c r="I756" s="11" t="s">
        <v>309</v>
      </c>
      <c r="J756" s="11" t="s">
        <v>115</v>
      </c>
      <c r="K756" s="11" t="s">
        <v>308</v>
      </c>
      <c r="L756" s="11" t="s">
        <v>309</v>
      </c>
      <c r="M756" s="11" t="s">
        <v>309</v>
      </c>
      <c r="N756" s="11" t="s">
        <v>309</v>
      </c>
      <c r="O756" s="11" t="s">
        <v>309</v>
      </c>
      <c r="P756" s="11" t="s">
        <v>309</v>
      </c>
      <c r="Q756" s="11" t="s">
        <v>309</v>
      </c>
      <c r="R756" s="11" t="s">
        <v>115</v>
      </c>
      <c r="S756" s="11" t="s">
        <v>308</v>
      </c>
      <c r="T756" s="11" t="s">
        <v>309</v>
      </c>
      <c r="U756" s="11" t="s">
        <v>309</v>
      </c>
      <c r="V756" s="11" t="s">
        <v>115</v>
      </c>
      <c r="W756" s="11" t="s">
        <v>115</v>
      </c>
      <c r="X756" s="11" t="s">
        <v>308</v>
      </c>
      <c r="Y756" s="11" t="s">
        <v>115</v>
      </c>
      <c r="Z756" s="11" t="s">
        <v>115</v>
      </c>
      <c r="AA756" s="11" t="s">
        <v>115</v>
      </c>
      <c r="AB756" s="11" t="s">
        <v>308</v>
      </c>
      <c r="AC756" s="11" t="s">
        <v>308</v>
      </c>
      <c r="AD756" s="11" t="s">
        <v>115</v>
      </c>
      <c r="AE756" s="11" t="s">
        <v>115</v>
      </c>
      <c r="AF756" s="11" t="s">
        <v>308</v>
      </c>
      <c r="AG756" s="11" t="s">
        <v>115</v>
      </c>
      <c r="AH756" s="151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2</v>
      </c>
    </row>
    <row r="757" spans="1:65">
      <c r="A757" s="30"/>
      <c r="B757" s="19"/>
      <c r="C757" s="9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151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3</v>
      </c>
    </row>
    <row r="758" spans="1:65">
      <c r="A758" s="30"/>
      <c r="B758" s="18">
        <v>1</v>
      </c>
      <c r="C758" s="14">
        <v>1</v>
      </c>
      <c r="D758" s="22">
        <v>1.306</v>
      </c>
      <c r="E758" s="22">
        <v>1.28</v>
      </c>
      <c r="F758" s="22">
        <v>1.32</v>
      </c>
      <c r="G758" s="22">
        <v>1.24</v>
      </c>
      <c r="H758" s="22">
        <v>1.2866356690825473</v>
      </c>
      <c r="I758" s="22">
        <v>1.2</v>
      </c>
      <c r="J758" s="22">
        <v>1.21</v>
      </c>
      <c r="K758" s="22">
        <v>1.2250000000000001</v>
      </c>
      <c r="L758" s="22">
        <v>1.28</v>
      </c>
      <c r="M758" s="22">
        <v>1.23</v>
      </c>
      <c r="N758" s="22">
        <v>1.31</v>
      </c>
      <c r="O758" s="22">
        <v>1.22</v>
      </c>
      <c r="P758" s="22">
        <v>1.25</v>
      </c>
      <c r="Q758" s="22">
        <v>1.27</v>
      </c>
      <c r="R758" s="22">
        <v>1.2349999999999999</v>
      </c>
      <c r="S758" s="22">
        <v>1.2</v>
      </c>
      <c r="T758" s="22">
        <v>1.27</v>
      </c>
      <c r="U758" s="22">
        <v>1.21</v>
      </c>
      <c r="V758" s="22">
        <v>1.29</v>
      </c>
      <c r="W758" s="145">
        <v>1.635</v>
      </c>
      <c r="X758" s="22">
        <v>1.18</v>
      </c>
      <c r="Y758" s="22">
        <v>1.3144994999999999</v>
      </c>
      <c r="Z758" s="145">
        <v>1.47</v>
      </c>
      <c r="AA758" s="22">
        <v>1.1280000000000001</v>
      </c>
      <c r="AB758" s="22">
        <v>1.1616500000000001</v>
      </c>
      <c r="AC758" s="22">
        <v>1.2812999999999999</v>
      </c>
      <c r="AD758" s="22">
        <v>1.18</v>
      </c>
      <c r="AE758" s="22">
        <v>1.2</v>
      </c>
      <c r="AF758" s="22">
        <v>1.21</v>
      </c>
      <c r="AG758" s="22">
        <v>1.2605</v>
      </c>
      <c r="AH758" s="151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1</v>
      </c>
    </row>
    <row r="759" spans="1:65">
      <c r="A759" s="30"/>
      <c r="B759" s="19">
        <v>1</v>
      </c>
      <c r="C759" s="9">
        <v>2</v>
      </c>
      <c r="D759" s="11">
        <v>1.321</v>
      </c>
      <c r="E759" s="11">
        <v>1.22</v>
      </c>
      <c r="F759" s="11">
        <v>1.3</v>
      </c>
      <c r="G759" s="11">
        <v>1.25</v>
      </c>
      <c r="H759" s="11">
        <v>1.2761935785866916</v>
      </c>
      <c r="I759" s="11">
        <v>1.18</v>
      </c>
      <c r="J759" s="11">
        <v>1.35</v>
      </c>
      <c r="K759" s="11">
        <v>1.2450000000000001</v>
      </c>
      <c r="L759" s="11">
        <v>1.3</v>
      </c>
      <c r="M759" s="11">
        <v>1.22</v>
      </c>
      <c r="N759" s="11">
        <v>1.3</v>
      </c>
      <c r="O759" s="11">
        <v>1.25</v>
      </c>
      <c r="P759" s="11">
        <v>1.26</v>
      </c>
      <c r="Q759" s="11">
        <v>1.21</v>
      </c>
      <c r="R759" s="11">
        <v>1.2349999999999999</v>
      </c>
      <c r="S759" s="11">
        <v>1.2</v>
      </c>
      <c r="T759" s="11">
        <v>1.29</v>
      </c>
      <c r="U759" s="11">
        <v>1.25</v>
      </c>
      <c r="V759" s="11">
        <v>1.29</v>
      </c>
      <c r="W759" s="146">
        <v>1.53</v>
      </c>
      <c r="X759" s="11">
        <v>1.2</v>
      </c>
      <c r="Y759" s="11">
        <v>1.3183362000000001</v>
      </c>
      <c r="Z759" s="146">
        <v>1.47</v>
      </c>
      <c r="AA759" s="11">
        <v>1.1220000000000001</v>
      </c>
      <c r="AB759" s="11">
        <v>1.1648499999999999</v>
      </c>
      <c r="AC759" s="11">
        <v>1.2924</v>
      </c>
      <c r="AD759" s="11">
        <v>1.1100000000000001</v>
      </c>
      <c r="AE759" s="11">
        <v>1.21</v>
      </c>
      <c r="AF759" s="11">
        <v>1.24</v>
      </c>
      <c r="AG759" s="11">
        <v>1.2389000000000001</v>
      </c>
      <c r="AH759" s="151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9</v>
      </c>
    </row>
    <row r="760" spans="1:65">
      <c r="A760" s="30"/>
      <c r="B760" s="19">
        <v>1</v>
      </c>
      <c r="C760" s="9">
        <v>3</v>
      </c>
      <c r="D760" s="11">
        <v>1.284</v>
      </c>
      <c r="E760" s="11">
        <v>1.3</v>
      </c>
      <c r="F760" s="11">
        <v>1.31</v>
      </c>
      <c r="G760" s="11">
        <v>1.24</v>
      </c>
      <c r="H760" s="11">
        <v>1.2807296129061028</v>
      </c>
      <c r="I760" s="11">
        <v>1.2</v>
      </c>
      <c r="J760" s="11">
        <v>1.31</v>
      </c>
      <c r="K760" s="11">
        <v>1.246</v>
      </c>
      <c r="L760" s="11">
        <v>1.29</v>
      </c>
      <c r="M760" s="11">
        <v>1.22</v>
      </c>
      <c r="N760" s="11">
        <v>1.29</v>
      </c>
      <c r="O760" s="11">
        <v>1.25</v>
      </c>
      <c r="P760" s="11">
        <v>1.27</v>
      </c>
      <c r="Q760" s="11">
        <v>1.2</v>
      </c>
      <c r="R760" s="11">
        <v>1.2649999999999999</v>
      </c>
      <c r="S760" s="11">
        <v>1.2</v>
      </c>
      <c r="T760" s="11">
        <v>1.24</v>
      </c>
      <c r="U760" s="11">
        <v>1.2</v>
      </c>
      <c r="V760" s="11">
        <v>1.28</v>
      </c>
      <c r="W760" s="146">
        <v>1.8399999999999999</v>
      </c>
      <c r="X760" s="11">
        <v>1.22</v>
      </c>
      <c r="Y760" s="11">
        <v>1.3108887000000002</v>
      </c>
      <c r="Z760" s="146">
        <v>1.5</v>
      </c>
      <c r="AA760" s="11">
        <v>1.113</v>
      </c>
      <c r="AB760" s="11">
        <v>1.1948000000000001</v>
      </c>
      <c r="AC760" s="11">
        <v>1.2923</v>
      </c>
      <c r="AD760" s="11">
        <v>1.1299999999999999</v>
      </c>
      <c r="AE760" s="11">
        <v>1.24</v>
      </c>
      <c r="AF760" s="11">
        <v>1.18</v>
      </c>
      <c r="AG760" s="11">
        <v>1.2494999999999998</v>
      </c>
      <c r="AH760" s="151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16</v>
      </c>
    </row>
    <row r="761" spans="1:65">
      <c r="A761" s="30"/>
      <c r="B761" s="19">
        <v>1</v>
      </c>
      <c r="C761" s="9">
        <v>4</v>
      </c>
      <c r="D761" s="11">
        <v>1.29</v>
      </c>
      <c r="E761" s="11">
        <v>1.3</v>
      </c>
      <c r="F761" s="11">
        <v>1.3</v>
      </c>
      <c r="G761" s="11">
        <v>1.24</v>
      </c>
      <c r="H761" s="11">
        <v>1.2795094088914303</v>
      </c>
      <c r="I761" s="11">
        <v>1.21</v>
      </c>
      <c r="J761" s="11">
        <v>1.34</v>
      </c>
      <c r="K761" s="11">
        <v>1.2549999999999999</v>
      </c>
      <c r="L761" s="11">
        <v>1.22</v>
      </c>
      <c r="M761" s="11">
        <v>1.22</v>
      </c>
      <c r="N761" s="11">
        <v>1.33</v>
      </c>
      <c r="O761" s="11">
        <v>1.28</v>
      </c>
      <c r="P761" s="11">
        <v>1.23</v>
      </c>
      <c r="Q761" s="11">
        <v>1.22</v>
      </c>
      <c r="R761" s="11">
        <v>1.2250000000000001</v>
      </c>
      <c r="S761" s="11">
        <v>1.2</v>
      </c>
      <c r="T761" s="11">
        <v>1.28</v>
      </c>
      <c r="U761" s="11">
        <v>1.22</v>
      </c>
      <c r="V761" s="11">
        <v>1.28</v>
      </c>
      <c r="W761" s="146">
        <v>1.865</v>
      </c>
      <c r="X761" s="11">
        <v>1.19</v>
      </c>
      <c r="Y761" s="11">
        <v>1.3040856000000001</v>
      </c>
      <c r="Z761" s="146">
        <v>1.4500000000000002</v>
      </c>
      <c r="AA761" s="11">
        <v>1.101</v>
      </c>
      <c r="AB761" s="11">
        <v>1.11195</v>
      </c>
      <c r="AC761" s="11">
        <v>1.3249</v>
      </c>
      <c r="AD761" s="11">
        <v>1.1399999999999999</v>
      </c>
      <c r="AE761" s="11">
        <v>1.23</v>
      </c>
      <c r="AF761" s="11">
        <v>1.22</v>
      </c>
      <c r="AG761" s="11">
        <v>1.2427000000000001</v>
      </c>
      <c r="AH761" s="151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8">
        <v>1.241577982533999</v>
      </c>
    </row>
    <row r="762" spans="1:65">
      <c r="A762" s="30"/>
      <c r="B762" s="19">
        <v>1</v>
      </c>
      <c r="C762" s="9">
        <v>5</v>
      </c>
      <c r="D762" s="11">
        <v>1.2949999999999999</v>
      </c>
      <c r="E762" s="11">
        <v>1.24</v>
      </c>
      <c r="F762" s="11">
        <v>1.29</v>
      </c>
      <c r="G762" s="11">
        <v>1.24</v>
      </c>
      <c r="H762" s="11">
        <v>1.2757182950400752</v>
      </c>
      <c r="I762" s="11">
        <v>1.25</v>
      </c>
      <c r="J762" s="11">
        <v>1.34</v>
      </c>
      <c r="K762" s="11">
        <v>1.264</v>
      </c>
      <c r="L762" s="11">
        <v>1.22</v>
      </c>
      <c r="M762" s="11">
        <v>1.22</v>
      </c>
      <c r="N762" s="11">
        <v>1.29</v>
      </c>
      <c r="O762" s="11">
        <v>1.25</v>
      </c>
      <c r="P762" s="11">
        <v>1.24</v>
      </c>
      <c r="Q762" s="11">
        <v>1.23</v>
      </c>
      <c r="R762" s="11">
        <v>1.2550000000000001</v>
      </c>
      <c r="S762" s="11">
        <v>1.2</v>
      </c>
      <c r="T762" s="11">
        <v>1.26</v>
      </c>
      <c r="U762" s="11">
        <v>1.23</v>
      </c>
      <c r="V762" s="11">
        <v>1.28</v>
      </c>
      <c r="W762" s="146">
        <v>1.915</v>
      </c>
      <c r="X762" s="11">
        <v>1.18</v>
      </c>
      <c r="Y762" s="11">
        <v>1.3022847</v>
      </c>
      <c r="Z762" s="146">
        <v>1.44</v>
      </c>
      <c r="AA762" s="11">
        <v>1.129</v>
      </c>
      <c r="AB762" s="11">
        <v>1.1329</v>
      </c>
      <c r="AC762" s="11">
        <v>1.2878000000000001</v>
      </c>
      <c r="AD762" s="11">
        <v>1.1200000000000001</v>
      </c>
      <c r="AE762" s="11">
        <v>1.22</v>
      </c>
      <c r="AF762" s="11">
        <v>1.2</v>
      </c>
      <c r="AG762" s="11">
        <v>1.2427999999999999</v>
      </c>
      <c r="AH762" s="151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8">
        <v>54</v>
      </c>
    </row>
    <row r="763" spans="1:65">
      <c r="A763" s="30"/>
      <c r="B763" s="19">
        <v>1</v>
      </c>
      <c r="C763" s="9">
        <v>6</v>
      </c>
      <c r="D763" s="11">
        <v>1.2749999999999999</v>
      </c>
      <c r="E763" s="11">
        <v>1.21</v>
      </c>
      <c r="F763" s="11">
        <v>1.29</v>
      </c>
      <c r="G763" s="11">
        <v>1.25</v>
      </c>
      <c r="H763" s="11">
        <v>1.2847660012049726</v>
      </c>
      <c r="I763" s="11">
        <v>1.23</v>
      </c>
      <c r="J763" s="11">
        <v>1.29</v>
      </c>
      <c r="K763" s="11">
        <v>1.2789999999999999</v>
      </c>
      <c r="L763" s="11">
        <v>1.23</v>
      </c>
      <c r="M763" s="11">
        <v>1.24</v>
      </c>
      <c r="N763" s="11">
        <v>1.31</v>
      </c>
      <c r="O763" s="11">
        <v>1.23</v>
      </c>
      <c r="P763" s="11">
        <v>1.28</v>
      </c>
      <c r="Q763" s="147">
        <v>1.0900000000000001</v>
      </c>
      <c r="R763" s="11">
        <v>1.2649999999999999</v>
      </c>
      <c r="S763" s="11">
        <v>1.2</v>
      </c>
      <c r="T763" s="11">
        <v>1.29</v>
      </c>
      <c r="U763" s="11">
        <v>1.22</v>
      </c>
      <c r="V763" s="11">
        <v>1.28</v>
      </c>
      <c r="W763" s="146">
        <v>1.875</v>
      </c>
      <c r="X763" s="11">
        <v>1.2</v>
      </c>
      <c r="Y763" s="11">
        <v>1.3016538000000002</v>
      </c>
      <c r="Z763" s="146">
        <v>1.47</v>
      </c>
      <c r="AA763" s="11">
        <v>1.1200000000000001</v>
      </c>
      <c r="AB763" s="11">
        <v>1.1110500000000001</v>
      </c>
      <c r="AC763" s="11">
        <v>1.3129999999999999</v>
      </c>
      <c r="AD763" s="147">
        <v>0.89</v>
      </c>
      <c r="AE763" s="11">
        <v>1.22</v>
      </c>
      <c r="AF763" s="11">
        <v>1.19</v>
      </c>
      <c r="AG763" s="11">
        <v>1.2464999999999999</v>
      </c>
      <c r="AH763" s="151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30"/>
      <c r="B764" s="20" t="s">
        <v>277</v>
      </c>
      <c r="C764" s="12"/>
      <c r="D764" s="23">
        <v>1.2951666666666666</v>
      </c>
      <c r="E764" s="23">
        <v>1.2583333333333333</v>
      </c>
      <c r="F764" s="23">
        <v>1.3016666666666667</v>
      </c>
      <c r="G764" s="23">
        <v>1.2433333333333334</v>
      </c>
      <c r="H764" s="23">
        <v>1.2805920942853033</v>
      </c>
      <c r="I764" s="23">
        <v>1.2116666666666667</v>
      </c>
      <c r="J764" s="23">
        <v>1.3066666666666666</v>
      </c>
      <c r="K764" s="23">
        <v>1.2523333333333333</v>
      </c>
      <c r="L764" s="23">
        <v>1.2566666666666666</v>
      </c>
      <c r="M764" s="23">
        <v>1.2249999999999999</v>
      </c>
      <c r="N764" s="23">
        <v>1.3049999999999999</v>
      </c>
      <c r="O764" s="23">
        <v>1.2466666666666668</v>
      </c>
      <c r="P764" s="23">
        <v>1.2550000000000001</v>
      </c>
      <c r="Q764" s="23">
        <v>1.2033333333333331</v>
      </c>
      <c r="R764" s="23">
        <v>1.2466666666666664</v>
      </c>
      <c r="S764" s="23">
        <v>1.2</v>
      </c>
      <c r="T764" s="23">
        <v>1.2716666666666667</v>
      </c>
      <c r="U764" s="23">
        <v>1.2216666666666665</v>
      </c>
      <c r="V764" s="23">
        <v>1.2833333333333334</v>
      </c>
      <c r="W764" s="23">
        <v>1.7766666666666666</v>
      </c>
      <c r="X764" s="23">
        <v>1.1949999999999998</v>
      </c>
      <c r="Y764" s="23">
        <v>1.3086247500000001</v>
      </c>
      <c r="Z764" s="23">
        <v>1.4666666666666668</v>
      </c>
      <c r="AA764" s="23">
        <v>1.1188333333333333</v>
      </c>
      <c r="AB764" s="23">
        <v>1.1462000000000001</v>
      </c>
      <c r="AC764" s="23">
        <v>1.2986166666666665</v>
      </c>
      <c r="AD764" s="23">
        <v>1.095</v>
      </c>
      <c r="AE764" s="23">
        <v>1.22</v>
      </c>
      <c r="AF764" s="23">
        <v>1.2066666666666668</v>
      </c>
      <c r="AG764" s="23">
        <v>1.2468166666666667</v>
      </c>
      <c r="AH764" s="151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30"/>
      <c r="B765" s="3" t="s">
        <v>278</v>
      </c>
      <c r="C765" s="29"/>
      <c r="D765" s="11">
        <v>1.2925</v>
      </c>
      <c r="E765" s="11">
        <v>1.26</v>
      </c>
      <c r="F765" s="11">
        <v>1.3</v>
      </c>
      <c r="G765" s="11">
        <v>1.24</v>
      </c>
      <c r="H765" s="11">
        <v>1.2801195108987664</v>
      </c>
      <c r="I765" s="11">
        <v>1.2050000000000001</v>
      </c>
      <c r="J765" s="11">
        <v>1.3250000000000002</v>
      </c>
      <c r="K765" s="11">
        <v>1.2504999999999999</v>
      </c>
      <c r="L765" s="11">
        <v>1.2549999999999999</v>
      </c>
      <c r="M765" s="11">
        <v>1.22</v>
      </c>
      <c r="N765" s="11">
        <v>1.3050000000000002</v>
      </c>
      <c r="O765" s="11">
        <v>1.25</v>
      </c>
      <c r="P765" s="11">
        <v>1.2549999999999999</v>
      </c>
      <c r="Q765" s="11">
        <v>1.2149999999999999</v>
      </c>
      <c r="R765" s="11">
        <v>1.2450000000000001</v>
      </c>
      <c r="S765" s="11">
        <v>1.2</v>
      </c>
      <c r="T765" s="11">
        <v>1.2749999999999999</v>
      </c>
      <c r="U765" s="11">
        <v>1.22</v>
      </c>
      <c r="V765" s="11">
        <v>1.28</v>
      </c>
      <c r="W765" s="11">
        <v>1.8525</v>
      </c>
      <c r="X765" s="11">
        <v>1.1949999999999998</v>
      </c>
      <c r="Y765" s="11">
        <v>1.30748715</v>
      </c>
      <c r="Z765" s="11">
        <v>1.47</v>
      </c>
      <c r="AA765" s="11">
        <v>1.121</v>
      </c>
      <c r="AB765" s="11">
        <v>1.147275</v>
      </c>
      <c r="AC765" s="11">
        <v>1.2923499999999999</v>
      </c>
      <c r="AD765" s="11">
        <v>1.125</v>
      </c>
      <c r="AE765" s="11">
        <v>1.22</v>
      </c>
      <c r="AF765" s="11">
        <v>1.2050000000000001</v>
      </c>
      <c r="AG765" s="11">
        <v>1.24465</v>
      </c>
      <c r="AH765" s="151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3" t="s">
        <v>279</v>
      </c>
      <c r="C766" s="29"/>
      <c r="D766" s="24">
        <v>1.6388003742575447E-2</v>
      </c>
      <c r="E766" s="24">
        <v>4.0207793606049431E-2</v>
      </c>
      <c r="F766" s="24">
        <v>1.1690451944500132E-2</v>
      </c>
      <c r="G766" s="24">
        <v>5.1639777949432277E-3</v>
      </c>
      <c r="H766" s="24">
        <v>4.4325675126463578E-3</v>
      </c>
      <c r="I766" s="24">
        <v>2.4832774042918924E-2</v>
      </c>
      <c r="J766" s="24">
        <v>5.2408650685422838E-2</v>
      </c>
      <c r="K766" s="24">
        <v>1.8413762968678197E-2</v>
      </c>
      <c r="L766" s="24">
        <v>3.7237973450050546E-2</v>
      </c>
      <c r="M766" s="24">
        <v>8.3666002653407616E-3</v>
      </c>
      <c r="N766" s="24">
        <v>1.5165750888103114E-2</v>
      </c>
      <c r="O766" s="24">
        <v>2.0655911179772911E-2</v>
      </c>
      <c r="P766" s="24">
        <v>1.8708286933869722E-2</v>
      </c>
      <c r="Q766" s="24">
        <v>6.0553007081949807E-2</v>
      </c>
      <c r="R766" s="24">
        <v>1.7224014243685064E-2</v>
      </c>
      <c r="S766" s="24">
        <v>0</v>
      </c>
      <c r="T766" s="24">
        <v>1.9407902170679534E-2</v>
      </c>
      <c r="U766" s="24">
        <v>1.7224014243685099E-2</v>
      </c>
      <c r="V766" s="24">
        <v>5.1639777949432268E-3</v>
      </c>
      <c r="W766" s="24">
        <v>0.15590595455808179</v>
      </c>
      <c r="X766" s="24">
        <v>1.5165750888103116E-2</v>
      </c>
      <c r="Y766" s="24">
        <v>6.9763124771615387E-3</v>
      </c>
      <c r="Z766" s="24">
        <v>2.0655911179772873E-2</v>
      </c>
      <c r="AA766" s="24">
        <v>1.049603099588923E-2</v>
      </c>
      <c r="AB766" s="24">
        <v>3.3268483584317457E-2</v>
      </c>
      <c r="AC766" s="24">
        <v>1.6691964134477003E-2</v>
      </c>
      <c r="AD766" s="24">
        <v>0.10329569206893381</v>
      </c>
      <c r="AE766" s="24">
        <v>1.4142135623730963E-2</v>
      </c>
      <c r="AF766" s="24">
        <v>2.1602468994692887E-2</v>
      </c>
      <c r="AG766" s="24">
        <v>7.6195581674179651E-3</v>
      </c>
      <c r="AH766" s="203"/>
      <c r="AI766" s="204"/>
      <c r="AJ766" s="204"/>
      <c r="AK766" s="204"/>
      <c r="AL766" s="204"/>
      <c r="AM766" s="204"/>
      <c r="AN766" s="204"/>
      <c r="AO766" s="204"/>
      <c r="AP766" s="204"/>
      <c r="AQ766" s="204"/>
      <c r="AR766" s="204"/>
      <c r="AS766" s="204"/>
      <c r="AT766" s="204"/>
      <c r="AU766" s="204"/>
      <c r="AV766" s="204"/>
      <c r="AW766" s="204"/>
      <c r="AX766" s="204"/>
      <c r="AY766" s="204"/>
      <c r="AZ766" s="204"/>
      <c r="BA766" s="204"/>
      <c r="BB766" s="204"/>
      <c r="BC766" s="204"/>
      <c r="BD766" s="204"/>
      <c r="BE766" s="204"/>
      <c r="BF766" s="204"/>
      <c r="BG766" s="204"/>
      <c r="BH766" s="204"/>
      <c r="BI766" s="204"/>
      <c r="BJ766" s="204"/>
      <c r="BK766" s="204"/>
      <c r="BL766" s="204"/>
      <c r="BM766" s="56"/>
    </row>
    <row r="767" spans="1:65">
      <c r="A767" s="30"/>
      <c r="B767" s="3" t="s">
        <v>86</v>
      </c>
      <c r="C767" s="29"/>
      <c r="D767" s="13">
        <v>1.2653200676290399E-2</v>
      </c>
      <c r="E767" s="13">
        <v>3.1953213461761137E-2</v>
      </c>
      <c r="F767" s="13">
        <v>8.9811410585148247E-3</v>
      </c>
      <c r="G767" s="13">
        <v>4.1533333471393246E-3</v>
      </c>
      <c r="H767" s="13">
        <v>3.461342243503516E-3</v>
      </c>
      <c r="I767" s="13">
        <v>2.0494724106948217E-2</v>
      </c>
      <c r="J767" s="13">
        <v>4.0108661238844011E-2</v>
      </c>
      <c r="K767" s="13">
        <v>1.4703563722660259E-2</v>
      </c>
      <c r="L767" s="13">
        <v>2.963233961542484E-2</v>
      </c>
      <c r="M767" s="13">
        <v>6.8298777676251126E-3</v>
      </c>
      <c r="N767" s="13">
        <v>1.1621265048354878E-2</v>
      </c>
      <c r="O767" s="13">
        <v>1.6568912711047788E-2</v>
      </c>
      <c r="P767" s="13">
        <v>1.4907001540932049E-2</v>
      </c>
      <c r="Q767" s="13">
        <v>5.0321058516855803E-2</v>
      </c>
      <c r="R767" s="13">
        <v>1.3816054206164493E-2</v>
      </c>
      <c r="S767" s="13">
        <v>0</v>
      </c>
      <c r="T767" s="13">
        <v>1.5261784144702124E-2</v>
      </c>
      <c r="U767" s="13">
        <v>1.4098783828391625E-2</v>
      </c>
      <c r="V767" s="13">
        <v>4.0238788012544619E-3</v>
      </c>
      <c r="W767" s="13">
        <v>8.7751944404173624E-2</v>
      </c>
      <c r="X767" s="13">
        <v>1.2691004927282944E-2</v>
      </c>
      <c r="Y767" s="13">
        <v>5.3310259317359988E-3</v>
      </c>
      <c r="Z767" s="13">
        <v>1.4083575804390593E-2</v>
      </c>
      <c r="AA767" s="13">
        <v>9.3812283592038404E-3</v>
      </c>
      <c r="AB767" s="13">
        <v>2.9025024938333147E-2</v>
      </c>
      <c r="AC767" s="13">
        <v>1.2853650013073144E-2</v>
      </c>
      <c r="AD767" s="13">
        <v>9.4333965359756911E-2</v>
      </c>
      <c r="AE767" s="13">
        <v>1.1591914445681117E-2</v>
      </c>
      <c r="AF767" s="13">
        <v>1.7902598614386367E-2</v>
      </c>
      <c r="AG767" s="13">
        <v>6.1112097480928483E-3</v>
      </c>
      <c r="AH767" s="151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30"/>
      <c r="B768" s="3" t="s">
        <v>280</v>
      </c>
      <c r="C768" s="29"/>
      <c r="D768" s="13">
        <v>4.3161754546658271E-2</v>
      </c>
      <c r="E768" s="13">
        <v>1.3495206128846915E-2</v>
      </c>
      <c r="F768" s="13">
        <v>4.8397027796860392E-2</v>
      </c>
      <c r="G768" s="13">
        <v>1.4138063206885487E-3</v>
      </c>
      <c r="H768" s="13">
        <v>3.1423005481845401E-2</v>
      </c>
      <c r="I768" s="13">
        <v>-2.409137105209036E-2</v>
      </c>
      <c r="J768" s="13">
        <v>5.2424161066246366E-2</v>
      </c>
      <c r="K768" s="13">
        <v>8.6626462055836573E-3</v>
      </c>
      <c r="L768" s="13">
        <v>1.215282837238485E-2</v>
      </c>
      <c r="M768" s="13">
        <v>-1.3352349000394059E-2</v>
      </c>
      <c r="N768" s="13">
        <v>5.1081783309784301E-2</v>
      </c>
      <c r="O768" s="13">
        <v>4.0985618336129015E-3</v>
      </c>
      <c r="P768" s="13">
        <v>1.0810450615923006E-2</v>
      </c>
      <c r="Q768" s="13">
        <v>-3.0803259834400687E-2</v>
      </c>
      <c r="R768" s="13">
        <v>4.0985618336124574E-3</v>
      </c>
      <c r="S768" s="13">
        <v>-3.3488015347324707E-2</v>
      </c>
      <c r="T768" s="13">
        <v>2.4234228180543438E-2</v>
      </c>
      <c r="U768" s="13">
        <v>-1.603710451331819E-2</v>
      </c>
      <c r="V768" s="13">
        <v>3.3630872475777895E-2</v>
      </c>
      <c r="W768" s="13">
        <v>0.43097468838854414</v>
      </c>
      <c r="X768" s="13">
        <v>-3.7515148616711014E-2</v>
      </c>
      <c r="Y768" s="13">
        <v>5.4001253573426E-2</v>
      </c>
      <c r="Z768" s="13">
        <v>0.18129242568660331</v>
      </c>
      <c r="AA768" s="13">
        <v>-9.886181208702649E-2</v>
      </c>
      <c r="AB768" s="13">
        <v>-7.6819969325919502E-2</v>
      </c>
      <c r="AC768" s="13">
        <v>4.5940476502534633E-2</v>
      </c>
      <c r="AD768" s="13">
        <v>-0.11805781400443383</v>
      </c>
      <c r="AE768" s="13">
        <v>-1.7379482269780144E-2</v>
      </c>
      <c r="AF768" s="13">
        <v>-2.8118504321476445E-2</v>
      </c>
      <c r="AG768" s="13">
        <v>4.2193758316941832E-3</v>
      </c>
      <c r="AH768" s="151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A769" s="30"/>
      <c r="B769" s="46" t="s">
        <v>281</v>
      </c>
      <c r="C769" s="47"/>
      <c r="D769" s="45">
        <v>0.76</v>
      </c>
      <c r="E769" s="45">
        <v>0.15</v>
      </c>
      <c r="F769" s="45">
        <v>0.87</v>
      </c>
      <c r="G769" s="45">
        <v>0.1</v>
      </c>
      <c r="H769" s="45">
        <v>0.52</v>
      </c>
      <c r="I769" s="45">
        <v>0.63</v>
      </c>
      <c r="J769" s="45">
        <v>0.95</v>
      </c>
      <c r="K769" s="45">
        <v>0.05</v>
      </c>
      <c r="L769" s="45">
        <v>0.12</v>
      </c>
      <c r="M769" s="45">
        <v>0.41</v>
      </c>
      <c r="N769" s="45">
        <v>0.92</v>
      </c>
      <c r="O769" s="45">
        <v>0.05</v>
      </c>
      <c r="P769" s="45">
        <v>0.09</v>
      </c>
      <c r="Q769" s="45">
        <v>0.77</v>
      </c>
      <c r="R769" s="45">
        <v>0.05</v>
      </c>
      <c r="S769" s="45">
        <v>0.83</v>
      </c>
      <c r="T769" s="45">
        <v>0.37</v>
      </c>
      <c r="U769" s="45">
        <v>0.47</v>
      </c>
      <c r="V769" s="45">
        <v>0.56000000000000005</v>
      </c>
      <c r="W769" s="45">
        <v>8.8000000000000007</v>
      </c>
      <c r="X769" s="45">
        <v>0.91</v>
      </c>
      <c r="Y769" s="45">
        <v>0.99</v>
      </c>
      <c r="Z769" s="45">
        <v>3.62</v>
      </c>
      <c r="AA769" s="45">
        <v>2.1800000000000002</v>
      </c>
      <c r="AB769" s="45">
        <v>1.73</v>
      </c>
      <c r="AC769" s="45">
        <v>0.82</v>
      </c>
      <c r="AD769" s="45">
        <v>2.58</v>
      </c>
      <c r="AE769" s="45">
        <v>0.49</v>
      </c>
      <c r="AF769" s="45">
        <v>0.72</v>
      </c>
      <c r="AG769" s="45">
        <v>0.05</v>
      </c>
      <c r="AH769" s="151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B770" s="31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BM770" s="55"/>
    </row>
    <row r="771" spans="1:65" ht="15">
      <c r="B771" s="8" t="s">
        <v>566</v>
      </c>
      <c r="BM771" s="28" t="s">
        <v>66</v>
      </c>
    </row>
    <row r="772" spans="1:65" ht="15">
      <c r="A772" s="25" t="s">
        <v>6</v>
      </c>
      <c r="B772" s="18" t="s">
        <v>111</v>
      </c>
      <c r="C772" s="15" t="s">
        <v>112</v>
      </c>
      <c r="D772" s="16" t="s">
        <v>229</v>
      </c>
      <c r="E772" s="17" t="s">
        <v>229</v>
      </c>
      <c r="F772" s="17" t="s">
        <v>229</v>
      </c>
      <c r="G772" s="17" t="s">
        <v>229</v>
      </c>
      <c r="H772" s="17" t="s">
        <v>229</v>
      </c>
      <c r="I772" s="17" t="s">
        <v>229</v>
      </c>
      <c r="J772" s="17" t="s">
        <v>229</v>
      </c>
      <c r="K772" s="17" t="s">
        <v>229</v>
      </c>
      <c r="L772" s="17" t="s">
        <v>229</v>
      </c>
      <c r="M772" s="17" t="s">
        <v>229</v>
      </c>
      <c r="N772" s="17" t="s">
        <v>229</v>
      </c>
      <c r="O772" s="17" t="s">
        <v>229</v>
      </c>
      <c r="P772" s="17" t="s">
        <v>229</v>
      </c>
      <c r="Q772" s="17" t="s">
        <v>229</v>
      </c>
      <c r="R772" s="17" t="s">
        <v>229</v>
      </c>
      <c r="S772" s="17" t="s">
        <v>229</v>
      </c>
      <c r="T772" s="17" t="s">
        <v>229</v>
      </c>
      <c r="U772" s="17" t="s">
        <v>229</v>
      </c>
      <c r="V772" s="17" t="s">
        <v>229</v>
      </c>
      <c r="W772" s="17" t="s">
        <v>229</v>
      </c>
      <c r="X772" s="17" t="s">
        <v>229</v>
      </c>
      <c r="Y772" s="17" t="s">
        <v>229</v>
      </c>
      <c r="Z772" s="17" t="s">
        <v>229</v>
      </c>
      <c r="AA772" s="17" t="s">
        <v>229</v>
      </c>
      <c r="AB772" s="17" t="s">
        <v>229</v>
      </c>
      <c r="AC772" s="17" t="s">
        <v>229</v>
      </c>
      <c r="AD772" s="17" t="s">
        <v>229</v>
      </c>
      <c r="AE772" s="17" t="s">
        <v>229</v>
      </c>
      <c r="AF772" s="17" t="s">
        <v>229</v>
      </c>
      <c r="AG772" s="17" t="s">
        <v>229</v>
      </c>
      <c r="AH772" s="151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1</v>
      </c>
    </row>
    <row r="773" spans="1:65">
      <c r="A773" s="30"/>
      <c r="B773" s="19" t="s">
        <v>230</v>
      </c>
      <c r="C773" s="9" t="s">
        <v>230</v>
      </c>
      <c r="D773" s="149" t="s">
        <v>232</v>
      </c>
      <c r="E773" s="150" t="s">
        <v>233</v>
      </c>
      <c r="F773" s="150" t="s">
        <v>234</v>
      </c>
      <c r="G773" s="150" t="s">
        <v>235</v>
      </c>
      <c r="H773" s="150" t="s">
        <v>236</v>
      </c>
      <c r="I773" s="150" t="s">
        <v>237</v>
      </c>
      <c r="J773" s="150" t="s">
        <v>238</v>
      </c>
      <c r="K773" s="150" t="s">
        <v>239</v>
      </c>
      <c r="L773" s="150" t="s">
        <v>240</v>
      </c>
      <c r="M773" s="150" t="s">
        <v>241</v>
      </c>
      <c r="N773" s="150" t="s">
        <v>242</v>
      </c>
      <c r="O773" s="150" t="s">
        <v>243</v>
      </c>
      <c r="P773" s="150" t="s">
        <v>244</v>
      </c>
      <c r="Q773" s="150" t="s">
        <v>246</v>
      </c>
      <c r="R773" s="150" t="s">
        <v>247</v>
      </c>
      <c r="S773" s="150" t="s">
        <v>249</v>
      </c>
      <c r="T773" s="150" t="s">
        <v>250</v>
      </c>
      <c r="U773" s="150" t="s">
        <v>306</v>
      </c>
      <c r="V773" s="150" t="s">
        <v>252</v>
      </c>
      <c r="W773" s="150" t="s">
        <v>253</v>
      </c>
      <c r="X773" s="150" t="s">
        <v>254</v>
      </c>
      <c r="Y773" s="150" t="s">
        <v>257</v>
      </c>
      <c r="Z773" s="150" t="s">
        <v>259</v>
      </c>
      <c r="AA773" s="150" t="s">
        <v>307</v>
      </c>
      <c r="AB773" s="150" t="s">
        <v>261</v>
      </c>
      <c r="AC773" s="150" t="s">
        <v>262</v>
      </c>
      <c r="AD773" s="150" t="s">
        <v>263</v>
      </c>
      <c r="AE773" s="150" t="s">
        <v>267</v>
      </c>
      <c r="AF773" s="150" t="s">
        <v>268</v>
      </c>
      <c r="AG773" s="150" t="s">
        <v>269</v>
      </c>
      <c r="AH773" s="151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 t="s">
        <v>3</v>
      </c>
    </row>
    <row r="774" spans="1:65">
      <c r="A774" s="30"/>
      <c r="B774" s="19"/>
      <c r="C774" s="9"/>
      <c r="D774" s="10" t="s">
        <v>308</v>
      </c>
      <c r="E774" s="11" t="s">
        <v>309</v>
      </c>
      <c r="F774" s="11" t="s">
        <v>309</v>
      </c>
      <c r="G774" s="11" t="s">
        <v>308</v>
      </c>
      <c r="H774" s="11" t="s">
        <v>115</v>
      </c>
      <c r="I774" s="11" t="s">
        <v>309</v>
      </c>
      <c r="J774" s="11" t="s">
        <v>115</v>
      </c>
      <c r="K774" s="11" t="s">
        <v>308</v>
      </c>
      <c r="L774" s="11" t="s">
        <v>309</v>
      </c>
      <c r="M774" s="11" t="s">
        <v>309</v>
      </c>
      <c r="N774" s="11" t="s">
        <v>309</v>
      </c>
      <c r="O774" s="11" t="s">
        <v>309</v>
      </c>
      <c r="P774" s="11" t="s">
        <v>309</v>
      </c>
      <c r="Q774" s="11" t="s">
        <v>309</v>
      </c>
      <c r="R774" s="11" t="s">
        <v>308</v>
      </c>
      <c r="S774" s="11" t="s">
        <v>308</v>
      </c>
      <c r="T774" s="11" t="s">
        <v>309</v>
      </c>
      <c r="U774" s="11" t="s">
        <v>309</v>
      </c>
      <c r="V774" s="11" t="s">
        <v>115</v>
      </c>
      <c r="W774" s="11" t="s">
        <v>115</v>
      </c>
      <c r="X774" s="11" t="s">
        <v>308</v>
      </c>
      <c r="Y774" s="11" t="s">
        <v>308</v>
      </c>
      <c r="Z774" s="11" t="s">
        <v>115</v>
      </c>
      <c r="AA774" s="11" t="s">
        <v>308</v>
      </c>
      <c r="AB774" s="11" t="s">
        <v>308</v>
      </c>
      <c r="AC774" s="11" t="s">
        <v>308</v>
      </c>
      <c r="AD774" s="11" t="s">
        <v>115</v>
      </c>
      <c r="AE774" s="11" t="s">
        <v>308</v>
      </c>
      <c r="AF774" s="11" t="s">
        <v>308</v>
      </c>
      <c r="AG774" s="11" t="s">
        <v>308</v>
      </c>
      <c r="AH774" s="151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0</v>
      </c>
    </row>
    <row r="775" spans="1:65">
      <c r="A775" s="30"/>
      <c r="B775" s="19"/>
      <c r="C775" s="9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151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0</v>
      </c>
    </row>
    <row r="776" spans="1:65">
      <c r="A776" s="30"/>
      <c r="B776" s="18">
        <v>1</v>
      </c>
      <c r="C776" s="14">
        <v>1</v>
      </c>
      <c r="D776" s="212">
        <v>109</v>
      </c>
      <c r="E776" s="212">
        <v>115.4</v>
      </c>
      <c r="F776" s="212">
        <v>128.5</v>
      </c>
      <c r="G776" s="212">
        <v>116.57</v>
      </c>
      <c r="H776" s="212">
        <v>115.68540051992859</v>
      </c>
      <c r="I776" s="213">
        <v>27.9</v>
      </c>
      <c r="J776" s="212">
        <v>106</v>
      </c>
      <c r="K776" s="212">
        <v>103</v>
      </c>
      <c r="L776" s="212">
        <v>124.49999999999999</v>
      </c>
      <c r="M776" s="212">
        <v>118.5</v>
      </c>
      <c r="N776" s="212">
        <v>117</v>
      </c>
      <c r="O776" s="212">
        <v>114.5</v>
      </c>
      <c r="P776" s="212">
        <v>120.5</v>
      </c>
      <c r="Q776" s="212">
        <v>115.79</v>
      </c>
      <c r="R776" s="212">
        <v>111</v>
      </c>
      <c r="S776" s="212">
        <v>112.7</v>
      </c>
      <c r="T776" s="212">
        <v>114.4</v>
      </c>
      <c r="U776" s="213">
        <v>131</v>
      </c>
      <c r="V776" s="212">
        <v>114</v>
      </c>
      <c r="W776" s="212">
        <v>111.82380000000001</v>
      </c>
      <c r="X776" s="213">
        <v>96.31</v>
      </c>
      <c r="Y776" s="212">
        <v>110.12357702358</v>
      </c>
      <c r="Z776" s="212">
        <v>109.99999999999999</v>
      </c>
      <c r="AA776" s="212">
        <v>101.03964922782799</v>
      </c>
      <c r="AB776" s="212">
        <v>112.05000000000001</v>
      </c>
      <c r="AC776" s="213">
        <v>131.05000000000001</v>
      </c>
      <c r="AD776" s="213">
        <v>96</v>
      </c>
      <c r="AE776" s="212">
        <v>112</v>
      </c>
      <c r="AF776" s="212">
        <v>113.32</v>
      </c>
      <c r="AG776" s="212">
        <v>114.14</v>
      </c>
      <c r="AH776" s="214"/>
      <c r="AI776" s="215"/>
      <c r="AJ776" s="215"/>
      <c r="AK776" s="215"/>
      <c r="AL776" s="215"/>
      <c r="AM776" s="215"/>
      <c r="AN776" s="215"/>
      <c r="AO776" s="215"/>
      <c r="AP776" s="215"/>
      <c r="AQ776" s="215"/>
      <c r="AR776" s="215"/>
      <c r="AS776" s="215"/>
      <c r="AT776" s="215"/>
      <c r="AU776" s="215"/>
      <c r="AV776" s="215"/>
      <c r="AW776" s="215"/>
      <c r="AX776" s="215"/>
      <c r="AY776" s="215"/>
      <c r="AZ776" s="215"/>
      <c r="BA776" s="215"/>
      <c r="BB776" s="215"/>
      <c r="BC776" s="215"/>
      <c r="BD776" s="215"/>
      <c r="BE776" s="215"/>
      <c r="BF776" s="215"/>
      <c r="BG776" s="215"/>
      <c r="BH776" s="215"/>
      <c r="BI776" s="215"/>
      <c r="BJ776" s="215"/>
      <c r="BK776" s="215"/>
      <c r="BL776" s="215"/>
      <c r="BM776" s="216">
        <v>1</v>
      </c>
    </row>
    <row r="777" spans="1:65">
      <c r="A777" s="30"/>
      <c r="B777" s="19">
        <v>1</v>
      </c>
      <c r="C777" s="9">
        <v>2</v>
      </c>
      <c r="D777" s="217">
        <v>110</v>
      </c>
      <c r="E777" s="217">
        <v>121.3</v>
      </c>
      <c r="F777" s="217">
        <v>127.63</v>
      </c>
      <c r="G777" s="217">
        <v>116.54</v>
      </c>
      <c r="H777" s="217">
        <v>113.59807865403094</v>
      </c>
      <c r="I777" s="218">
        <v>18.600000000000001</v>
      </c>
      <c r="J777" s="217">
        <v>104</v>
      </c>
      <c r="K777" s="217">
        <v>106</v>
      </c>
      <c r="L777" s="217">
        <v>127.50000000000001</v>
      </c>
      <c r="M777" s="217">
        <v>118.5</v>
      </c>
      <c r="N777" s="217">
        <v>116.5</v>
      </c>
      <c r="O777" s="217">
        <v>114</v>
      </c>
      <c r="P777" s="217">
        <v>116</v>
      </c>
      <c r="Q777" s="217">
        <v>114.51</v>
      </c>
      <c r="R777" s="217">
        <v>110</v>
      </c>
      <c r="S777" s="217">
        <v>106.8</v>
      </c>
      <c r="T777" s="217">
        <v>119.8</v>
      </c>
      <c r="U777" s="218">
        <v>131</v>
      </c>
      <c r="V777" s="217">
        <v>114</v>
      </c>
      <c r="W777" s="217">
        <v>111.60429999999999</v>
      </c>
      <c r="X777" s="218">
        <v>97.28</v>
      </c>
      <c r="Y777" s="217">
        <v>109.876081574278</v>
      </c>
      <c r="Z777" s="217">
        <v>111</v>
      </c>
      <c r="AA777" s="217">
        <v>101.35205980148399</v>
      </c>
      <c r="AB777" s="217">
        <v>112.4</v>
      </c>
      <c r="AC777" s="218">
        <v>136.15</v>
      </c>
      <c r="AD777" s="218">
        <v>94</v>
      </c>
      <c r="AE777" s="217">
        <v>111</v>
      </c>
      <c r="AF777" s="217">
        <v>116.87</v>
      </c>
      <c r="AG777" s="217">
        <v>115.24</v>
      </c>
      <c r="AH777" s="214"/>
      <c r="AI777" s="215"/>
      <c r="AJ777" s="215"/>
      <c r="AK777" s="215"/>
      <c r="AL777" s="215"/>
      <c r="AM777" s="215"/>
      <c r="AN777" s="215"/>
      <c r="AO777" s="215"/>
      <c r="AP777" s="215"/>
      <c r="AQ777" s="215"/>
      <c r="AR777" s="215"/>
      <c r="AS777" s="215"/>
      <c r="AT777" s="215"/>
      <c r="AU777" s="215"/>
      <c r="AV777" s="215"/>
      <c r="AW777" s="215"/>
      <c r="AX777" s="215"/>
      <c r="AY777" s="215"/>
      <c r="AZ777" s="215"/>
      <c r="BA777" s="215"/>
      <c r="BB777" s="215"/>
      <c r="BC777" s="215"/>
      <c r="BD777" s="215"/>
      <c r="BE777" s="215"/>
      <c r="BF777" s="215"/>
      <c r="BG777" s="215"/>
      <c r="BH777" s="215"/>
      <c r="BI777" s="215"/>
      <c r="BJ777" s="215"/>
      <c r="BK777" s="215"/>
      <c r="BL777" s="215"/>
      <c r="BM777" s="216">
        <v>30</v>
      </c>
    </row>
    <row r="778" spans="1:65">
      <c r="A778" s="30"/>
      <c r="B778" s="19">
        <v>1</v>
      </c>
      <c r="C778" s="9">
        <v>3</v>
      </c>
      <c r="D778" s="217">
        <v>114</v>
      </c>
      <c r="E778" s="217">
        <v>118.1</v>
      </c>
      <c r="F778" s="217">
        <v>127.32999999999998</v>
      </c>
      <c r="G778" s="217">
        <v>116.27</v>
      </c>
      <c r="H778" s="217">
        <v>112.61046251933934</v>
      </c>
      <c r="I778" s="218">
        <v>32</v>
      </c>
      <c r="J778" s="217">
        <v>104</v>
      </c>
      <c r="K778" s="217">
        <v>100</v>
      </c>
      <c r="L778" s="217">
        <v>126</v>
      </c>
      <c r="M778" s="217">
        <v>118.5</v>
      </c>
      <c r="N778" s="217">
        <v>120</v>
      </c>
      <c r="O778" s="217">
        <v>116</v>
      </c>
      <c r="P778" s="217">
        <v>122.5</v>
      </c>
      <c r="Q778" s="217">
        <v>114.06</v>
      </c>
      <c r="R778" s="217">
        <v>112</v>
      </c>
      <c r="S778" s="217">
        <v>112.2</v>
      </c>
      <c r="T778" s="217">
        <v>116.7</v>
      </c>
      <c r="U778" s="218">
        <v>131</v>
      </c>
      <c r="V778" s="217">
        <v>113</v>
      </c>
      <c r="W778" s="217">
        <v>111.87</v>
      </c>
      <c r="X778" s="218">
        <v>95.06</v>
      </c>
      <c r="Y778" s="217">
        <v>110.18718296925501</v>
      </c>
      <c r="Z778" s="217">
        <v>112</v>
      </c>
      <c r="AA778" s="217">
        <v>101.67126997870399</v>
      </c>
      <c r="AB778" s="217">
        <v>117.2</v>
      </c>
      <c r="AC778" s="218">
        <v>133.68</v>
      </c>
      <c r="AD778" s="218">
        <v>93</v>
      </c>
      <c r="AE778" s="217">
        <v>116</v>
      </c>
      <c r="AF778" s="217">
        <v>113.73</v>
      </c>
      <c r="AG778" s="217">
        <v>115.5</v>
      </c>
      <c r="AH778" s="214"/>
      <c r="AI778" s="215"/>
      <c r="AJ778" s="215"/>
      <c r="AK778" s="215"/>
      <c r="AL778" s="215"/>
      <c r="AM778" s="215"/>
      <c r="AN778" s="215"/>
      <c r="AO778" s="215"/>
      <c r="AP778" s="215"/>
      <c r="AQ778" s="215"/>
      <c r="AR778" s="215"/>
      <c r="AS778" s="215"/>
      <c r="AT778" s="215"/>
      <c r="AU778" s="215"/>
      <c r="AV778" s="215"/>
      <c r="AW778" s="215"/>
      <c r="AX778" s="215"/>
      <c r="AY778" s="215"/>
      <c r="AZ778" s="215"/>
      <c r="BA778" s="215"/>
      <c r="BB778" s="215"/>
      <c r="BC778" s="215"/>
      <c r="BD778" s="215"/>
      <c r="BE778" s="215"/>
      <c r="BF778" s="215"/>
      <c r="BG778" s="215"/>
      <c r="BH778" s="215"/>
      <c r="BI778" s="215"/>
      <c r="BJ778" s="215"/>
      <c r="BK778" s="215"/>
      <c r="BL778" s="215"/>
      <c r="BM778" s="216">
        <v>16</v>
      </c>
    </row>
    <row r="779" spans="1:65">
      <c r="A779" s="30"/>
      <c r="B779" s="19">
        <v>1</v>
      </c>
      <c r="C779" s="9">
        <v>4</v>
      </c>
      <c r="D779" s="217">
        <v>113</v>
      </c>
      <c r="E779" s="217">
        <v>118.7</v>
      </c>
      <c r="F779" s="217">
        <v>127.90999999999998</v>
      </c>
      <c r="G779" s="217">
        <v>117.84</v>
      </c>
      <c r="H779" s="217">
        <v>113.57746415267493</v>
      </c>
      <c r="I779" s="218">
        <v>20.6</v>
      </c>
      <c r="J779" s="217">
        <v>106</v>
      </c>
      <c r="K779" s="217">
        <v>103</v>
      </c>
      <c r="L779" s="217">
        <v>116.5</v>
      </c>
      <c r="M779" s="217">
        <v>117</v>
      </c>
      <c r="N779" s="217">
        <v>120.5</v>
      </c>
      <c r="O779" s="217">
        <v>117.5</v>
      </c>
      <c r="P779" s="217">
        <v>112.5</v>
      </c>
      <c r="Q779" s="217">
        <v>110.89</v>
      </c>
      <c r="R779" s="217">
        <v>109</v>
      </c>
      <c r="S779" s="217">
        <v>111.2</v>
      </c>
      <c r="T779" s="217">
        <v>115.8</v>
      </c>
      <c r="U779" s="218">
        <v>132</v>
      </c>
      <c r="V779" s="217">
        <v>113</v>
      </c>
      <c r="W779" s="217">
        <v>112.99679999999999</v>
      </c>
      <c r="X779" s="218">
        <v>97.32</v>
      </c>
      <c r="Y779" s="217">
        <v>108.546451656961</v>
      </c>
      <c r="Z779" s="217">
        <v>109</v>
      </c>
      <c r="AA779" s="217">
        <v>101.92966425958299</v>
      </c>
      <c r="AB779" s="217">
        <v>107.6</v>
      </c>
      <c r="AC779" s="219">
        <v>118.1</v>
      </c>
      <c r="AD779" s="218">
        <v>93</v>
      </c>
      <c r="AE779" s="217">
        <v>117</v>
      </c>
      <c r="AF779" s="217">
        <v>109.67</v>
      </c>
      <c r="AG779" s="217">
        <v>115.26</v>
      </c>
      <c r="AH779" s="214"/>
      <c r="AI779" s="215"/>
      <c r="AJ779" s="215"/>
      <c r="AK779" s="215"/>
      <c r="AL779" s="215"/>
      <c r="AM779" s="215"/>
      <c r="AN779" s="215"/>
      <c r="AO779" s="215"/>
      <c r="AP779" s="215"/>
      <c r="AQ779" s="215"/>
      <c r="AR779" s="215"/>
      <c r="AS779" s="215"/>
      <c r="AT779" s="215"/>
      <c r="AU779" s="215"/>
      <c r="AV779" s="215"/>
      <c r="AW779" s="215"/>
      <c r="AX779" s="215"/>
      <c r="AY779" s="215"/>
      <c r="AZ779" s="215"/>
      <c r="BA779" s="215"/>
      <c r="BB779" s="215"/>
      <c r="BC779" s="215"/>
      <c r="BD779" s="215"/>
      <c r="BE779" s="215"/>
      <c r="BF779" s="215"/>
      <c r="BG779" s="215"/>
      <c r="BH779" s="215"/>
      <c r="BI779" s="215"/>
      <c r="BJ779" s="215"/>
      <c r="BK779" s="215"/>
      <c r="BL779" s="215"/>
      <c r="BM779" s="216">
        <v>113.71017895217101</v>
      </c>
    </row>
    <row r="780" spans="1:65">
      <c r="A780" s="30"/>
      <c r="B780" s="19">
        <v>1</v>
      </c>
      <c r="C780" s="9">
        <v>5</v>
      </c>
      <c r="D780" s="217">
        <v>111</v>
      </c>
      <c r="E780" s="219">
        <v>132.19999999999999</v>
      </c>
      <c r="F780" s="217">
        <v>124.80999999999999</v>
      </c>
      <c r="G780" s="217">
        <v>117.94</v>
      </c>
      <c r="H780" s="217">
        <v>114.86257735223394</v>
      </c>
      <c r="I780" s="218">
        <v>34</v>
      </c>
      <c r="J780" s="217">
        <v>108</v>
      </c>
      <c r="K780" s="217">
        <v>101</v>
      </c>
      <c r="L780" s="217">
        <v>115.5</v>
      </c>
      <c r="M780" s="217">
        <v>120</v>
      </c>
      <c r="N780" s="217">
        <v>116</v>
      </c>
      <c r="O780" s="217">
        <v>114</v>
      </c>
      <c r="P780" s="217">
        <v>120</v>
      </c>
      <c r="Q780" s="217">
        <v>114.49</v>
      </c>
      <c r="R780" s="217">
        <v>112</v>
      </c>
      <c r="S780" s="217">
        <v>109.5</v>
      </c>
      <c r="T780" s="217">
        <v>119.9</v>
      </c>
      <c r="U780" s="218">
        <v>131</v>
      </c>
      <c r="V780" s="217">
        <v>113</v>
      </c>
      <c r="W780" s="217">
        <v>111.1223</v>
      </c>
      <c r="X780" s="218">
        <v>98.26</v>
      </c>
      <c r="Y780" s="217">
        <v>109.635179282869</v>
      </c>
      <c r="Z780" s="217">
        <v>109</v>
      </c>
      <c r="AA780" s="217">
        <v>100.955939078866</v>
      </c>
      <c r="AB780" s="217">
        <v>111.2</v>
      </c>
      <c r="AC780" s="218">
        <v>128.86000000000001</v>
      </c>
      <c r="AD780" s="218">
        <v>93</v>
      </c>
      <c r="AE780" s="217">
        <v>115</v>
      </c>
      <c r="AF780" s="217">
        <v>113.73</v>
      </c>
      <c r="AG780" s="217">
        <v>115.01</v>
      </c>
      <c r="AH780" s="214"/>
      <c r="AI780" s="215"/>
      <c r="AJ780" s="215"/>
      <c r="AK780" s="215"/>
      <c r="AL780" s="215"/>
      <c r="AM780" s="215"/>
      <c r="AN780" s="215"/>
      <c r="AO780" s="215"/>
      <c r="AP780" s="215"/>
      <c r="AQ780" s="215"/>
      <c r="AR780" s="215"/>
      <c r="AS780" s="215"/>
      <c r="AT780" s="215"/>
      <c r="AU780" s="215"/>
      <c r="AV780" s="215"/>
      <c r="AW780" s="215"/>
      <c r="AX780" s="215"/>
      <c r="AY780" s="215"/>
      <c r="AZ780" s="215"/>
      <c r="BA780" s="215"/>
      <c r="BB780" s="215"/>
      <c r="BC780" s="215"/>
      <c r="BD780" s="215"/>
      <c r="BE780" s="215"/>
      <c r="BF780" s="215"/>
      <c r="BG780" s="215"/>
      <c r="BH780" s="215"/>
      <c r="BI780" s="215"/>
      <c r="BJ780" s="215"/>
      <c r="BK780" s="215"/>
      <c r="BL780" s="215"/>
      <c r="BM780" s="216">
        <v>55</v>
      </c>
    </row>
    <row r="781" spans="1:65">
      <c r="A781" s="30"/>
      <c r="B781" s="19">
        <v>1</v>
      </c>
      <c r="C781" s="9">
        <v>6</v>
      </c>
      <c r="D781" s="217">
        <v>112</v>
      </c>
      <c r="E781" s="217">
        <v>123.40000000000002</v>
      </c>
      <c r="F781" s="219">
        <v>122.97999999999999</v>
      </c>
      <c r="G781" s="217">
        <v>111.89</v>
      </c>
      <c r="H781" s="217">
        <v>115.7811183784849</v>
      </c>
      <c r="I781" s="218">
        <v>40.799999999999997</v>
      </c>
      <c r="J781" s="217">
        <v>107</v>
      </c>
      <c r="K781" s="217">
        <v>107</v>
      </c>
      <c r="L781" s="217">
        <v>118</v>
      </c>
      <c r="M781" s="217">
        <v>121</v>
      </c>
      <c r="N781" s="217">
        <v>116.5</v>
      </c>
      <c r="O781" s="217">
        <v>113.5</v>
      </c>
      <c r="P781" s="217">
        <v>115</v>
      </c>
      <c r="Q781" s="219">
        <v>104.91</v>
      </c>
      <c r="R781" s="217">
        <v>114</v>
      </c>
      <c r="S781" s="217">
        <v>110.4</v>
      </c>
      <c r="T781" s="217">
        <v>114.7</v>
      </c>
      <c r="U781" s="218">
        <v>128</v>
      </c>
      <c r="V781" s="217">
        <v>114</v>
      </c>
      <c r="W781" s="217">
        <v>113.4113</v>
      </c>
      <c r="X781" s="218">
        <v>98.35</v>
      </c>
      <c r="Y781" s="217">
        <v>108.39110655296101</v>
      </c>
      <c r="Z781" s="217">
        <v>106</v>
      </c>
      <c r="AA781" s="217">
        <v>103.41107984258899</v>
      </c>
      <c r="AB781" s="217">
        <v>110.80000000000001</v>
      </c>
      <c r="AC781" s="218">
        <v>130.49</v>
      </c>
      <c r="AD781" s="218">
        <v>94</v>
      </c>
      <c r="AE781" s="217">
        <v>120</v>
      </c>
      <c r="AF781" s="217">
        <v>112.97</v>
      </c>
      <c r="AG781" s="217">
        <v>114.24</v>
      </c>
      <c r="AH781" s="214"/>
      <c r="AI781" s="215"/>
      <c r="AJ781" s="215"/>
      <c r="AK781" s="215"/>
      <c r="AL781" s="215"/>
      <c r="AM781" s="215"/>
      <c r="AN781" s="215"/>
      <c r="AO781" s="215"/>
      <c r="AP781" s="215"/>
      <c r="AQ781" s="215"/>
      <c r="AR781" s="215"/>
      <c r="AS781" s="215"/>
      <c r="AT781" s="215"/>
      <c r="AU781" s="215"/>
      <c r="AV781" s="215"/>
      <c r="AW781" s="215"/>
      <c r="AX781" s="215"/>
      <c r="AY781" s="215"/>
      <c r="AZ781" s="215"/>
      <c r="BA781" s="215"/>
      <c r="BB781" s="215"/>
      <c r="BC781" s="215"/>
      <c r="BD781" s="215"/>
      <c r="BE781" s="215"/>
      <c r="BF781" s="215"/>
      <c r="BG781" s="215"/>
      <c r="BH781" s="215"/>
      <c r="BI781" s="215"/>
      <c r="BJ781" s="215"/>
      <c r="BK781" s="215"/>
      <c r="BL781" s="215"/>
      <c r="BM781" s="220"/>
    </row>
    <row r="782" spans="1:65">
      <c r="A782" s="30"/>
      <c r="B782" s="20" t="s">
        <v>277</v>
      </c>
      <c r="C782" s="12"/>
      <c r="D782" s="221">
        <v>111.5</v>
      </c>
      <c r="E782" s="221">
        <v>121.51666666666665</v>
      </c>
      <c r="F782" s="221">
        <v>126.52666666666666</v>
      </c>
      <c r="G782" s="221">
        <v>116.17500000000001</v>
      </c>
      <c r="H782" s="221">
        <v>114.35251692944878</v>
      </c>
      <c r="I782" s="221">
        <v>28.983333333333331</v>
      </c>
      <c r="J782" s="221">
        <v>105.83333333333333</v>
      </c>
      <c r="K782" s="221">
        <v>103.33333333333333</v>
      </c>
      <c r="L782" s="221">
        <v>121.33333333333333</v>
      </c>
      <c r="M782" s="221">
        <v>118.91666666666667</v>
      </c>
      <c r="N782" s="221">
        <v>117.75</v>
      </c>
      <c r="O782" s="221">
        <v>114.91666666666667</v>
      </c>
      <c r="P782" s="221">
        <v>117.75</v>
      </c>
      <c r="Q782" s="221">
        <v>112.44166666666666</v>
      </c>
      <c r="R782" s="221">
        <v>111.33333333333333</v>
      </c>
      <c r="S782" s="221">
        <v>110.46666666666665</v>
      </c>
      <c r="T782" s="221">
        <v>116.88333333333334</v>
      </c>
      <c r="U782" s="221">
        <v>130.66666666666666</v>
      </c>
      <c r="V782" s="221">
        <v>113.5</v>
      </c>
      <c r="W782" s="221">
        <v>112.13808333333333</v>
      </c>
      <c r="X782" s="221">
        <v>97.09666666666665</v>
      </c>
      <c r="Y782" s="221">
        <v>109.45992984331734</v>
      </c>
      <c r="Z782" s="221">
        <v>109.5</v>
      </c>
      <c r="AA782" s="221">
        <v>101.72661036484232</v>
      </c>
      <c r="AB782" s="221">
        <v>111.875</v>
      </c>
      <c r="AC782" s="221">
        <v>129.72166666666666</v>
      </c>
      <c r="AD782" s="221">
        <v>93.833333333333329</v>
      </c>
      <c r="AE782" s="221">
        <v>115.16666666666667</v>
      </c>
      <c r="AF782" s="221">
        <v>113.38166666666667</v>
      </c>
      <c r="AG782" s="221">
        <v>114.89833333333333</v>
      </c>
      <c r="AH782" s="214"/>
      <c r="AI782" s="215"/>
      <c r="AJ782" s="215"/>
      <c r="AK782" s="215"/>
      <c r="AL782" s="215"/>
      <c r="AM782" s="215"/>
      <c r="AN782" s="215"/>
      <c r="AO782" s="215"/>
      <c r="AP782" s="215"/>
      <c r="AQ782" s="215"/>
      <c r="AR782" s="215"/>
      <c r="AS782" s="215"/>
      <c r="AT782" s="215"/>
      <c r="AU782" s="215"/>
      <c r="AV782" s="215"/>
      <c r="AW782" s="215"/>
      <c r="AX782" s="215"/>
      <c r="AY782" s="215"/>
      <c r="AZ782" s="215"/>
      <c r="BA782" s="215"/>
      <c r="BB782" s="215"/>
      <c r="BC782" s="215"/>
      <c r="BD782" s="215"/>
      <c r="BE782" s="215"/>
      <c r="BF782" s="215"/>
      <c r="BG782" s="215"/>
      <c r="BH782" s="215"/>
      <c r="BI782" s="215"/>
      <c r="BJ782" s="215"/>
      <c r="BK782" s="215"/>
      <c r="BL782" s="215"/>
      <c r="BM782" s="220"/>
    </row>
    <row r="783" spans="1:65">
      <c r="A783" s="30"/>
      <c r="B783" s="3" t="s">
        <v>278</v>
      </c>
      <c r="C783" s="29"/>
      <c r="D783" s="217">
        <v>111.5</v>
      </c>
      <c r="E783" s="217">
        <v>120</v>
      </c>
      <c r="F783" s="217">
        <v>127.47999999999999</v>
      </c>
      <c r="G783" s="217">
        <v>116.55500000000001</v>
      </c>
      <c r="H783" s="217">
        <v>114.23032800313244</v>
      </c>
      <c r="I783" s="217">
        <v>29.95</v>
      </c>
      <c r="J783" s="217">
        <v>106</v>
      </c>
      <c r="K783" s="217">
        <v>103</v>
      </c>
      <c r="L783" s="217">
        <v>121.25</v>
      </c>
      <c r="M783" s="217">
        <v>118.5</v>
      </c>
      <c r="N783" s="217">
        <v>116.75</v>
      </c>
      <c r="O783" s="217">
        <v>114.25</v>
      </c>
      <c r="P783" s="217">
        <v>118</v>
      </c>
      <c r="Q783" s="217">
        <v>114.27500000000001</v>
      </c>
      <c r="R783" s="217">
        <v>111.5</v>
      </c>
      <c r="S783" s="217">
        <v>110.80000000000001</v>
      </c>
      <c r="T783" s="217">
        <v>116.25</v>
      </c>
      <c r="U783" s="217">
        <v>131</v>
      </c>
      <c r="V783" s="217">
        <v>113.5</v>
      </c>
      <c r="W783" s="217">
        <v>111.84690000000001</v>
      </c>
      <c r="X783" s="217">
        <v>97.3</v>
      </c>
      <c r="Y783" s="217">
        <v>109.75563042857351</v>
      </c>
      <c r="Z783" s="217">
        <v>109.5</v>
      </c>
      <c r="AA783" s="217">
        <v>101.51166489009398</v>
      </c>
      <c r="AB783" s="217">
        <v>111.625</v>
      </c>
      <c r="AC783" s="217">
        <v>130.77000000000001</v>
      </c>
      <c r="AD783" s="217">
        <v>93.5</v>
      </c>
      <c r="AE783" s="217">
        <v>115.5</v>
      </c>
      <c r="AF783" s="217">
        <v>113.52500000000001</v>
      </c>
      <c r="AG783" s="217">
        <v>115.125</v>
      </c>
      <c r="AH783" s="214"/>
      <c r="AI783" s="215"/>
      <c r="AJ783" s="215"/>
      <c r="AK783" s="215"/>
      <c r="AL783" s="215"/>
      <c r="AM783" s="215"/>
      <c r="AN783" s="215"/>
      <c r="AO783" s="215"/>
      <c r="AP783" s="215"/>
      <c r="AQ783" s="215"/>
      <c r="AR783" s="215"/>
      <c r="AS783" s="215"/>
      <c r="AT783" s="215"/>
      <c r="AU783" s="215"/>
      <c r="AV783" s="215"/>
      <c r="AW783" s="215"/>
      <c r="AX783" s="215"/>
      <c r="AY783" s="215"/>
      <c r="AZ783" s="215"/>
      <c r="BA783" s="215"/>
      <c r="BB783" s="215"/>
      <c r="BC783" s="215"/>
      <c r="BD783" s="215"/>
      <c r="BE783" s="215"/>
      <c r="BF783" s="215"/>
      <c r="BG783" s="215"/>
      <c r="BH783" s="215"/>
      <c r="BI783" s="215"/>
      <c r="BJ783" s="215"/>
      <c r="BK783" s="215"/>
      <c r="BL783" s="215"/>
      <c r="BM783" s="220"/>
    </row>
    <row r="784" spans="1:65">
      <c r="A784" s="30"/>
      <c r="B784" s="3" t="s">
        <v>279</v>
      </c>
      <c r="C784" s="29"/>
      <c r="D784" s="217">
        <v>1.8708286933869707</v>
      </c>
      <c r="E784" s="217">
        <v>5.9118243095229603</v>
      </c>
      <c r="F784" s="217">
        <v>2.1538864098802128</v>
      </c>
      <c r="G784" s="217">
        <v>2.2157143317675225</v>
      </c>
      <c r="H784" s="217">
        <v>1.287033790297077</v>
      </c>
      <c r="I784" s="217">
        <v>8.4043837767362213</v>
      </c>
      <c r="J784" s="217">
        <v>1.602081978759722</v>
      </c>
      <c r="K784" s="217">
        <v>2.7325202042558927</v>
      </c>
      <c r="L784" s="217">
        <v>5.2599112793531679</v>
      </c>
      <c r="M784" s="217">
        <v>1.3934369977385654</v>
      </c>
      <c r="N784" s="217">
        <v>1.9685019685029528</v>
      </c>
      <c r="O784" s="217">
        <v>1.5302505241517372</v>
      </c>
      <c r="P784" s="217">
        <v>3.8307962618755909</v>
      </c>
      <c r="Q784" s="217">
        <v>4.0357820390435712</v>
      </c>
      <c r="R784" s="217">
        <v>1.7511900715418263</v>
      </c>
      <c r="S784" s="217">
        <v>2.1407163909931359</v>
      </c>
      <c r="T784" s="217">
        <v>2.4391938559013022</v>
      </c>
      <c r="U784" s="217">
        <v>1.3662601021279464</v>
      </c>
      <c r="V784" s="217">
        <v>0.54772255750516607</v>
      </c>
      <c r="W784" s="217">
        <v>0.87702429935929627</v>
      </c>
      <c r="X784" s="217">
        <v>1.2469589675152359</v>
      </c>
      <c r="Y784" s="217">
        <v>0.79373105536553445</v>
      </c>
      <c r="Z784" s="217">
        <v>2.0736441353327715</v>
      </c>
      <c r="AA784" s="217">
        <v>0.90419785702863675</v>
      </c>
      <c r="AB784" s="217">
        <v>3.1160471755093839</v>
      </c>
      <c r="AC784" s="217">
        <v>6.2474360074086972</v>
      </c>
      <c r="AD784" s="217">
        <v>1.1690451944500122</v>
      </c>
      <c r="AE784" s="217">
        <v>3.3115957885386109</v>
      </c>
      <c r="AF784" s="217">
        <v>2.2961220931532957</v>
      </c>
      <c r="AG784" s="217">
        <v>0.57104874281156437</v>
      </c>
      <c r="AH784" s="214"/>
      <c r="AI784" s="215"/>
      <c r="AJ784" s="215"/>
      <c r="AK784" s="215"/>
      <c r="AL784" s="215"/>
      <c r="AM784" s="215"/>
      <c r="AN784" s="215"/>
      <c r="AO784" s="215"/>
      <c r="AP784" s="215"/>
      <c r="AQ784" s="215"/>
      <c r="AR784" s="215"/>
      <c r="AS784" s="215"/>
      <c r="AT784" s="215"/>
      <c r="AU784" s="215"/>
      <c r="AV784" s="215"/>
      <c r="AW784" s="215"/>
      <c r="AX784" s="215"/>
      <c r="AY784" s="215"/>
      <c r="AZ784" s="215"/>
      <c r="BA784" s="215"/>
      <c r="BB784" s="215"/>
      <c r="BC784" s="215"/>
      <c r="BD784" s="215"/>
      <c r="BE784" s="215"/>
      <c r="BF784" s="215"/>
      <c r="BG784" s="215"/>
      <c r="BH784" s="215"/>
      <c r="BI784" s="215"/>
      <c r="BJ784" s="215"/>
      <c r="BK784" s="215"/>
      <c r="BL784" s="215"/>
      <c r="BM784" s="220"/>
    </row>
    <row r="785" spans="1:65">
      <c r="A785" s="30"/>
      <c r="B785" s="3" t="s">
        <v>86</v>
      </c>
      <c r="C785" s="29"/>
      <c r="D785" s="13">
        <v>1.6778732676116327E-2</v>
      </c>
      <c r="E785" s="13">
        <v>4.8650316633023959E-2</v>
      </c>
      <c r="F785" s="13">
        <v>1.7023181489121238E-2</v>
      </c>
      <c r="G785" s="13">
        <v>1.9072212883731631E-2</v>
      </c>
      <c r="H785" s="13">
        <v>1.1254966876602537E-2</v>
      </c>
      <c r="I785" s="13">
        <v>0.28997298827152002</v>
      </c>
      <c r="J785" s="13">
        <v>1.5137782476469816E-2</v>
      </c>
      <c r="K785" s="13">
        <v>2.6443743912153803E-2</v>
      </c>
      <c r="L785" s="13">
        <v>4.3350917137526111E-2</v>
      </c>
      <c r="M785" s="13">
        <v>1.1717760317353037E-2</v>
      </c>
      <c r="N785" s="13">
        <v>1.6717638798326565E-2</v>
      </c>
      <c r="O785" s="13">
        <v>1.3316175699652535E-2</v>
      </c>
      <c r="P785" s="13">
        <v>3.2533301587053851E-2</v>
      </c>
      <c r="Q785" s="13">
        <v>3.5892228910192586E-2</v>
      </c>
      <c r="R785" s="13">
        <v>1.5729252139597243E-2</v>
      </c>
      <c r="S785" s="13">
        <v>1.9378844818887776E-2</v>
      </c>
      <c r="T785" s="13">
        <v>2.0868619899340957E-2</v>
      </c>
      <c r="U785" s="13">
        <v>1.0456072210162856E-2</v>
      </c>
      <c r="V785" s="13">
        <v>4.8257494053318599E-3</v>
      </c>
      <c r="W785" s="13">
        <v>7.8209317770513258E-3</v>
      </c>
      <c r="X785" s="13">
        <v>1.2842448771141161E-2</v>
      </c>
      <c r="Y785" s="13">
        <v>7.2513389740126227E-3</v>
      </c>
      <c r="Z785" s="13">
        <v>1.8937389363769604E-2</v>
      </c>
      <c r="AA785" s="13">
        <v>8.8885086585086502E-3</v>
      </c>
      <c r="AB785" s="13">
        <v>2.7852935647011252E-2</v>
      </c>
      <c r="AC785" s="13">
        <v>4.8160312520977203E-2</v>
      </c>
      <c r="AD785" s="13">
        <v>1.2458740971048089E-2</v>
      </c>
      <c r="AE785" s="13">
        <v>2.8754811477903999E-2</v>
      </c>
      <c r="AF785" s="13">
        <v>2.0251264253362204E-2</v>
      </c>
      <c r="AG785" s="13">
        <v>4.9700350409338494E-3</v>
      </c>
      <c r="AH785" s="151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A786" s="30"/>
      <c r="B786" s="3" t="s">
        <v>280</v>
      </c>
      <c r="C786" s="29"/>
      <c r="D786" s="13">
        <v>-1.943694902723403E-2</v>
      </c>
      <c r="E786" s="13">
        <v>6.8652496957015918E-2</v>
      </c>
      <c r="F786" s="13">
        <v>0.11271187709489539</v>
      </c>
      <c r="G786" s="13">
        <v>2.1676344814000936E-2</v>
      </c>
      <c r="H786" s="13">
        <v>5.6489048139476417E-3</v>
      </c>
      <c r="I786" s="13">
        <v>-0.74511223533009874</v>
      </c>
      <c r="J786" s="13">
        <v>-6.9271244592367109E-2</v>
      </c>
      <c r="K786" s="13">
        <v>-9.125696322404353E-2</v>
      </c>
      <c r="L786" s="13">
        <v>6.7040210924026233E-2</v>
      </c>
      <c r="M786" s="13">
        <v>4.5787349580072689E-2</v>
      </c>
      <c r="N786" s="13">
        <v>3.5527347551956856E-2</v>
      </c>
      <c r="O786" s="13">
        <v>1.0610199769390372E-2</v>
      </c>
      <c r="P786" s="13">
        <v>3.5527347551956856E-2</v>
      </c>
      <c r="Q786" s="13">
        <v>-1.1155661675969264E-2</v>
      </c>
      <c r="R786" s="13">
        <v>-2.0902663602679117E-2</v>
      </c>
      <c r="S786" s="13">
        <v>-2.8524379394993638E-2</v>
      </c>
      <c r="T786" s="13">
        <v>2.7905631759642446E-2</v>
      </c>
      <c r="U786" s="13">
        <v>0.14912022714895135</v>
      </c>
      <c r="V786" s="13">
        <v>-1.8483741218928706E-3</v>
      </c>
      <c r="W786" s="13">
        <v>-1.3825460775142573E-2</v>
      </c>
      <c r="X786" s="13">
        <v>-0.14610400263719892</v>
      </c>
      <c r="Y786" s="13">
        <v>-3.7377912408716019E-2</v>
      </c>
      <c r="Z786" s="13">
        <v>-3.7025523932575077E-2</v>
      </c>
      <c r="AA786" s="13">
        <v>-0.10538694686576167</v>
      </c>
      <c r="AB786" s="13">
        <v>-1.6139091232482583E-2</v>
      </c>
      <c r="AC786" s="13">
        <v>0.1408096255061777</v>
      </c>
      <c r="AD786" s="13">
        <v>-0.17480269402441373</v>
      </c>
      <c r="AE786" s="13">
        <v>1.2808771632558003E-2</v>
      </c>
      <c r="AF786" s="13">
        <v>-2.8890314704588249E-3</v>
      </c>
      <c r="AG786" s="13">
        <v>1.0448971166091336E-2</v>
      </c>
      <c r="AH786" s="151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A787" s="30"/>
      <c r="B787" s="46" t="s">
        <v>281</v>
      </c>
      <c r="C787" s="47"/>
      <c r="D787" s="45">
        <v>0.33</v>
      </c>
      <c r="E787" s="45">
        <v>1.37</v>
      </c>
      <c r="F787" s="45">
        <v>2.23</v>
      </c>
      <c r="G787" s="45">
        <v>0.47</v>
      </c>
      <c r="H787" s="45">
        <v>0.16</v>
      </c>
      <c r="I787" s="45">
        <v>14.38</v>
      </c>
      <c r="J787" s="45">
        <v>1.3</v>
      </c>
      <c r="K787" s="45">
        <v>1.72</v>
      </c>
      <c r="L787" s="45">
        <v>1.34</v>
      </c>
      <c r="M787" s="45">
        <v>0.93</v>
      </c>
      <c r="N787" s="45">
        <v>0.73</v>
      </c>
      <c r="O787" s="45">
        <v>0.25</v>
      </c>
      <c r="P787" s="45">
        <v>0.73</v>
      </c>
      <c r="Q787" s="45">
        <v>0.17</v>
      </c>
      <c r="R787" s="45">
        <v>0.36</v>
      </c>
      <c r="S787" s="45">
        <v>0.51</v>
      </c>
      <c r="T787" s="45">
        <v>0.59</v>
      </c>
      <c r="U787" s="45">
        <v>2.93</v>
      </c>
      <c r="V787" s="45">
        <v>0.01</v>
      </c>
      <c r="W787" s="45">
        <v>0.22</v>
      </c>
      <c r="X787" s="45">
        <v>2.78</v>
      </c>
      <c r="Y787" s="45">
        <v>0.68</v>
      </c>
      <c r="Z787" s="45">
        <v>0.67</v>
      </c>
      <c r="AA787" s="45">
        <v>1.99</v>
      </c>
      <c r="AB787" s="45">
        <v>0.27</v>
      </c>
      <c r="AC787" s="45">
        <v>2.77</v>
      </c>
      <c r="AD787" s="45">
        <v>3.34</v>
      </c>
      <c r="AE787" s="45">
        <v>0.28999999999999998</v>
      </c>
      <c r="AF787" s="45">
        <v>0.01</v>
      </c>
      <c r="AG787" s="45">
        <v>0.25</v>
      </c>
      <c r="AH787" s="151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B788" s="31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BM788" s="55"/>
    </row>
    <row r="789" spans="1:65" ht="15">
      <c r="B789" s="8" t="s">
        <v>567</v>
      </c>
      <c r="BM789" s="28" t="s">
        <v>66</v>
      </c>
    </row>
    <row r="790" spans="1:65" ht="15">
      <c r="A790" s="25" t="s">
        <v>9</v>
      </c>
      <c r="B790" s="18" t="s">
        <v>111</v>
      </c>
      <c r="C790" s="15" t="s">
        <v>112</v>
      </c>
      <c r="D790" s="16" t="s">
        <v>229</v>
      </c>
      <c r="E790" s="17" t="s">
        <v>229</v>
      </c>
      <c r="F790" s="17" t="s">
        <v>229</v>
      </c>
      <c r="G790" s="17" t="s">
        <v>229</v>
      </c>
      <c r="H790" s="17" t="s">
        <v>229</v>
      </c>
      <c r="I790" s="17" t="s">
        <v>229</v>
      </c>
      <c r="J790" s="17" t="s">
        <v>229</v>
      </c>
      <c r="K790" s="17" t="s">
        <v>229</v>
      </c>
      <c r="L790" s="17" t="s">
        <v>229</v>
      </c>
      <c r="M790" s="17" t="s">
        <v>229</v>
      </c>
      <c r="N790" s="17" t="s">
        <v>229</v>
      </c>
      <c r="O790" s="17" t="s">
        <v>229</v>
      </c>
      <c r="P790" s="17" t="s">
        <v>229</v>
      </c>
      <c r="Q790" s="17" t="s">
        <v>229</v>
      </c>
      <c r="R790" s="17" t="s">
        <v>229</v>
      </c>
      <c r="S790" s="17" t="s">
        <v>229</v>
      </c>
      <c r="T790" s="17" t="s">
        <v>229</v>
      </c>
      <c r="U790" s="17" t="s">
        <v>229</v>
      </c>
      <c r="V790" s="17" t="s">
        <v>229</v>
      </c>
      <c r="W790" s="17" t="s">
        <v>229</v>
      </c>
      <c r="X790" s="17" t="s">
        <v>229</v>
      </c>
      <c r="Y790" s="17" t="s">
        <v>229</v>
      </c>
      <c r="Z790" s="17" t="s">
        <v>229</v>
      </c>
      <c r="AA790" s="17" t="s">
        <v>229</v>
      </c>
      <c r="AB790" s="17" t="s">
        <v>229</v>
      </c>
      <c r="AC790" s="17" t="s">
        <v>229</v>
      </c>
      <c r="AD790" s="17" t="s">
        <v>229</v>
      </c>
      <c r="AE790" s="17" t="s">
        <v>229</v>
      </c>
      <c r="AF790" s="151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1</v>
      </c>
    </row>
    <row r="791" spans="1:65">
      <c r="A791" s="30"/>
      <c r="B791" s="19" t="s">
        <v>230</v>
      </c>
      <c r="C791" s="9" t="s">
        <v>230</v>
      </c>
      <c r="D791" s="149" t="s">
        <v>232</v>
      </c>
      <c r="E791" s="150" t="s">
        <v>233</v>
      </c>
      <c r="F791" s="150" t="s">
        <v>234</v>
      </c>
      <c r="G791" s="150" t="s">
        <v>235</v>
      </c>
      <c r="H791" s="150" t="s">
        <v>236</v>
      </c>
      <c r="I791" s="150" t="s">
        <v>237</v>
      </c>
      <c r="J791" s="150" t="s">
        <v>238</v>
      </c>
      <c r="K791" s="150" t="s">
        <v>239</v>
      </c>
      <c r="L791" s="150" t="s">
        <v>240</v>
      </c>
      <c r="M791" s="150" t="s">
        <v>241</v>
      </c>
      <c r="N791" s="150" t="s">
        <v>242</v>
      </c>
      <c r="O791" s="150" t="s">
        <v>243</v>
      </c>
      <c r="P791" s="150" t="s">
        <v>244</v>
      </c>
      <c r="Q791" s="150" t="s">
        <v>246</v>
      </c>
      <c r="R791" s="150" t="s">
        <v>247</v>
      </c>
      <c r="S791" s="150" t="s">
        <v>249</v>
      </c>
      <c r="T791" s="150" t="s">
        <v>250</v>
      </c>
      <c r="U791" s="150" t="s">
        <v>306</v>
      </c>
      <c r="V791" s="150" t="s">
        <v>252</v>
      </c>
      <c r="W791" s="150" t="s">
        <v>253</v>
      </c>
      <c r="X791" s="150" t="s">
        <v>257</v>
      </c>
      <c r="Y791" s="150" t="s">
        <v>258</v>
      </c>
      <c r="Z791" s="150" t="s">
        <v>307</v>
      </c>
      <c r="AA791" s="150" t="s">
        <v>261</v>
      </c>
      <c r="AB791" s="150" t="s">
        <v>263</v>
      </c>
      <c r="AC791" s="150" t="s">
        <v>267</v>
      </c>
      <c r="AD791" s="150" t="s">
        <v>268</v>
      </c>
      <c r="AE791" s="150" t="s">
        <v>269</v>
      </c>
      <c r="AF791" s="151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 t="s">
        <v>3</v>
      </c>
    </row>
    <row r="792" spans="1:65">
      <c r="A792" s="30"/>
      <c r="B792" s="19"/>
      <c r="C792" s="9"/>
      <c r="D792" s="10" t="s">
        <v>308</v>
      </c>
      <c r="E792" s="11" t="s">
        <v>309</v>
      </c>
      <c r="F792" s="11" t="s">
        <v>309</v>
      </c>
      <c r="G792" s="11" t="s">
        <v>308</v>
      </c>
      <c r="H792" s="11" t="s">
        <v>115</v>
      </c>
      <c r="I792" s="11" t="s">
        <v>309</v>
      </c>
      <c r="J792" s="11" t="s">
        <v>115</v>
      </c>
      <c r="K792" s="11" t="s">
        <v>308</v>
      </c>
      <c r="L792" s="11" t="s">
        <v>309</v>
      </c>
      <c r="M792" s="11" t="s">
        <v>309</v>
      </c>
      <c r="N792" s="11" t="s">
        <v>309</v>
      </c>
      <c r="O792" s="11" t="s">
        <v>309</v>
      </c>
      <c r="P792" s="11" t="s">
        <v>309</v>
      </c>
      <c r="Q792" s="11" t="s">
        <v>309</v>
      </c>
      <c r="R792" s="11" t="s">
        <v>308</v>
      </c>
      <c r="S792" s="11" t="s">
        <v>308</v>
      </c>
      <c r="T792" s="11" t="s">
        <v>309</v>
      </c>
      <c r="U792" s="11" t="s">
        <v>309</v>
      </c>
      <c r="V792" s="11" t="s">
        <v>115</v>
      </c>
      <c r="W792" s="11" t="s">
        <v>308</v>
      </c>
      <c r="X792" s="11" t="s">
        <v>115</v>
      </c>
      <c r="Y792" s="11" t="s">
        <v>308</v>
      </c>
      <c r="Z792" s="11" t="s">
        <v>308</v>
      </c>
      <c r="AA792" s="11" t="s">
        <v>308</v>
      </c>
      <c r="AB792" s="11" t="s">
        <v>115</v>
      </c>
      <c r="AC792" s="11" t="s">
        <v>115</v>
      </c>
      <c r="AD792" s="11" t="s">
        <v>308</v>
      </c>
      <c r="AE792" s="11" t="s">
        <v>115</v>
      </c>
      <c r="AF792" s="151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2</v>
      </c>
    </row>
    <row r="793" spans="1:65">
      <c r="A793" s="30"/>
      <c r="B793" s="19"/>
      <c r="C793" s="9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151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3</v>
      </c>
    </row>
    <row r="794" spans="1:65">
      <c r="A794" s="30"/>
      <c r="B794" s="18">
        <v>1</v>
      </c>
      <c r="C794" s="14">
        <v>1</v>
      </c>
      <c r="D794" s="22">
        <v>3.6</v>
      </c>
      <c r="E794" s="22">
        <v>3.7</v>
      </c>
      <c r="F794" s="145">
        <v>4.4000000000000004</v>
      </c>
      <c r="G794" s="22">
        <v>3.9</v>
      </c>
      <c r="H794" s="22">
        <v>3.9866476709890399</v>
      </c>
      <c r="I794" s="22">
        <v>4</v>
      </c>
      <c r="J794" s="152">
        <v>5</v>
      </c>
      <c r="K794" s="22">
        <v>3.55</v>
      </c>
      <c r="L794" s="22">
        <v>3.4</v>
      </c>
      <c r="M794" s="22">
        <v>3.6</v>
      </c>
      <c r="N794" s="22">
        <v>3.6</v>
      </c>
      <c r="O794" s="22">
        <v>3.7</v>
      </c>
      <c r="P794" s="22">
        <v>3.9</v>
      </c>
      <c r="Q794" s="22">
        <v>3.8</v>
      </c>
      <c r="R794" s="22">
        <v>4</v>
      </c>
      <c r="S794" s="145">
        <v>3</v>
      </c>
      <c r="T794" s="22">
        <v>3.9</v>
      </c>
      <c r="U794" s="22">
        <v>3.8</v>
      </c>
      <c r="V794" s="22">
        <v>3.8</v>
      </c>
      <c r="W794" s="145">
        <v>7.0987</v>
      </c>
      <c r="X794" s="22">
        <v>4.1399999999999997</v>
      </c>
      <c r="Y794" s="22">
        <v>3.8</v>
      </c>
      <c r="Z794" s="22">
        <v>3.4525792403187605</v>
      </c>
      <c r="AA794" s="22">
        <v>3.5999999999999996</v>
      </c>
      <c r="AB794" s="22">
        <v>4</v>
      </c>
      <c r="AC794" s="22">
        <v>4</v>
      </c>
      <c r="AD794" s="22">
        <v>3.9</v>
      </c>
      <c r="AE794" s="22">
        <v>3.8</v>
      </c>
      <c r="AF794" s="151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1</v>
      </c>
    </row>
    <row r="795" spans="1:65">
      <c r="A795" s="30"/>
      <c r="B795" s="19">
        <v>1</v>
      </c>
      <c r="C795" s="9">
        <v>2</v>
      </c>
      <c r="D795" s="11">
        <v>3.7</v>
      </c>
      <c r="E795" s="11">
        <v>3.4</v>
      </c>
      <c r="F795" s="146">
        <v>4.4000000000000004</v>
      </c>
      <c r="G795" s="11">
        <v>4</v>
      </c>
      <c r="H795" s="11">
        <v>3.9694052934696797</v>
      </c>
      <c r="I795" s="11">
        <v>4</v>
      </c>
      <c r="J795" s="11">
        <v>4</v>
      </c>
      <c r="K795" s="11">
        <v>3.67</v>
      </c>
      <c r="L795" s="11">
        <v>3.5</v>
      </c>
      <c r="M795" s="11">
        <v>3.7</v>
      </c>
      <c r="N795" s="11">
        <v>3.7</v>
      </c>
      <c r="O795" s="11">
        <v>3.7</v>
      </c>
      <c r="P795" s="11">
        <v>3.6</v>
      </c>
      <c r="Q795" s="11">
        <v>3.7</v>
      </c>
      <c r="R795" s="11">
        <v>4</v>
      </c>
      <c r="S795" s="146">
        <v>3</v>
      </c>
      <c r="T795" s="11">
        <v>3.7</v>
      </c>
      <c r="U795" s="11">
        <v>4.0999999999999996</v>
      </c>
      <c r="V795" s="11">
        <v>3.8</v>
      </c>
      <c r="W795" s="146">
        <v>6.4142000000000001</v>
      </c>
      <c r="X795" s="11">
        <v>4.1100000000000003</v>
      </c>
      <c r="Y795" s="11">
        <v>4.0999999999999996</v>
      </c>
      <c r="Z795" s="11">
        <v>3.8102439862669679</v>
      </c>
      <c r="AA795" s="11">
        <v>3.65</v>
      </c>
      <c r="AB795" s="11">
        <v>3</v>
      </c>
      <c r="AC795" s="11">
        <v>4</v>
      </c>
      <c r="AD795" s="11">
        <v>3.7</v>
      </c>
      <c r="AE795" s="11">
        <v>3.7</v>
      </c>
      <c r="AF795" s="151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8">
        <v>31</v>
      </c>
    </row>
    <row r="796" spans="1:65">
      <c r="A796" s="30"/>
      <c r="B796" s="19">
        <v>1</v>
      </c>
      <c r="C796" s="9">
        <v>3</v>
      </c>
      <c r="D796" s="11">
        <v>3.7</v>
      </c>
      <c r="E796" s="11">
        <v>3.7</v>
      </c>
      <c r="F796" s="146">
        <v>4.4000000000000004</v>
      </c>
      <c r="G796" s="11">
        <v>4</v>
      </c>
      <c r="H796" s="11">
        <v>4.0248780481745801</v>
      </c>
      <c r="I796" s="11">
        <v>4</v>
      </c>
      <c r="J796" s="11">
        <v>4</v>
      </c>
      <c r="K796" s="11">
        <v>3.25</v>
      </c>
      <c r="L796" s="11">
        <v>3.5</v>
      </c>
      <c r="M796" s="11">
        <v>3.7</v>
      </c>
      <c r="N796" s="11">
        <v>3.7</v>
      </c>
      <c r="O796" s="11">
        <v>3.8</v>
      </c>
      <c r="P796" s="11">
        <v>4</v>
      </c>
      <c r="Q796" s="11">
        <v>3.7</v>
      </c>
      <c r="R796" s="11">
        <v>3</v>
      </c>
      <c r="S796" s="146">
        <v>3</v>
      </c>
      <c r="T796" s="11">
        <v>3.8</v>
      </c>
      <c r="U796" s="11">
        <v>4.0999999999999996</v>
      </c>
      <c r="V796" s="11">
        <v>3.8</v>
      </c>
      <c r="W796" s="146">
        <v>5.6985000000000001</v>
      </c>
      <c r="X796" s="11">
        <v>4.05</v>
      </c>
      <c r="Y796" s="11">
        <v>4.5999999999999996</v>
      </c>
      <c r="Z796" s="11">
        <v>3.6273250363115439</v>
      </c>
      <c r="AA796" s="11">
        <v>3.75</v>
      </c>
      <c r="AB796" s="11">
        <v>4</v>
      </c>
      <c r="AC796" s="11">
        <v>4</v>
      </c>
      <c r="AD796" s="11">
        <v>3.8</v>
      </c>
      <c r="AE796" s="11">
        <v>3.7</v>
      </c>
      <c r="AF796" s="151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8">
        <v>16</v>
      </c>
    </row>
    <row r="797" spans="1:65">
      <c r="A797" s="30"/>
      <c r="B797" s="19">
        <v>1</v>
      </c>
      <c r="C797" s="9">
        <v>4</v>
      </c>
      <c r="D797" s="11">
        <v>3.6</v>
      </c>
      <c r="E797" s="11">
        <v>3.6</v>
      </c>
      <c r="F797" s="146">
        <v>4.4000000000000004</v>
      </c>
      <c r="G797" s="11">
        <v>4</v>
      </c>
      <c r="H797" s="11">
        <v>3.9563737026616206</v>
      </c>
      <c r="I797" s="11">
        <v>4</v>
      </c>
      <c r="J797" s="11">
        <v>4</v>
      </c>
      <c r="K797" s="11">
        <v>3.52</v>
      </c>
      <c r="L797" s="11">
        <v>3.6</v>
      </c>
      <c r="M797" s="11">
        <v>3.6</v>
      </c>
      <c r="N797" s="11">
        <v>3.7</v>
      </c>
      <c r="O797" s="11">
        <v>3.9</v>
      </c>
      <c r="P797" s="11">
        <v>3.5</v>
      </c>
      <c r="Q797" s="11">
        <v>3.6</v>
      </c>
      <c r="R797" s="11">
        <v>3</v>
      </c>
      <c r="S797" s="146">
        <v>3</v>
      </c>
      <c r="T797" s="11">
        <v>3.7</v>
      </c>
      <c r="U797" s="11">
        <v>4.0999999999999996</v>
      </c>
      <c r="V797" s="11">
        <v>3.8</v>
      </c>
      <c r="W797" s="146">
        <v>5.8395999999999999</v>
      </c>
      <c r="X797" s="11">
        <v>4.08</v>
      </c>
      <c r="Y797" s="11">
        <v>4.2</v>
      </c>
      <c r="Z797" s="11">
        <v>3.3873953566094004</v>
      </c>
      <c r="AA797" s="11">
        <v>3.55</v>
      </c>
      <c r="AB797" s="11">
        <v>4</v>
      </c>
      <c r="AC797" s="11">
        <v>4</v>
      </c>
      <c r="AD797" s="11">
        <v>3.8</v>
      </c>
      <c r="AE797" s="11">
        <v>3.8</v>
      </c>
      <c r="AF797" s="151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8">
        <v>3.7840356308697225</v>
      </c>
    </row>
    <row r="798" spans="1:65">
      <c r="A798" s="30"/>
      <c r="B798" s="19">
        <v>1</v>
      </c>
      <c r="C798" s="9">
        <v>5</v>
      </c>
      <c r="D798" s="11">
        <v>3.6</v>
      </c>
      <c r="E798" s="11">
        <v>4</v>
      </c>
      <c r="F798" s="146">
        <v>4.5999999999999996</v>
      </c>
      <c r="G798" s="11">
        <v>4</v>
      </c>
      <c r="H798" s="11">
        <v>4.0323786444664096</v>
      </c>
      <c r="I798" s="11">
        <v>4</v>
      </c>
      <c r="J798" s="11">
        <v>4</v>
      </c>
      <c r="K798" s="11">
        <v>3.45</v>
      </c>
      <c r="L798" s="11">
        <v>3.7</v>
      </c>
      <c r="M798" s="11">
        <v>3.6</v>
      </c>
      <c r="N798" s="11">
        <v>3.7</v>
      </c>
      <c r="O798" s="11">
        <v>3.7</v>
      </c>
      <c r="P798" s="11">
        <v>3.8</v>
      </c>
      <c r="Q798" s="11">
        <v>3.7</v>
      </c>
      <c r="R798" s="11">
        <v>4</v>
      </c>
      <c r="S798" s="146">
        <v>3</v>
      </c>
      <c r="T798" s="11">
        <v>3.9</v>
      </c>
      <c r="U798" s="11">
        <v>3.9</v>
      </c>
      <c r="V798" s="11">
        <v>3.9</v>
      </c>
      <c r="W798" s="146">
        <v>6.0490000000000004</v>
      </c>
      <c r="X798" s="11">
        <v>4.04</v>
      </c>
      <c r="Y798" s="11">
        <v>3.8</v>
      </c>
      <c r="Z798" s="11">
        <v>3.9500610129002478</v>
      </c>
      <c r="AA798" s="11">
        <v>3.5</v>
      </c>
      <c r="AB798" s="11">
        <v>3</v>
      </c>
      <c r="AC798" s="11">
        <v>4</v>
      </c>
      <c r="AD798" s="11">
        <v>3.8</v>
      </c>
      <c r="AE798" s="11">
        <v>3.8</v>
      </c>
      <c r="AF798" s="151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8">
        <v>56</v>
      </c>
    </row>
    <row r="799" spans="1:65">
      <c r="A799" s="30"/>
      <c r="B799" s="19">
        <v>1</v>
      </c>
      <c r="C799" s="9">
        <v>6</v>
      </c>
      <c r="D799" s="11">
        <v>3.6</v>
      </c>
      <c r="E799" s="11">
        <v>3.7</v>
      </c>
      <c r="F799" s="146">
        <v>4.2</v>
      </c>
      <c r="G799" s="11">
        <v>3.9</v>
      </c>
      <c r="H799" s="11">
        <v>3.9980133737825998</v>
      </c>
      <c r="I799" s="11">
        <v>4</v>
      </c>
      <c r="J799" s="11">
        <v>4</v>
      </c>
      <c r="K799" s="11">
        <v>3.43</v>
      </c>
      <c r="L799" s="11">
        <v>3.7</v>
      </c>
      <c r="M799" s="11">
        <v>3.8</v>
      </c>
      <c r="N799" s="11">
        <v>3.7</v>
      </c>
      <c r="O799" s="11">
        <v>3.6</v>
      </c>
      <c r="P799" s="11">
        <v>3.5</v>
      </c>
      <c r="Q799" s="11">
        <v>3.5</v>
      </c>
      <c r="R799" s="11">
        <v>4</v>
      </c>
      <c r="S799" s="146">
        <v>3</v>
      </c>
      <c r="T799" s="11">
        <v>3.8</v>
      </c>
      <c r="U799" s="11">
        <v>3.8</v>
      </c>
      <c r="V799" s="11">
        <v>3.8</v>
      </c>
      <c r="W799" s="146">
        <v>5.5294999999999996</v>
      </c>
      <c r="X799" s="11">
        <v>4.1399999999999997</v>
      </c>
      <c r="Y799" s="11">
        <v>3.7</v>
      </c>
      <c r="Z799" s="11">
        <v>3.8300432645076716</v>
      </c>
      <c r="AA799" s="11">
        <v>3.5999999999999996</v>
      </c>
      <c r="AB799" s="147">
        <v>2</v>
      </c>
      <c r="AC799" s="11">
        <v>4</v>
      </c>
      <c r="AD799" s="11">
        <v>3.7</v>
      </c>
      <c r="AE799" s="11">
        <v>3.8</v>
      </c>
      <c r="AF799" s="151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30"/>
      <c r="B800" s="20" t="s">
        <v>277</v>
      </c>
      <c r="C800" s="12"/>
      <c r="D800" s="23">
        <v>3.6333333333333333</v>
      </c>
      <c r="E800" s="23">
        <v>3.6833333333333331</v>
      </c>
      <c r="F800" s="23">
        <v>4.4000000000000004</v>
      </c>
      <c r="G800" s="23">
        <v>3.9666666666666663</v>
      </c>
      <c r="H800" s="23">
        <v>3.9946161222573218</v>
      </c>
      <c r="I800" s="23">
        <v>4</v>
      </c>
      <c r="J800" s="23">
        <v>4.166666666666667</v>
      </c>
      <c r="K800" s="23">
        <v>3.4783333333333331</v>
      </c>
      <c r="L800" s="23">
        <v>3.5666666666666664</v>
      </c>
      <c r="M800" s="23">
        <v>3.6666666666666665</v>
      </c>
      <c r="N800" s="23">
        <v>3.6833333333333331</v>
      </c>
      <c r="O800" s="23">
        <v>3.7333333333333338</v>
      </c>
      <c r="P800" s="23">
        <v>3.7166666666666668</v>
      </c>
      <c r="Q800" s="23">
        <v>3.6666666666666665</v>
      </c>
      <c r="R800" s="23">
        <v>3.6666666666666665</v>
      </c>
      <c r="S800" s="23">
        <v>3</v>
      </c>
      <c r="T800" s="23">
        <v>3.7999999999999994</v>
      </c>
      <c r="U800" s="23">
        <v>3.9666666666666668</v>
      </c>
      <c r="V800" s="23">
        <v>3.8166666666666664</v>
      </c>
      <c r="W800" s="23">
        <v>6.104916666666667</v>
      </c>
      <c r="X800" s="23">
        <v>4.0933333333333337</v>
      </c>
      <c r="Y800" s="23">
        <v>4.0333333333333332</v>
      </c>
      <c r="Z800" s="23">
        <v>3.6762746494857659</v>
      </c>
      <c r="AA800" s="23">
        <v>3.6083333333333329</v>
      </c>
      <c r="AB800" s="23">
        <v>3.3333333333333335</v>
      </c>
      <c r="AC800" s="23">
        <v>4</v>
      </c>
      <c r="AD800" s="23">
        <v>3.7833333333333332</v>
      </c>
      <c r="AE800" s="23">
        <v>3.7666666666666671</v>
      </c>
      <c r="AF800" s="151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30"/>
      <c r="B801" s="3" t="s">
        <v>278</v>
      </c>
      <c r="C801" s="29"/>
      <c r="D801" s="11">
        <v>3.6</v>
      </c>
      <c r="E801" s="11">
        <v>3.7</v>
      </c>
      <c r="F801" s="11">
        <v>4.4000000000000004</v>
      </c>
      <c r="G801" s="11">
        <v>4</v>
      </c>
      <c r="H801" s="11">
        <v>3.9923305223858199</v>
      </c>
      <c r="I801" s="11">
        <v>4</v>
      </c>
      <c r="J801" s="11">
        <v>4</v>
      </c>
      <c r="K801" s="11">
        <v>3.4850000000000003</v>
      </c>
      <c r="L801" s="11">
        <v>3.55</v>
      </c>
      <c r="M801" s="11">
        <v>3.6500000000000004</v>
      </c>
      <c r="N801" s="11">
        <v>3.7</v>
      </c>
      <c r="O801" s="11">
        <v>3.7</v>
      </c>
      <c r="P801" s="11">
        <v>3.7</v>
      </c>
      <c r="Q801" s="11">
        <v>3.7</v>
      </c>
      <c r="R801" s="11">
        <v>4</v>
      </c>
      <c r="S801" s="11">
        <v>3</v>
      </c>
      <c r="T801" s="11">
        <v>3.8</v>
      </c>
      <c r="U801" s="11">
        <v>4</v>
      </c>
      <c r="V801" s="11">
        <v>3.8</v>
      </c>
      <c r="W801" s="11">
        <v>5.9443000000000001</v>
      </c>
      <c r="X801" s="11">
        <v>4.0950000000000006</v>
      </c>
      <c r="Y801" s="11">
        <v>3.9499999999999997</v>
      </c>
      <c r="Z801" s="11">
        <v>3.7187845112892557</v>
      </c>
      <c r="AA801" s="11">
        <v>3.5999999999999996</v>
      </c>
      <c r="AB801" s="11">
        <v>3.5</v>
      </c>
      <c r="AC801" s="11">
        <v>4</v>
      </c>
      <c r="AD801" s="11">
        <v>3.8</v>
      </c>
      <c r="AE801" s="11">
        <v>3.8</v>
      </c>
      <c r="AF801" s="151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30"/>
      <c r="B802" s="3" t="s">
        <v>279</v>
      </c>
      <c r="C802" s="29"/>
      <c r="D802" s="24">
        <v>5.1639777949432267E-2</v>
      </c>
      <c r="E802" s="24">
        <v>0.19407902170679517</v>
      </c>
      <c r="F802" s="24">
        <v>0.126491106406735</v>
      </c>
      <c r="G802" s="24">
        <v>5.1639777949432274E-2</v>
      </c>
      <c r="H802" s="24">
        <v>3.004962003769078E-2</v>
      </c>
      <c r="I802" s="24">
        <v>0</v>
      </c>
      <c r="J802" s="24">
        <v>0.40824829046386302</v>
      </c>
      <c r="K802" s="24">
        <v>0.14062953696384928</v>
      </c>
      <c r="L802" s="24">
        <v>0.12110601416389977</v>
      </c>
      <c r="M802" s="24">
        <v>8.164965809277254E-2</v>
      </c>
      <c r="N802" s="24">
        <v>4.0824829046386339E-2</v>
      </c>
      <c r="O802" s="24">
        <v>0.10327955589886434</v>
      </c>
      <c r="P802" s="24">
        <v>0.21369760566432805</v>
      </c>
      <c r="Q802" s="24">
        <v>0.10327955589886442</v>
      </c>
      <c r="R802" s="24">
        <v>0.51639777949432131</v>
      </c>
      <c r="S802" s="24">
        <v>0</v>
      </c>
      <c r="T802" s="24">
        <v>8.9442719099991477E-2</v>
      </c>
      <c r="U802" s="24">
        <v>0.15055453054181611</v>
      </c>
      <c r="V802" s="24">
        <v>4.0824829046386339E-2</v>
      </c>
      <c r="W802" s="24">
        <v>0.5749886865553675</v>
      </c>
      <c r="X802" s="24">
        <v>4.3665394383500748E-2</v>
      </c>
      <c r="Y802" s="24">
        <v>0.33862466931200774</v>
      </c>
      <c r="Z802" s="24">
        <v>0.22469467707096483</v>
      </c>
      <c r="AA802" s="24">
        <v>8.6120071218425451E-2</v>
      </c>
      <c r="AB802" s="24">
        <v>0.81649658092772548</v>
      </c>
      <c r="AC802" s="24">
        <v>0</v>
      </c>
      <c r="AD802" s="24">
        <v>7.5277265270907973E-2</v>
      </c>
      <c r="AE802" s="24">
        <v>5.1639777949432045E-2</v>
      </c>
      <c r="AF802" s="203"/>
      <c r="AG802" s="204"/>
      <c r="AH802" s="204"/>
      <c r="AI802" s="204"/>
      <c r="AJ802" s="204"/>
      <c r="AK802" s="204"/>
      <c r="AL802" s="204"/>
      <c r="AM802" s="204"/>
      <c r="AN802" s="204"/>
      <c r="AO802" s="204"/>
      <c r="AP802" s="204"/>
      <c r="AQ802" s="204"/>
      <c r="AR802" s="204"/>
      <c r="AS802" s="204"/>
      <c r="AT802" s="204"/>
      <c r="AU802" s="204"/>
      <c r="AV802" s="204"/>
      <c r="AW802" s="204"/>
      <c r="AX802" s="204"/>
      <c r="AY802" s="204"/>
      <c r="AZ802" s="204"/>
      <c r="BA802" s="204"/>
      <c r="BB802" s="204"/>
      <c r="BC802" s="204"/>
      <c r="BD802" s="204"/>
      <c r="BE802" s="204"/>
      <c r="BF802" s="204"/>
      <c r="BG802" s="204"/>
      <c r="BH802" s="204"/>
      <c r="BI802" s="204"/>
      <c r="BJ802" s="204"/>
      <c r="BK802" s="204"/>
      <c r="BL802" s="204"/>
      <c r="BM802" s="56"/>
    </row>
    <row r="803" spans="1:65">
      <c r="A803" s="30"/>
      <c r="B803" s="3" t="s">
        <v>86</v>
      </c>
      <c r="C803" s="29"/>
      <c r="D803" s="13">
        <v>1.4212782921862092E-2</v>
      </c>
      <c r="E803" s="13">
        <v>5.2691137114967014E-2</v>
      </c>
      <c r="F803" s="13">
        <v>2.8747978728803407E-2</v>
      </c>
      <c r="G803" s="13">
        <v>1.3018431415823263E-2</v>
      </c>
      <c r="H803" s="13">
        <v>7.5225301050229603E-3</v>
      </c>
      <c r="I803" s="13">
        <v>0</v>
      </c>
      <c r="J803" s="13">
        <v>9.7979589711327114E-2</v>
      </c>
      <c r="K803" s="13">
        <v>4.0430149582323709E-2</v>
      </c>
      <c r="L803" s="13">
        <v>3.3954957242214888E-2</v>
      </c>
      <c r="M803" s="13">
        <v>2.2268088570756149E-2</v>
      </c>
      <c r="N803" s="13">
        <v>1.1083663994494029E-2</v>
      </c>
      <c r="O803" s="13">
        <v>2.7664166758624372E-2</v>
      </c>
      <c r="P803" s="13">
        <v>5.749711363165777E-2</v>
      </c>
      <c r="Q803" s="13">
        <v>2.8167151608781207E-2</v>
      </c>
      <c r="R803" s="13">
        <v>0.14083575804390583</v>
      </c>
      <c r="S803" s="13">
        <v>0</v>
      </c>
      <c r="T803" s="13">
        <v>2.3537557657892498E-2</v>
      </c>
      <c r="U803" s="13">
        <v>3.7954923666004059E-2</v>
      </c>
      <c r="V803" s="13">
        <v>1.0696461758878518E-2</v>
      </c>
      <c r="W803" s="13">
        <v>9.4184526661084775E-2</v>
      </c>
      <c r="X803" s="13">
        <v>1.0667441624633732E-2</v>
      </c>
      <c r="Y803" s="13">
        <v>8.3956529581489525E-2</v>
      </c>
      <c r="Z803" s="13">
        <v>6.1120209585645326E-2</v>
      </c>
      <c r="AA803" s="13">
        <v>2.3866994333050937E-2</v>
      </c>
      <c r="AB803" s="13">
        <v>0.24494897427831763</v>
      </c>
      <c r="AC803" s="13">
        <v>0</v>
      </c>
      <c r="AD803" s="13">
        <v>1.989707452094484E-2</v>
      </c>
      <c r="AE803" s="13">
        <v>1.3709675561796116E-2</v>
      </c>
      <c r="AF803" s="151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30"/>
      <c r="B804" s="3" t="s">
        <v>280</v>
      </c>
      <c r="C804" s="29"/>
      <c r="D804" s="13">
        <v>-3.9825813559200451E-2</v>
      </c>
      <c r="E804" s="13">
        <v>-2.6612407323776677E-2</v>
      </c>
      <c r="F804" s="13">
        <v>0.16277974871729861</v>
      </c>
      <c r="G804" s="13">
        <v>4.8263561343625083E-2</v>
      </c>
      <c r="H804" s="13">
        <v>5.5649711559190518E-2</v>
      </c>
      <c r="I804" s="13">
        <v>5.7072498833907748E-2</v>
      </c>
      <c r="J804" s="13">
        <v>0.10111718628532063</v>
      </c>
      <c r="K804" s="13">
        <v>-8.0787372889014497E-2</v>
      </c>
      <c r="L804" s="13">
        <v>-5.7443688539765669E-2</v>
      </c>
      <c r="M804" s="13">
        <v>-3.1016876068918009E-2</v>
      </c>
      <c r="N804" s="13">
        <v>-2.6612407323776677E-2</v>
      </c>
      <c r="O804" s="13">
        <v>-1.339900108835268E-2</v>
      </c>
      <c r="P804" s="13">
        <v>-1.7803469833494012E-2</v>
      </c>
      <c r="Q804" s="13">
        <v>-3.1016876068918009E-2</v>
      </c>
      <c r="R804" s="13">
        <v>-3.1016876068918009E-2</v>
      </c>
      <c r="S804" s="13">
        <v>-0.20719562587456919</v>
      </c>
      <c r="T804" s="13">
        <v>4.2188738922122049E-3</v>
      </c>
      <c r="U804" s="13">
        <v>4.8263561343625083E-2</v>
      </c>
      <c r="V804" s="13">
        <v>8.6233426373536481E-3</v>
      </c>
      <c r="W804" s="13">
        <v>0.61333487900152606</v>
      </c>
      <c r="X804" s="13">
        <v>8.1737523806699075E-2</v>
      </c>
      <c r="Y804" s="13">
        <v>6.588143632419019E-2</v>
      </c>
      <c r="Z804" s="13">
        <v>-2.8477792467083263E-2</v>
      </c>
      <c r="AA804" s="13">
        <v>-4.6432516676912505E-2</v>
      </c>
      <c r="AB804" s="13">
        <v>-0.11910625097174354</v>
      </c>
      <c r="AC804" s="13">
        <v>5.7072498833907748E-2</v>
      </c>
      <c r="AD804" s="13">
        <v>-1.8559485292901634E-4</v>
      </c>
      <c r="AE804" s="13">
        <v>-4.5900635980701265E-3</v>
      </c>
      <c r="AF804" s="151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30"/>
      <c r="B805" s="46" t="s">
        <v>281</v>
      </c>
      <c r="C805" s="47"/>
      <c r="D805" s="45">
        <v>0.48</v>
      </c>
      <c r="E805" s="45">
        <v>0.28000000000000003</v>
      </c>
      <c r="F805" s="45">
        <v>2.7</v>
      </c>
      <c r="G805" s="45">
        <v>0.9</v>
      </c>
      <c r="H805" s="45">
        <v>1.02</v>
      </c>
      <c r="I805" s="45">
        <v>1.04</v>
      </c>
      <c r="J805" s="45">
        <v>1.73</v>
      </c>
      <c r="K805" s="45">
        <v>1.1299999999999999</v>
      </c>
      <c r="L805" s="45">
        <v>0.76</v>
      </c>
      <c r="M805" s="45">
        <v>0.35</v>
      </c>
      <c r="N805" s="45">
        <v>0.28000000000000003</v>
      </c>
      <c r="O805" s="45">
        <v>7.0000000000000007E-2</v>
      </c>
      <c r="P805" s="45">
        <v>0.14000000000000001</v>
      </c>
      <c r="Q805" s="45">
        <v>0.35</v>
      </c>
      <c r="R805" s="45">
        <v>0.35</v>
      </c>
      <c r="S805" s="45">
        <v>3.11</v>
      </c>
      <c r="T805" s="45">
        <v>0.21</v>
      </c>
      <c r="U805" s="45">
        <v>0.9</v>
      </c>
      <c r="V805" s="45">
        <v>0.28000000000000003</v>
      </c>
      <c r="W805" s="45">
        <v>9.77</v>
      </c>
      <c r="X805" s="45">
        <v>1.42</v>
      </c>
      <c r="Y805" s="45">
        <v>1.18</v>
      </c>
      <c r="Z805" s="45">
        <v>0.31</v>
      </c>
      <c r="AA805" s="45">
        <v>0.59</v>
      </c>
      <c r="AB805" s="45">
        <v>1.73</v>
      </c>
      <c r="AC805" s="45">
        <v>1.04</v>
      </c>
      <c r="AD805" s="45">
        <v>0.14000000000000001</v>
      </c>
      <c r="AE805" s="45">
        <v>7.0000000000000007E-2</v>
      </c>
      <c r="AF805" s="151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B806" s="31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BM806" s="55"/>
    </row>
    <row r="807" spans="1:65" ht="15">
      <c r="B807" s="8" t="s">
        <v>568</v>
      </c>
      <c r="BM807" s="28" t="s">
        <v>66</v>
      </c>
    </row>
    <row r="808" spans="1:65" ht="15">
      <c r="A808" s="25" t="s">
        <v>61</v>
      </c>
      <c r="B808" s="18" t="s">
        <v>111</v>
      </c>
      <c r="C808" s="15" t="s">
        <v>112</v>
      </c>
      <c r="D808" s="16" t="s">
        <v>229</v>
      </c>
      <c r="E808" s="17" t="s">
        <v>229</v>
      </c>
      <c r="F808" s="17" t="s">
        <v>229</v>
      </c>
      <c r="G808" s="17" t="s">
        <v>229</v>
      </c>
      <c r="H808" s="17" t="s">
        <v>229</v>
      </c>
      <c r="I808" s="17" t="s">
        <v>229</v>
      </c>
      <c r="J808" s="17" t="s">
        <v>229</v>
      </c>
      <c r="K808" s="17" t="s">
        <v>229</v>
      </c>
      <c r="L808" s="17" t="s">
        <v>229</v>
      </c>
      <c r="M808" s="17" t="s">
        <v>229</v>
      </c>
      <c r="N808" s="17" t="s">
        <v>229</v>
      </c>
      <c r="O808" s="17" t="s">
        <v>229</v>
      </c>
      <c r="P808" s="17" t="s">
        <v>229</v>
      </c>
      <c r="Q808" s="17" t="s">
        <v>229</v>
      </c>
      <c r="R808" s="17" t="s">
        <v>229</v>
      </c>
      <c r="S808" s="17" t="s">
        <v>229</v>
      </c>
      <c r="T808" s="17" t="s">
        <v>229</v>
      </c>
      <c r="U808" s="17" t="s">
        <v>229</v>
      </c>
      <c r="V808" s="17" t="s">
        <v>229</v>
      </c>
      <c r="W808" s="17" t="s">
        <v>229</v>
      </c>
      <c r="X808" s="17" t="s">
        <v>229</v>
      </c>
      <c r="Y808" s="17" t="s">
        <v>229</v>
      </c>
      <c r="Z808" s="17" t="s">
        <v>229</v>
      </c>
      <c r="AA808" s="17" t="s">
        <v>229</v>
      </c>
      <c r="AB808" s="17" t="s">
        <v>229</v>
      </c>
      <c r="AC808" s="17" t="s">
        <v>229</v>
      </c>
      <c r="AD808" s="17" t="s">
        <v>229</v>
      </c>
      <c r="AE808" s="151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1</v>
      </c>
    </row>
    <row r="809" spans="1:65">
      <c r="A809" s="30"/>
      <c r="B809" s="19" t="s">
        <v>230</v>
      </c>
      <c r="C809" s="9" t="s">
        <v>230</v>
      </c>
      <c r="D809" s="149" t="s">
        <v>232</v>
      </c>
      <c r="E809" s="150" t="s">
        <v>233</v>
      </c>
      <c r="F809" s="150" t="s">
        <v>234</v>
      </c>
      <c r="G809" s="150" t="s">
        <v>235</v>
      </c>
      <c r="H809" s="150" t="s">
        <v>236</v>
      </c>
      <c r="I809" s="150" t="s">
        <v>237</v>
      </c>
      <c r="J809" s="150" t="s">
        <v>238</v>
      </c>
      <c r="K809" s="150" t="s">
        <v>239</v>
      </c>
      <c r="L809" s="150" t="s">
        <v>240</v>
      </c>
      <c r="M809" s="150" t="s">
        <v>241</v>
      </c>
      <c r="N809" s="150" t="s">
        <v>242</v>
      </c>
      <c r="O809" s="150" t="s">
        <v>243</v>
      </c>
      <c r="P809" s="150" t="s">
        <v>244</v>
      </c>
      <c r="Q809" s="150" t="s">
        <v>246</v>
      </c>
      <c r="R809" s="150" t="s">
        <v>247</v>
      </c>
      <c r="S809" s="150" t="s">
        <v>249</v>
      </c>
      <c r="T809" s="150" t="s">
        <v>250</v>
      </c>
      <c r="U809" s="150" t="s">
        <v>306</v>
      </c>
      <c r="V809" s="150" t="s">
        <v>253</v>
      </c>
      <c r="W809" s="150" t="s">
        <v>259</v>
      </c>
      <c r="X809" s="150" t="s">
        <v>307</v>
      </c>
      <c r="Y809" s="150" t="s">
        <v>261</v>
      </c>
      <c r="Z809" s="150" t="s">
        <v>262</v>
      </c>
      <c r="AA809" s="150" t="s">
        <v>263</v>
      </c>
      <c r="AB809" s="150" t="s">
        <v>267</v>
      </c>
      <c r="AC809" s="150" t="s">
        <v>268</v>
      </c>
      <c r="AD809" s="150" t="s">
        <v>269</v>
      </c>
      <c r="AE809" s="151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 t="s">
        <v>3</v>
      </c>
    </row>
    <row r="810" spans="1:65">
      <c r="A810" s="30"/>
      <c r="B810" s="19"/>
      <c r="C810" s="9"/>
      <c r="D810" s="10" t="s">
        <v>308</v>
      </c>
      <c r="E810" s="11" t="s">
        <v>309</v>
      </c>
      <c r="F810" s="11" t="s">
        <v>309</v>
      </c>
      <c r="G810" s="11" t="s">
        <v>308</v>
      </c>
      <c r="H810" s="11" t="s">
        <v>115</v>
      </c>
      <c r="I810" s="11" t="s">
        <v>309</v>
      </c>
      <c r="J810" s="11" t="s">
        <v>308</v>
      </c>
      <c r="K810" s="11" t="s">
        <v>308</v>
      </c>
      <c r="L810" s="11" t="s">
        <v>309</v>
      </c>
      <c r="M810" s="11" t="s">
        <v>309</v>
      </c>
      <c r="N810" s="11" t="s">
        <v>309</v>
      </c>
      <c r="O810" s="11" t="s">
        <v>309</v>
      </c>
      <c r="P810" s="11" t="s">
        <v>309</v>
      </c>
      <c r="Q810" s="11" t="s">
        <v>309</v>
      </c>
      <c r="R810" s="11" t="s">
        <v>308</v>
      </c>
      <c r="S810" s="11" t="s">
        <v>308</v>
      </c>
      <c r="T810" s="11" t="s">
        <v>309</v>
      </c>
      <c r="U810" s="11" t="s">
        <v>309</v>
      </c>
      <c r="V810" s="11" t="s">
        <v>115</v>
      </c>
      <c r="W810" s="11" t="s">
        <v>115</v>
      </c>
      <c r="X810" s="11" t="s">
        <v>308</v>
      </c>
      <c r="Y810" s="11" t="s">
        <v>308</v>
      </c>
      <c r="Z810" s="11" t="s">
        <v>308</v>
      </c>
      <c r="AA810" s="11" t="s">
        <v>115</v>
      </c>
      <c r="AB810" s="11" t="s">
        <v>308</v>
      </c>
      <c r="AC810" s="11" t="s">
        <v>308</v>
      </c>
      <c r="AD810" s="11" t="s">
        <v>308</v>
      </c>
      <c r="AE810" s="151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2</v>
      </c>
    </row>
    <row r="811" spans="1:65">
      <c r="A811" s="30"/>
      <c r="B811" s="19"/>
      <c r="C811" s="9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151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2</v>
      </c>
    </row>
    <row r="812" spans="1:65">
      <c r="A812" s="30"/>
      <c r="B812" s="18">
        <v>1</v>
      </c>
      <c r="C812" s="14">
        <v>1</v>
      </c>
      <c r="D812" s="22">
        <v>2</v>
      </c>
      <c r="E812" s="22">
        <v>2</v>
      </c>
      <c r="F812" s="145" t="s">
        <v>104</v>
      </c>
      <c r="G812" s="22">
        <v>2</v>
      </c>
      <c r="H812" s="145" t="s">
        <v>104</v>
      </c>
      <c r="I812" s="22">
        <v>1.6</v>
      </c>
      <c r="J812" s="22">
        <v>2</v>
      </c>
      <c r="K812" s="22">
        <v>2.6</v>
      </c>
      <c r="L812" s="22">
        <v>2</v>
      </c>
      <c r="M812" s="22">
        <v>2</v>
      </c>
      <c r="N812" s="22">
        <v>2</v>
      </c>
      <c r="O812" s="22">
        <v>1</v>
      </c>
      <c r="P812" s="145">
        <v>3</v>
      </c>
      <c r="Q812" s="22">
        <v>1.6</v>
      </c>
      <c r="R812" s="145" t="s">
        <v>105</v>
      </c>
      <c r="S812" s="145" t="s">
        <v>103</v>
      </c>
      <c r="T812" s="22">
        <v>2</v>
      </c>
      <c r="U812" s="22">
        <v>1.2</v>
      </c>
      <c r="V812" s="22">
        <v>2.6133999999999999</v>
      </c>
      <c r="W812" s="145">
        <v>64</v>
      </c>
      <c r="X812" s="145">
        <v>4.9666360028606276</v>
      </c>
      <c r="Y812" s="22">
        <v>1.75</v>
      </c>
      <c r="Z812" s="22">
        <v>1.84</v>
      </c>
      <c r="AA812" s="145" t="s">
        <v>315</v>
      </c>
      <c r="AB812" s="22">
        <v>1</v>
      </c>
      <c r="AC812" s="22">
        <v>1.6</v>
      </c>
      <c r="AD812" s="22">
        <v>1.3</v>
      </c>
      <c r="AE812" s="151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1</v>
      </c>
    </row>
    <row r="813" spans="1:65">
      <c r="A813" s="30"/>
      <c r="B813" s="19">
        <v>1</v>
      </c>
      <c r="C813" s="9">
        <v>2</v>
      </c>
      <c r="D813" s="11">
        <v>2</v>
      </c>
      <c r="E813" s="11">
        <v>1</v>
      </c>
      <c r="F813" s="146" t="s">
        <v>104</v>
      </c>
      <c r="G813" s="11">
        <v>2</v>
      </c>
      <c r="H813" s="146" t="s">
        <v>104</v>
      </c>
      <c r="I813" s="11">
        <v>1.7</v>
      </c>
      <c r="J813" s="146" t="s">
        <v>103</v>
      </c>
      <c r="K813" s="11">
        <v>2.52</v>
      </c>
      <c r="L813" s="11">
        <v>2</v>
      </c>
      <c r="M813" s="11">
        <v>2</v>
      </c>
      <c r="N813" s="11">
        <v>3</v>
      </c>
      <c r="O813" s="11">
        <v>1</v>
      </c>
      <c r="P813" s="146">
        <v>3</v>
      </c>
      <c r="Q813" s="11">
        <v>1.6</v>
      </c>
      <c r="R813" s="146" t="s">
        <v>105</v>
      </c>
      <c r="S813" s="11">
        <v>1</v>
      </c>
      <c r="T813" s="11">
        <v>2</v>
      </c>
      <c r="U813" s="11">
        <v>1.2</v>
      </c>
      <c r="V813" s="11">
        <v>2.7894000000000001</v>
      </c>
      <c r="W813" s="146">
        <v>63</v>
      </c>
      <c r="X813" s="146">
        <v>4.6264914404149904</v>
      </c>
      <c r="Y813" s="11">
        <v>1.9</v>
      </c>
      <c r="Z813" s="11">
        <v>2.09</v>
      </c>
      <c r="AA813" s="146" t="s">
        <v>315</v>
      </c>
      <c r="AB813" s="11">
        <v>2</v>
      </c>
      <c r="AC813" s="11">
        <v>1.5</v>
      </c>
      <c r="AD813" s="11">
        <v>1.5</v>
      </c>
      <c r="AE813" s="151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 t="e">
        <v>#N/A</v>
      </c>
    </row>
    <row r="814" spans="1:65">
      <c r="A814" s="30"/>
      <c r="B814" s="19">
        <v>1</v>
      </c>
      <c r="C814" s="9">
        <v>3</v>
      </c>
      <c r="D814" s="11">
        <v>2</v>
      </c>
      <c r="E814" s="11">
        <v>2</v>
      </c>
      <c r="F814" s="146" t="s">
        <v>104</v>
      </c>
      <c r="G814" s="11">
        <v>2</v>
      </c>
      <c r="H814" s="146" t="s">
        <v>104</v>
      </c>
      <c r="I814" s="147">
        <v>2.2999999999999998</v>
      </c>
      <c r="J814" s="11">
        <v>2</v>
      </c>
      <c r="K814" s="11">
        <v>2.62</v>
      </c>
      <c r="L814" s="11">
        <v>2</v>
      </c>
      <c r="M814" s="11">
        <v>1</v>
      </c>
      <c r="N814" s="11">
        <v>2</v>
      </c>
      <c r="O814" s="11">
        <v>1</v>
      </c>
      <c r="P814" s="146">
        <v>3</v>
      </c>
      <c r="Q814" s="11">
        <v>1.8</v>
      </c>
      <c r="R814" s="146" t="s">
        <v>105</v>
      </c>
      <c r="S814" s="11">
        <v>2</v>
      </c>
      <c r="T814" s="11">
        <v>2</v>
      </c>
      <c r="U814" s="11">
        <v>1.2</v>
      </c>
      <c r="V814" s="11">
        <v>2.6939000000000002</v>
      </c>
      <c r="W814" s="146">
        <v>56</v>
      </c>
      <c r="X814" s="146">
        <v>4.5329962370641965</v>
      </c>
      <c r="Y814" s="11">
        <v>1.7</v>
      </c>
      <c r="Z814" s="11">
        <v>2</v>
      </c>
      <c r="AA814" s="146" t="s">
        <v>315</v>
      </c>
      <c r="AB814" s="11">
        <v>2</v>
      </c>
      <c r="AC814" s="11">
        <v>1.6</v>
      </c>
      <c r="AD814" s="11">
        <v>1.3</v>
      </c>
      <c r="AE814" s="151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16</v>
      </c>
    </row>
    <row r="815" spans="1:65">
      <c r="A815" s="30"/>
      <c r="B815" s="19">
        <v>1</v>
      </c>
      <c r="C815" s="9">
        <v>4</v>
      </c>
      <c r="D815" s="11">
        <v>2</v>
      </c>
      <c r="E815" s="11">
        <v>2</v>
      </c>
      <c r="F815" s="146" t="s">
        <v>104</v>
      </c>
      <c r="G815" s="11">
        <v>2</v>
      </c>
      <c r="H815" s="146" t="s">
        <v>104</v>
      </c>
      <c r="I815" s="11">
        <v>1.5</v>
      </c>
      <c r="J815" s="11">
        <v>2</v>
      </c>
      <c r="K815" s="11">
        <v>2.5</v>
      </c>
      <c r="L815" s="11">
        <v>1</v>
      </c>
      <c r="M815" s="11">
        <v>2</v>
      </c>
      <c r="N815" s="11">
        <v>2</v>
      </c>
      <c r="O815" s="11">
        <v>2</v>
      </c>
      <c r="P815" s="146">
        <v>3</v>
      </c>
      <c r="Q815" s="11">
        <v>1.4</v>
      </c>
      <c r="R815" s="146" t="s">
        <v>105</v>
      </c>
      <c r="S815" s="11">
        <v>1</v>
      </c>
      <c r="T815" s="11">
        <v>2</v>
      </c>
      <c r="U815" s="11">
        <v>1.5</v>
      </c>
      <c r="V815" s="11">
        <v>2.1955</v>
      </c>
      <c r="W815" s="146">
        <v>52</v>
      </c>
      <c r="X815" s="146">
        <v>5.2132411075725802</v>
      </c>
      <c r="Y815" s="11">
        <v>1.75</v>
      </c>
      <c r="Z815" s="11">
        <v>1.68</v>
      </c>
      <c r="AA815" s="146" t="s">
        <v>315</v>
      </c>
      <c r="AB815" s="11">
        <v>2</v>
      </c>
      <c r="AC815" s="11">
        <v>1.6</v>
      </c>
      <c r="AD815" s="11">
        <v>1.5</v>
      </c>
      <c r="AE815" s="151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1.7856175000000001</v>
      </c>
    </row>
    <row r="816" spans="1:65">
      <c r="A816" s="30"/>
      <c r="B816" s="19">
        <v>1</v>
      </c>
      <c r="C816" s="9">
        <v>5</v>
      </c>
      <c r="D816" s="11">
        <v>2</v>
      </c>
      <c r="E816" s="11">
        <v>1</v>
      </c>
      <c r="F816" s="146" t="s">
        <v>104</v>
      </c>
      <c r="G816" s="11">
        <v>2</v>
      </c>
      <c r="H816" s="146" t="s">
        <v>104</v>
      </c>
      <c r="I816" s="11">
        <v>1.6</v>
      </c>
      <c r="J816" s="11">
        <v>2</v>
      </c>
      <c r="K816" s="11">
        <v>2.5099999999999998</v>
      </c>
      <c r="L816" s="11">
        <v>2</v>
      </c>
      <c r="M816" s="11">
        <v>2</v>
      </c>
      <c r="N816" s="11">
        <v>2</v>
      </c>
      <c r="O816" s="11">
        <v>1</v>
      </c>
      <c r="P816" s="146">
        <v>3</v>
      </c>
      <c r="Q816" s="11">
        <v>1.7</v>
      </c>
      <c r="R816" s="146" t="s">
        <v>105</v>
      </c>
      <c r="S816" s="146" t="s">
        <v>103</v>
      </c>
      <c r="T816" s="11">
        <v>2</v>
      </c>
      <c r="U816" s="11">
        <v>1.3</v>
      </c>
      <c r="V816" s="11">
        <v>2.9176000000000002</v>
      </c>
      <c r="W816" s="146">
        <v>57</v>
      </c>
      <c r="X816" s="146">
        <v>5.297541358092456</v>
      </c>
      <c r="Y816" s="11">
        <v>2</v>
      </c>
      <c r="Z816" s="11">
        <v>1.74</v>
      </c>
      <c r="AA816" s="146" t="s">
        <v>315</v>
      </c>
      <c r="AB816" s="11">
        <v>1</v>
      </c>
      <c r="AC816" s="11">
        <v>1.4</v>
      </c>
      <c r="AD816" s="11">
        <v>1.6</v>
      </c>
      <c r="AE816" s="151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57</v>
      </c>
    </row>
    <row r="817" spans="1:65">
      <c r="A817" s="30"/>
      <c r="B817" s="19">
        <v>1</v>
      </c>
      <c r="C817" s="9">
        <v>6</v>
      </c>
      <c r="D817" s="11">
        <v>2</v>
      </c>
      <c r="E817" s="11">
        <v>1</v>
      </c>
      <c r="F817" s="146" t="s">
        <v>104</v>
      </c>
      <c r="G817" s="11">
        <v>2</v>
      </c>
      <c r="H817" s="146" t="s">
        <v>104</v>
      </c>
      <c r="I817" s="11">
        <v>1.5</v>
      </c>
      <c r="J817" s="11">
        <v>2</v>
      </c>
      <c r="K817" s="11">
        <v>2.52</v>
      </c>
      <c r="L817" s="11">
        <v>2</v>
      </c>
      <c r="M817" s="11">
        <v>1</v>
      </c>
      <c r="N817" s="11">
        <v>3</v>
      </c>
      <c r="O817" s="11">
        <v>1</v>
      </c>
      <c r="P817" s="146">
        <v>2</v>
      </c>
      <c r="Q817" s="11">
        <v>1.5</v>
      </c>
      <c r="R817" s="146" t="s">
        <v>105</v>
      </c>
      <c r="S817" s="11">
        <v>1</v>
      </c>
      <c r="T817" s="11">
        <v>2</v>
      </c>
      <c r="U817" s="11">
        <v>1.4</v>
      </c>
      <c r="V817" s="11">
        <v>2.0143</v>
      </c>
      <c r="W817" s="146">
        <v>49</v>
      </c>
      <c r="X817" s="146">
        <v>3.6286351147329721</v>
      </c>
      <c r="Y817" s="11">
        <v>1.8499999999999999</v>
      </c>
      <c r="Z817" s="11">
        <v>1.9</v>
      </c>
      <c r="AA817" s="146" t="s">
        <v>315</v>
      </c>
      <c r="AB817" s="11">
        <v>2</v>
      </c>
      <c r="AC817" s="11">
        <v>1.5</v>
      </c>
      <c r="AD817" s="11">
        <v>1.8</v>
      </c>
      <c r="AE817" s="151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20" t="s">
        <v>277</v>
      </c>
      <c r="C818" s="12"/>
      <c r="D818" s="23">
        <v>2</v>
      </c>
      <c r="E818" s="23">
        <v>1.5</v>
      </c>
      <c r="F818" s="23" t="s">
        <v>711</v>
      </c>
      <c r="G818" s="23">
        <v>2</v>
      </c>
      <c r="H818" s="23" t="s">
        <v>711</v>
      </c>
      <c r="I818" s="23">
        <v>1.7</v>
      </c>
      <c r="J818" s="23">
        <v>2</v>
      </c>
      <c r="K818" s="23">
        <v>2.5449999999999999</v>
      </c>
      <c r="L818" s="23">
        <v>1.8333333333333333</v>
      </c>
      <c r="M818" s="23">
        <v>1.6666666666666667</v>
      </c>
      <c r="N818" s="23">
        <v>2.3333333333333335</v>
      </c>
      <c r="O818" s="23">
        <v>1.1666666666666667</v>
      </c>
      <c r="P818" s="23">
        <v>2.8333333333333335</v>
      </c>
      <c r="Q818" s="23">
        <v>1.5999999999999999</v>
      </c>
      <c r="R818" s="23" t="s">
        <v>711</v>
      </c>
      <c r="S818" s="23">
        <v>1.25</v>
      </c>
      <c r="T818" s="23">
        <v>2</v>
      </c>
      <c r="U818" s="23">
        <v>1.2999999999999998</v>
      </c>
      <c r="V818" s="23">
        <v>2.5373500000000004</v>
      </c>
      <c r="W818" s="23">
        <v>56.833333333333336</v>
      </c>
      <c r="X818" s="23">
        <v>4.7109235434563042</v>
      </c>
      <c r="Y818" s="23">
        <v>1.825</v>
      </c>
      <c r="Z818" s="23">
        <v>1.875</v>
      </c>
      <c r="AA818" s="23" t="s">
        <v>711</v>
      </c>
      <c r="AB818" s="23">
        <v>1.6666666666666667</v>
      </c>
      <c r="AC818" s="23">
        <v>1.5333333333333334</v>
      </c>
      <c r="AD818" s="23">
        <v>1.5</v>
      </c>
      <c r="AE818" s="151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3" t="s">
        <v>278</v>
      </c>
      <c r="C819" s="29"/>
      <c r="D819" s="11">
        <v>2</v>
      </c>
      <c r="E819" s="11">
        <v>1.5</v>
      </c>
      <c r="F819" s="11" t="s">
        <v>711</v>
      </c>
      <c r="G819" s="11">
        <v>2</v>
      </c>
      <c r="H819" s="11" t="s">
        <v>711</v>
      </c>
      <c r="I819" s="11">
        <v>1.6</v>
      </c>
      <c r="J819" s="11">
        <v>2</v>
      </c>
      <c r="K819" s="11">
        <v>2.52</v>
      </c>
      <c r="L819" s="11">
        <v>2</v>
      </c>
      <c r="M819" s="11">
        <v>2</v>
      </c>
      <c r="N819" s="11">
        <v>2</v>
      </c>
      <c r="O819" s="11">
        <v>1</v>
      </c>
      <c r="P819" s="11">
        <v>3</v>
      </c>
      <c r="Q819" s="11">
        <v>1.6</v>
      </c>
      <c r="R819" s="11" t="s">
        <v>711</v>
      </c>
      <c r="S819" s="11">
        <v>1</v>
      </c>
      <c r="T819" s="11">
        <v>2</v>
      </c>
      <c r="U819" s="11">
        <v>1.25</v>
      </c>
      <c r="V819" s="11">
        <v>2.6536499999999998</v>
      </c>
      <c r="W819" s="11">
        <v>56.5</v>
      </c>
      <c r="X819" s="11">
        <v>4.796563721637809</v>
      </c>
      <c r="Y819" s="11">
        <v>1.7999999999999998</v>
      </c>
      <c r="Z819" s="11">
        <v>1.87</v>
      </c>
      <c r="AA819" s="11" t="s">
        <v>711</v>
      </c>
      <c r="AB819" s="11">
        <v>2</v>
      </c>
      <c r="AC819" s="11">
        <v>1.55</v>
      </c>
      <c r="AD819" s="11">
        <v>1.5</v>
      </c>
      <c r="AE819" s="151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3" t="s">
        <v>279</v>
      </c>
      <c r="C820" s="29"/>
      <c r="D820" s="24">
        <v>0</v>
      </c>
      <c r="E820" s="24">
        <v>0.54772255750516607</v>
      </c>
      <c r="F820" s="24" t="s">
        <v>711</v>
      </c>
      <c r="G820" s="24">
        <v>0</v>
      </c>
      <c r="H820" s="24" t="s">
        <v>711</v>
      </c>
      <c r="I820" s="24">
        <v>0.3033150177620611</v>
      </c>
      <c r="J820" s="24">
        <v>0</v>
      </c>
      <c r="K820" s="24">
        <v>5.1283525619832418E-2</v>
      </c>
      <c r="L820" s="24">
        <v>0.40824829046386274</v>
      </c>
      <c r="M820" s="24">
        <v>0.51639777949432208</v>
      </c>
      <c r="N820" s="24">
        <v>0.51639777949432275</v>
      </c>
      <c r="O820" s="24">
        <v>0.40824829046386318</v>
      </c>
      <c r="P820" s="24">
        <v>0.40824829046386357</v>
      </c>
      <c r="Q820" s="24">
        <v>0.14142135623730953</v>
      </c>
      <c r="R820" s="24" t="s">
        <v>711</v>
      </c>
      <c r="S820" s="24">
        <v>0.5</v>
      </c>
      <c r="T820" s="24">
        <v>0</v>
      </c>
      <c r="U820" s="24">
        <v>0.12649110640673519</v>
      </c>
      <c r="V820" s="24">
        <v>0.35464164871035503</v>
      </c>
      <c r="W820" s="24">
        <v>5.9132619311735768</v>
      </c>
      <c r="X820" s="24">
        <v>0.61187701491315261</v>
      </c>
      <c r="Y820" s="24">
        <v>0.11291589790636215</v>
      </c>
      <c r="Z820" s="24">
        <v>0.15488705562441296</v>
      </c>
      <c r="AA820" s="24" t="s">
        <v>711</v>
      </c>
      <c r="AB820" s="24">
        <v>0.51639777949432208</v>
      </c>
      <c r="AC820" s="24">
        <v>8.1649658092772678E-2</v>
      </c>
      <c r="AD820" s="24">
        <v>0.18973665961010353</v>
      </c>
      <c r="AE820" s="151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3" t="s">
        <v>86</v>
      </c>
      <c r="C821" s="29"/>
      <c r="D821" s="13">
        <v>0</v>
      </c>
      <c r="E821" s="13">
        <v>0.36514837167011072</v>
      </c>
      <c r="F821" s="13" t="s">
        <v>711</v>
      </c>
      <c r="G821" s="13">
        <v>0</v>
      </c>
      <c r="H821" s="13" t="s">
        <v>711</v>
      </c>
      <c r="I821" s="13">
        <v>0.17842059868356536</v>
      </c>
      <c r="J821" s="13">
        <v>0</v>
      </c>
      <c r="K821" s="13">
        <v>2.0150697689521581E-2</v>
      </c>
      <c r="L821" s="13">
        <v>0.2226808857075615</v>
      </c>
      <c r="M821" s="13">
        <v>0.30983866769659324</v>
      </c>
      <c r="N821" s="13">
        <v>0.22131333406899545</v>
      </c>
      <c r="O821" s="13">
        <v>0.34992710611188271</v>
      </c>
      <c r="P821" s="13">
        <v>0.14408763192842242</v>
      </c>
      <c r="Q821" s="13">
        <v>8.838834764831846E-2</v>
      </c>
      <c r="R821" s="13" t="s">
        <v>711</v>
      </c>
      <c r="S821" s="13">
        <v>0.4</v>
      </c>
      <c r="T821" s="13">
        <v>0</v>
      </c>
      <c r="U821" s="13">
        <v>9.7300851082104012E-2</v>
      </c>
      <c r="V821" s="13">
        <v>0.13976851782779473</v>
      </c>
      <c r="W821" s="13">
        <v>0.10404566447812745</v>
      </c>
      <c r="X821" s="13">
        <v>0.12988472626839354</v>
      </c>
      <c r="Y821" s="13">
        <v>6.1871724880198445E-2</v>
      </c>
      <c r="Z821" s="13">
        <v>8.2606429666353579E-2</v>
      </c>
      <c r="AA821" s="13" t="s">
        <v>711</v>
      </c>
      <c r="AB821" s="13">
        <v>0.30983866769659324</v>
      </c>
      <c r="AC821" s="13">
        <v>5.3249777017025657E-2</v>
      </c>
      <c r="AD821" s="13">
        <v>0.12649110640673569</v>
      </c>
      <c r="AE821" s="151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30"/>
      <c r="B822" s="3" t="s">
        <v>280</v>
      </c>
      <c r="C822" s="29"/>
      <c r="D822" s="13">
        <v>0.12006070729033502</v>
      </c>
      <c r="E822" s="13">
        <v>-0.15995446953224868</v>
      </c>
      <c r="F822" s="13" t="s">
        <v>711</v>
      </c>
      <c r="G822" s="13">
        <v>0.12006070729033502</v>
      </c>
      <c r="H822" s="13" t="s">
        <v>711</v>
      </c>
      <c r="I822" s="13">
        <v>-4.794839880321522E-2</v>
      </c>
      <c r="J822" s="13">
        <v>0.12006070729033502</v>
      </c>
      <c r="K822" s="13">
        <v>0.42527725002695127</v>
      </c>
      <c r="L822" s="13">
        <v>2.6722315016140419E-2</v>
      </c>
      <c r="M822" s="13">
        <v>-6.6616077258054074E-2</v>
      </c>
      <c r="N822" s="13">
        <v>0.30673749183872445</v>
      </c>
      <c r="O822" s="13">
        <v>-0.34663125408063777</v>
      </c>
      <c r="P822" s="13">
        <v>0.58675266866130804</v>
      </c>
      <c r="Q822" s="13">
        <v>-0.103951434167732</v>
      </c>
      <c r="R822" s="13" t="s">
        <v>711</v>
      </c>
      <c r="S822" s="13">
        <v>-0.29996205794354058</v>
      </c>
      <c r="T822" s="13">
        <v>0.12006070729033502</v>
      </c>
      <c r="U822" s="13">
        <v>-0.27196054026128225</v>
      </c>
      <c r="V822" s="13">
        <v>0.42099301782156617</v>
      </c>
      <c r="W822" s="13">
        <v>30.828391765500356</v>
      </c>
      <c r="X822" s="13">
        <v>1.6382601780371799</v>
      </c>
      <c r="Y822" s="13">
        <v>2.2055395402430733E-2</v>
      </c>
      <c r="Z822" s="13">
        <v>5.005691308468907E-2</v>
      </c>
      <c r="AA822" s="13" t="s">
        <v>711</v>
      </c>
      <c r="AB822" s="13">
        <v>-6.6616077258054074E-2</v>
      </c>
      <c r="AC822" s="13">
        <v>-0.14128679107740971</v>
      </c>
      <c r="AD822" s="13">
        <v>-0.15995446953224868</v>
      </c>
      <c r="AE822" s="151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30"/>
      <c r="B823" s="46" t="s">
        <v>281</v>
      </c>
      <c r="C823" s="47"/>
      <c r="D823" s="45">
        <v>0.36</v>
      </c>
      <c r="E823" s="45">
        <v>0.67</v>
      </c>
      <c r="F823" s="45">
        <v>1.71</v>
      </c>
      <c r="G823" s="45">
        <v>0.36</v>
      </c>
      <c r="H823" s="45">
        <v>1.71</v>
      </c>
      <c r="I823" s="45">
        <v>0.26</v>
      </c>
      <c r="J823" s="45">
        <v>0.16</v>
      </c>
      <c r="K823" s="45">
        <v>1.49</v>
      </c>
      <c r="L823" s="45">
        <v>0.02</v>
      </c>
      <c r="M823" s="45">
        <v>0.33</v>
      </c>
      <c r="N823" s="45">
        <v>1.05</v>
      </c>
      <c r="O823" s="45">
        <v>1.37</v>
      </c>
      <c r="P823" s="45">
        <v>2.09</v>
      </c>
      <c r="Q823" s="45">
        <v>0.47</v>
      </c>
      <c r="R823" s="45">
        <v>1.4</v>
      </c>
      <c r="S823" s="45">
        <v>1.71</v>
      </c>
      <c r="T823" s="45">
        <v>0.36</v>
      </c>
      <c r="U823" s="45">
        <v>1.0900000000000001</v>
      </c>
      <c r="V823" s="45">
        <v>1.48</v>
      </c>
      <c r="W823" s="45">
        <v>114.13</v>
      </c>
      <c r="X823" s="45">
        <v>5.99</v>
      </c>
      <c r="Y823" s="45">
        <v>0</v>
      </c>
      <c r="Z823" s="45">
        <v>0.1</v>
      </c>
      <c r="AA823" s="45">
        <v>8.66</v>
      </c>
      <c r="AB823" s="45">
        <v>0.33</v>
      </c>
      <c r="AC823" s="45">
        <v>0.61</v>
      </c>
      <c r="AD823" s="45">
        <v>0.67</v>
      </c>
      <c r="AE823" s="151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B824" s="31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BM824" s="55"/>
    </row>
    <row r="825" spans="1:65" ht="15">
      <c r="B825" s="8" t="s">
        <v>569</v>
      </c>
      <c r="BM825" s="28" t="s">
        <v>66</v>
      </c>
    </row>
    <row r="826" spans="1:65" ht="15">
      <c r="A826" s="25" t="s">
        <v>12</v>
      </c>
      <c r="B826" s="18" t="s">
        <v>111</v>
      </c>
      <c r="C826" s="15" t="s">
        <v>112</v>
      </c>
      <c r="D826" s="16" t="s">
        <v>229</v>
      </c>
      <c r="E826" s="17" t="s">
        <v>229</v>
      </c>
      <c r="F826" s="17" t="s">
        <v>229</v>
      </c>
      <c r="G826" s="17" t="s">
        <v>229</v>
      </c>
      <c r="H826" s="17" t="s">
        <v>229</v>
      </c>
      <c r="I826" s="17" t="s">
        <v>229</v>
      </c>
      <c r="J826" s="17" t="s">
        <v>229</v>
      </c>
      <c r="K826" s="17" t="s">
        <v>229</v>
      </c>
      <c r="L826" s="17" t="s">
        <v>229</v>
      </c>
      <c r="M826" s="17" t="s">
        <v>229</v>
      </c>
      <c r="N826" s="151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1</v>
      </c>
    </row>
    <row r="827" spans="1:65">
      <c r="A827" s="30"/>
      <c r="B827" s="19" t="s">
        <v>230</v>
      </c>
      <c r="C827" s="9" t="s">
        <v>230</v>
      </c>
      <c r="D827" s="149" t="s">
        <v>235</v>
      </c>
      <c r="E827" s="150" t="s">
        <v>237</v>
      </c>
      <c r="F827" s="150" t="s">
        <v>239</v>
      </c>
      <c r="G827" s="150" t="s">
        <v>246</v>
      </c>
      <c r="H827" s="150" t="s">
        <v>247</v>
      </c>
      <c r="I827" s="150" t="s">
        <v>253</v>
      </c>
      <c r="J827" s="150" t="s">
        <v>257</v>
      </c>
      <c r="K827" s="150" t="s">
        <v>258</v>
      </c>
      <c r="L827" s="150" t="s">
        <v>261</v>
      </c>
      <c r="M827" s="150" t="s">
        <v>269</v>
      </c>
      <c r="N827" s="151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 t="s">
        <v>3</v>
      </c>
    </row>
    <row r="828" spans="1:65">
      <c r="A828" s="30"/>
      <c r="B828" s="19"/>
      <c r="C828" s="9"/>
      <c r="D828" s="10" t="s">
        <v>308</v>
      </c>
      <c r="E828" s="11" t="s">
        <v>309</v>
      </c>
      <c r="F828" s="11" t="s">
        <v>308</v>
      </c>
      <c r="G828" s="11" t="s">
        <v>309</v>
      </c>
      <c r="H828" s="11" t="s">
        <v>308</v>
      </c>
      <c r="I828" s="11" t="s">
        <v>308</v>
      </c>
      <c r="J828" s="11" t="s">
        <v>308</v>
      </c>
      <c r="K828" s="11" t="s">
        <v>308</v>
      </c>
      <c r="L828" s="11" t="s">
        <v>308</v>
      </c>
      <c r="M828" s="11" t="s">
        <v>308</v>
      </c>
      <c r="N828" s="151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2</v>
      </c>
    </row>
    <row r="829" spans="1:65">
      <c r="A829" s="30"/>
      <c r="B829" s="19"/>
      <c r="C829" s="9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151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3</v>
      </c>
    </row>
    <row r="830" spans="1:65">
      <c r="A830" s="30"/>
      <c r="B830" s="18">
        <v>1</v>
      </c>
      <c r="C830" s="14">
        <v>1</v>
      </c>
      <c r="D830" s="145">
        <v>2.74</v>
      </c>
      <c r="E830" s="22">
        <v>2.2000000000000002</v>
      </c>
      <c r="F830" s="22">
        <v>2.5</v>
      </c>
      <c r="G830" s="22">
        <v>2.6</v>
      </c>
      <c r="H830" s="22">
        <v>2.4</v>
      </c>
      <c r="I830" s="22">
        <v>2.5720999999999998</v>
      </c>
      <c r="J830" s="145">
        <v>1.84443534334503</v>
      </c>
      <c r="K830" s="22">
        <v>2.2999999999999998</v>
      </c>
      <c r="L830" s="22">
        <v>2.5431499999999998</v>
      </c>
      <c r="M830" s="22">
        <v>2.4500000000000002</v>
      </c>
      <c r="N830" s="151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1</v>
      </c>
    </row>
    <row r="831" spans="1:65">
      <c r="A831" s="30"/>
      <c r="B831" s="19">
        <v>1</v>
      </c>
      <c r="C831" s="9">
        <v>2</v>
      </c>
      <c r="D831" s="146">
        <v>2.66</v>
      </c>
      <c r="E831" s="11">
        <v>2.4</v>
      </c>
      <c r="F831" s="11">
        <v>2.56</v>
      </c>
      <c r="G831" s="11">
        <v>2.6</v>
      </c>
      <c r="H831" s="11">
        <v>2.4500000000000002</v>
      </c>
      <c r="I831" s="11">
        <v>2.4971999999999999</v>
      </c>
      <c r="J831" s="146">
        <v>1.94164856571</v>
      </c>
      <c r="K831" s="11">
        <v>2.4</v>
      </c>
      <c r="L831" s="11">
        <v>2.47885</v>
      </c>
      <c r="M831" s="11">
        <v>2.41</v>
      </c>
      <c r="N831" s="151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32</v>
      </c>
    </row>
    <row r="832" spans="1:65">
      <c r="A832" s="30"/>
      <c r="B832" s="19">
        <v>1</v>
      </c>
      <c r="C832" s="9">
        <v>3</v>
      </c>
      <c r="D832" s="146">
        <v>2.62</v>
      </c>
      <c r="E832" s="11">
        <v>2.6</v>
      </c>
      <c r="F832" s="11">
        <v>2.63</v>
      </c>
      <c r="G832" s="11">
        <v>2.6</v>
      </c>
      <c r="H832" s="11">
        <v>2.5</v>
      </c>
      <c r="I832" s="11">
        <v>2.4281000000000001</v>
      </c>
      <c r="J832" s="146">
        <v>1.8917114738720999</v>
      </c>
      <c r="K832" s="147">
        <v>2.9</v>
      </c>
      <c r="L832" s="11">
        <v>2.5834000000000001</v>
      </c>
      <c r="M832" s="11">
        <v>2.4500000000000002</v>
      </c>
      <c r="N832" s="151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16</v>
      </c>
    </row>
    <row r="833" spans="1:65">
      <c r="A833" s="30"/>
      <c r="B833" s="19">
        <v>1</v>
      </c>
      <c r="C833" s="9">
        <v>4</v>
      </c>
      <c r="D833" s="146">
        <v>2.75</v>
      </c>
      <c r="E833" s="11">
        <v>2.7</v>
      </c>
      <c r="F833" s="11">
        <v>2.54</v>
      </c>
      <c r="G833" s="11">
        <v>2.5</v>
      </c>
      <c r="H833" s="11">
        <v>2.35</v>
      </c>
      <c r="I833" s="11">
        <v>2.6406000000000001</v>
      </c>
      <c r="J833" s="146">
        <v>1.9486643830866033</v>
      </c>
      <c r="K833" s="11">
        <v>2.5</v>
      </c>
      <c r="L833" s="11">
        <v>2.4998500000000003</v>
      </c>
      <c r="M833" s="11">
        <v>2.57</v>
      </c>
      <c r="N833" s="151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2.4932500000000002</v>
      </c>
    </row>
    <row r="834" spans="1:65">
      <c r="A834" s="30"/>
      <c r="B834" s="19">
        <v>1</v>
      </c>
      <c r="C834" s="9">
        <v>5</v>
      </c>
      <c r="D834" s="146">
        <v>2.8</v>
      </c>
      <c r="E834" s="11">
        <v>2.7</v>
      </c>
      <c r="F834" s="11">
        <v>2.64</v>
      </c>
      <c r="G834" s="11">
        <v>2.6</v>
      </c>
      <c r="H834" s="11">
        <v>2.4500000000000002</v>
      </c>
      <c r="I834" s="11">
        <v>2.2458999999999998</v>
      </c>
      <c r="J834" s="146">
        <v>1.9757228277529999</v>
      </c>
      <c r="K834" s="11">
        <v>2.4</v>
      </c>
      <c r="L834" s="11">
        <v>2.4970499999999998</v>
      </c>
      <c r="M834" s="11">
        <v>2.44</v>
      </c>
      <c r="N834" s="151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58</v>
      </c>
    </row>
    <row r="835" spans="1:65">
      <c r="A835" s="30"/>
      <c r="B835" s="19">
        <v>1</v>
      </c>
      <c r="C835" s="9">
        <v>6</v>
      </c>
      <c r="D835" s="146">
        <v>2.64</v>
      </c>
      <c r="E835" s="11">
        <v>2.7</v>
      </c>
      <c r="F835" s="11">
        <v>2.4500000000000002</v>
      </c>
      <c r="G835" s="11">
        <v>2.4</v>
      </c>
      <c r="H835" s="11">
        <v>2.4500000000000002</v>
      </c>
      <c r="I835" s="11">
        <v>2.3426</v>
      </c>
      <c r="J835" s="146">
        <v>1.9823036955257241</v>
      </c>
      <c r="K835" s="11">
        <v>2.4</v>
      </c>
      <c r="L835" s="11">
        <v>2.5271999999999997</v>
      </c>
      <c r="M835" s="11">
        <v>2.58</v>
      </c>
      <c r="N835" s="151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20" t="s">
        <v>277</v>
      </c>
      <c r="C836" s="12"/>
      <c r="D836" s="23">
        <v>2.7016666666666667</v>
      </c>
      <c r="E836" s="23">
        <v>2.5499999999999994</v>
      </c>
      <c r="F836" s="23">
        <v>2.5533333333333332</v>
      </c>
      <c r="G836" s="23">
        <v>2.5500000000000003</v>
      </c>
      <c r="H836" s="23">
        <v>2.4333333333333331</v>
      </c>
      <c r="I836" s="23">
        <v>2.4544166666666669</v>
      </c>
      <c r="J836" s="23">
        <v>1.9307477148820762</v>
      </c>
      <c r="K836" s="23">
        <v>2.4833333333333334</v>
      </c>
      <c r="L836" s="23">
        <v>2.5215833333333335</v>
      </c>
      <c r="M836" s="23">
        <v>2.4833333333333334</v>
      </c>
      <c r="N836" s="151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3" t="s">
        <v>278</v>
      </c>
      <c r="C837" s="29"/>
      <c r="D837" s="11">
        <v>2.7</v>
      </c>
      <c r="E837" s="11">
        <v>2.6500000000000004</v>
      </c>
      <c r="F837" s="11">
        <v>2.5499999999999998</v>
      </c>
      <c r="G837" s="11">
        <v>2.6</v>
      </c>
      <c r="H837" s="11">
        <v>2.4500000000000002</v>
      </c>
      <c r="I837" s="11">
        <v>2.46265</v>
      </c>
      <c r="J837" s="11">
        <v>1.9451564743983016</v>
      </c>
      <c r="K837" s="11">
        <v>2.4</v>
      </c>
      <c r="L837" s="11">
        <v>2.513525</v>
      </c>
      <c r="M837" s="11">
        <v>2.4500000000000002</v>
      </c>
      <c r="N837" s="151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3" t="s">
        <v>279</v>
      </c>
      <c r="C838" s="29"/>
      <c r="D838" s="24">
        <v>7.1670542530851922E-2</v>
      </c>
      <c r="E838" s="24">
        <v>0.20736441353327725</v>
      </c>
      <c r="F838" s="24">
        <v>7.3665912514993395E-2</v>
      </c>
      <c r="G838" s="24">
        <v>8.3666002653407623E-2</v>
      </c>
      <c r="H838" s="24">
        <v>5.1639777949432239E-2</v>
      </c>
      <c r="I838" s="24">
        <v>0.14630020391874604</v>
      </c>
      <c r="J838" s="24">
        <v>5.3092879105850588E-2</v>
      </c>
      <c r="K838" s="24">
        <v>0.21369760566432811</v>
      </c>
      <c r="L838" s="24">
        <v>3.7995600622528221E-2</v>
      </c>
      <c r="M838" s="24">
        <v>7.2571803523590731E-2</v>
      </c>
      <c r="N838" s="203"/>
      <c r="O838" s="204"/>
      <c r="P838" s="204"/>
      <c r="Q838" s="204"/>
      <c r="R838" s="204"/>
      <c r="S838" s="204"/>
      <c r="T838" s="204"/>
      <c r="U838" s="204"/>
      <c r="V838" s="204"/>
      <c r="W838" s="204"/>
      <c r="X838" s="204"/>
      <c r="Y838" s="204"/>
      <c r="Z838" s="204"/>
      <c r="AA838" s="204"/>
      <c r="AB838" s="204"/>
      <c r="AC838" s="204"/>
      <c r="AD838" s="204"/>
      <c r="AE838" s="204"/>
      <c r="AF838" s="204"/>
      <c r="AG838" s="204"/>
      <c r="AH838" s="204"/>
      <c r="AI838" s="204"/>
      <c r="AJ838" s="204"/>
      <c r="AK838" s="204"/>
      <c r="AL838" s="204"/>
      <c r="AM838" s="204"/>
      <c r="AN838" s="204"/>
      <c r="AO838" s="204"/>
      <c r="AP838" s="204"/>
      <c r="AQ838" s="204"/>
      <c r="AR838" s="204"/>
      <c r="AS838" s="204"/>
      <c r="AT838" s="204"/>
      <c r="AU838" s="204"/>
      <c r="AV838" s="204"/>
      <c r="AW838" s="204"/>
      <c r="AX838" s="204"/>
      <c r="AY838" s="204"/>
      <c r="AZ838" s="204"/>
      <c r="BA838" s="204"/>
      <c r="BB838" s="204"/>
      <c r="BC838" s="204"/>
      <c r="BD838" s="204"/>
      <c r="BE838" s="204"/>
      <c r="BF838" s="204"/>
      <c r="BG838" s="204"/>
      <c r="BH838" s="204"/>
      <c r="BI838" s="204"/>
      <c r="BJ838" s="204"/>
      <c r="BK838" s="204"/>
      <c r="BL838" s="204"/>
      <c r="BM838" s="56"/>
    </row>
    <row r="839" spans="1:65">
      <c r="A839" s="30"/>
      <c r="B839" s="3" t="s">
        <v>86</v>
      </c>
      <c r="C839" s="29"/>
      <c r="D839" s="13">
        <v>2.6528269906546054E-2</v>
      </c>
      <c r="E839" s="13">
        <v>8.1319377856187175E-2</v>
      </c>
      <c r="F839" s="13">
        <v>2.8850879575062688E-2</v>
      </c>
      <c r="G839" s="13">
        <v>3.2810197118983378E-2</v>
      </c>
      <c r="H839" s="13">
        <v>2.1221826554561195E-2</v>
      </c>
      <c r="I839" s="13">
        <v>5.9606914304992778E-2</v>
      </c>
      <c r="J839" s="13">
        <v>2.7498610355259866E-2</v>
      </c>
      <c r="K839" s="13">
        <v>8.6052727113152261E-2</v>
      </c>
      <c r="L839" s="13">
        <v>1.5068151871190014E-2</v>
      </c>
      <c r="M839" s="13">
        <v>2.9223545043056669E-2</v>
      </c>
      <c r="N839" s="151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30"/>
      <c r="B840" s="3" t="s">
        <v>280</v>
      </c>
      <c r="C840" s="29"/>
      <c r="D840" s="13">
        <v>8.3592366055015077E-2</v>
      </c>
      <c r="E840" s="13">
        <v>2.2761455931013419E-2</v>
      </c>
      <c r="F840" s="13">
        <v>2.4098399010662019E-2</v>
      </c>
      <c r="G840" s="13">
        <v>2.2761455931013863E-2</v>
      </c>
      <c r="H840" s="13">
        <v>-2.4031551856679823E-2</v>
      </c>
      <c r="I840" s="13">
        <v>-1.5575386877903608E-2</v>
      </c>
      <c r="J840" s="13">
        <v>-0.2256100612124432</v>
      </c>
      <c r="K840" s="13">
        <v>-3.9774056619540366E-3</v>
      </c>
      <c r="L840" s="13">
        <v>1.1364016177011216E-2</v>
      </c>
      <c r="M840" s="13">
        <v>-3.9774056619540366E-3</v>
      </c>
      <c r="N840" s="151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46" t="s">
        <v>281</v>
      </c>
      <c r="C841" s="47"/>
      <c r="D841" s="45">
        <v>2.81</v>
      </c>
      <c r="E841" s="45">
        <v>0.67</v>
      </c>
      <c r="F841" s="45">
        <v>0.72</v>
      </c>
      <c r="G841" s="45">
        <v>0.67</v>
      </c>
      <c r="H841" s="45">
        <v>0.98</v>
      </c>
      <c r="I841" s="45">
        <v>0.68</v>
      </c>
      <c r="J841" s="45">
        <v>8.07</v>
      </c>
      <c r="K841" s="45">
        <v>0.27</v>
      </c>
      <c r="L841" s="45">
        <v>0.27</v>
      </c>
      <c r="M841" s="45">
        <v>0.27</v>
      </c>
      <c r="N841" s="151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B842" s="31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BM842" s="55"/>
    </row>
    <row r="843" spans="1:65" ht="15">
      <c r="B843" s="8" t="s">
        <v>570</v>
      </c>
      <c r="BM843" s="28" t="s">
        <v>66</v>
      </c>
    </row>
    <row r="844" spans="1:65" ht="15">
      <c r="A844" s="25" t="s">
        <v>15</v>
      </c>
      <c r="B844" s="18" t="s">
        <v>111</v>
      </c>
      <c r="C844" s="15" t="s">
        <v>112</v>
      </c>
      <c r="D844" s="16" t="s">
        <v>229</v>
      </c>
      <c r="E844" s="17" t="s">
        <v>229</v>
      </c>
      <c r="F844" s="17" t="s">
        <v>229</v>
      </c>
      <c r="G844" s="17" t="s">
        <v>229</v>
      </c>
      <c r="H844" s="17" t="s">
        <v>229</v>
      </c>
      <c r="I844" s="17" t="s">
        <v>229</v>
      </c>
      <c r="J844" s="17" t="s">
        <v>229</v>
      </c>
      <c r="K844" s="17" t="s">
        <v>229</v>
      </c>
      <c r="L844" s="17" t="s">
        <v>229</v>
      </c>
      <c r="M844" s="17" t="s">
        <v>229</v>
      </c>
      <c r="N844" s="17" t="s">
        <v>229</v>
      </c>
      <c r="O844" s="17" t="s">
        <v>229</v>
      </c>
      <c r="P844" s="17" t="s">
        <v>229</v>
      </c>
      <c r="Q844" s="17" t="s">
        <v>229</v>
      </c>
      <c r="R844" s="17" t="s">
        <v>229</v>
      </c>
      <c r="S844" s="17" t="s">
        <v>229</v>
      </c>
      <c r="T844" s="17" t="s">
        <v>229</v>
      </c>
      <c r="U844" s="17" t="s">
        <v>229</v>
      </c>
      <c r="V844" s="17" t="s">
        <v>229</v>
      </c>
      <c r="W844" s="17" t="s">
        <v>229</v>
      </c>
      <c r="X844" s="17" t="s">
        <v>229</v>
      </c>
      <c r="Y844" s="17" t="s">
        <v>229</v>
      </c>
      <c r="Z844" s="17" t="s">
        <v>229</v>
      </c>
      <c r="AA844" s="17" t="s">
        <v>229</v>
      </c>
      <c r="AB844" s="17" t="s">
        <v>229</v>
      </c>
      <c r="AC844" s="17" t="s">
        <v>229</v>
      </c>
      <c r="AD844" s="17" t="s">
        <v>229</v>
      </c>
      <c r="AE844" s="17" t="s">
        <v>229</v>
      </c>
      <c r="AF844" s="17" t="s">
        <v>229</v>
      </c>
      <c r="AG844" s="151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</v>
      </c>
    </row>
    <row r="845" spans="1:65">
      <c r="A845" s="30"/>
      <c r="B845" s="19" t="s">
        <v>230</v>
      </c>
      <c r="C845" s="9" t="s">
        <v>230</v>
      </c>
      <c r="D845" s="149" t="s">
        <v>232</v>
      </c>
      <c r="E845" s="150" t="s">
        <v>233</v>
      </c>
      <c r="F845" s="150" t="s">
        <v>234</v>
      </c>
      <c r="G845" s="150" t="s">
        <v>235</v>
      </c>
      <c r="H845" s="150" t="s">
        <v>236</v>
      </c>
      <c r="I845" s="150" t="s">
        <v>237</v>
      </c>
      <c r="J845" s="150" t="s">
        <v>238</v>
      </c>
      <c r="K845" s="150" t="s">
        <v>239</v>
      </c>
      <c r="L845" s="150" t="s">
        <v>240</v>
      </c>
      <c r="M845" s="150" t="s">
        <v>241</v>
      </c>
      <c r="N845" s="150" t="s">
        <v>242</v>
      </c>
      <c r="O845" s="150" t="s">
        <v>243</v>
      </c>
      <c r="P845" s="150" t="s">
        <v>244</v>
      </c>
      <c r="Q845" s="150" t="s">
        <v>246</v>
      </c>
      <c r="R845" s="150" t="s">
        <v>247</v>
      </c>
      <c r="S845" s="150" t="s">
        <v>249</v>
      </c>
      <c r="T845" s="150" t="s">
        <v>250</v>
      </c>
      <c r="U845" s="150" t="s">
        <v>306</v>
      </c>
      <c r="V845" s="150" t="s">
        <v>252</v>
      </c>
      <c r="W845" s="150" t="s">
        <v>253</v>
      </c>
      <c r="X845" s="150" t="s">
        <v>254</v>
      </c>
      <c r="Y845" s="150" t="s">
        <v>258</v>
      </c>
      <c r="Z845" s="150" t="s">
        <v>259</v>
      </c>
      <c r="AA845" s="150" t="s">
        <v>307</v>
      </c>
      <c r="AB845" s="150" t="s">
        <v>261</v>
      </c>
      <c r="AC845" s="150" t="s">
        <v>263</v>
      </c>
      <c r="AD845" s="150" t="s">
        <v>267</v>
      </c>
      <c r="AE845" s="150" t="s">
        <v>268</v>
      </c>
      <c r="AF845" s="150" t="s">
        <v>269</v>
      </c>
      <c r="AG845" s="151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 t="s">
        <v>3</v>
      </c>
    </row>
    <row r="846" spans="1:65">
      <c r="A846" s="30"/>
      <c r="B846" s="19"/>
      <c r="C846" s="9"/>
      <c r="D846" s="10" t="s">
        <v>308</v>
      </c>
      <c r="E846" s="11" t="s">
        <v>309</v>
      </c>
      <c r="F846" s="11" t="s">
        <v>309</v>
      </c>
      <c r="G846" s="11" t="s">
        <v>308</v>
      </c>
      <c r="H846" s="11" t="s">
        <v>115</v>
      </c>
      <c r="I846" s="11" t="s">
        <v>309</v>
      </c>
      <c r="J846" s="11" t="s">
        <v>308</v>
      </c>
      <c r="K846" s="11" t="s">
        <v>308</v>
      </c>
      <c r="L846" s="11" t="s">
        <v>309</v>
      </c>
      <c r="M846" s="11" t="s">
        <v>309</v>
      </c>
      <c r="N846" s="11" t="s">
        <v>309</v>
      </c>
      <c r="O846" s="11" t="s">
        <v>309</v>
      </c>
      <c r="P846" s="11" t="s">
        <v>309</v>
      </c>
      <c r="Q846" s="11" t="s">
        <v>309</v>
      </c>
      <c r="R846" s="11" t="s">
        <v>308</v>
      </c>
      <c r="S846" s="11" t="s">
        <v>308</v>
      </c>
      <c r="T846" s="11" t="s">
        <v>309</v>
      </c>
      <c r="U846" s="11" t="s">
        <v>309</v>
      </c>
      <c r="V846" s="11" t="s">
        <v>115</v>
      </c>
      <c r="W846" s="11" t="s">
        <v>115</v>
      </c>
      <c r="X846" s="11" t="s">
        <v>308</v>
      </c>
      <c r="Y846" s="11" t="s">
        <v>308</v>
      </c>
      <c r="Z846" s="11" t="s">
        <v>115</v>
      </c>
      <c r="AA846" s="11" t="s">
        <v>308</v>
      </c>
      <c r="AB846" s="11" t="s">
        <v>308</v>
      </c>
      <c r="AC846" s="11" t="s">
        <v>115</v>
      </c>
      <c r="AD846" s="11" t="s">
        <v>308</v>
      </c>
      <c r="AE846" s="11" t="s">
        <v>308</v>
      </c>
      <c r="AF846" s="11" t="s">
        <v>308</v>
      </c>
      <c r="AG846" s="151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2</v>
      </c>
    </row>
    <row r="847" spans="1:65">
      <c r="A847" s="30"/>
      <c r="B847" s="19"/>
      <c r="C847" s="9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151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2</v>
      </c>
    </row>
    <row r="848" spans="1:65">
      <c r="A848" s="30"/>
      <c r="B848" s="18">
        <v>1</v>
      </c>
      <c r="C848" s="14">
        <v>1</v>
      </c>
      <c r="D848" s="22">
        <v>1.4</v>
      </c>
      <c r="E848" s="22">
        <v>1.5</v>
      </c>
      <c r="F848" s="145">
        <v>1.8</v>
      </c>
      <c r="G848" s="22">
        <v>1.1000000000000001</v>
      </c>
      <c r="H848" s="22">
        <v>1.4073573030867497</v>
      </c>
      <c r="I848" s="145">
        <v>2</v>
      </c>
      <c r="J848" s="22">
        <v>1.6</v>
      </c>
      <c r="K848" s="145">
        <v>0.74</v>
      </c>
      <c r="L848" s="22">
        <v>1.5</v>
      </c>
      <c r="M848" s="22">
        <v>1.4</v>
      </c>
      <c r="N848" s="22">
        <v>1.3</v>
      </c>
      <c r="O848" s="22">
        <v>1.6</v>
      </c>
      <c r="P848" s="22">
        <v>1.4</v>
      </c>
      <c r="Q848" s="22">
        <v>1.3</v>
      </c>
      <c r="R848" s="22">
        <v>1.3</v>
      </c>
      <c r="S848" s="22">
        <v>1.1000000000000001</v>
      </c>
      <c r="T848" s="22">
        <v>1.6</v>
      </c>
      <c r="U848" s="22">
        <v>1.2</v>
      </c>
      <c r="V848" s="22">
        <v>1.4</v>
      </c>
      <c r="W848" s="145">
        <v>0.68089999999999995</v>
      </c>
      <c r="X848" s="145">
        <v>2.44</v>
      </c>
      <c r="Y848" s="22">
        <v>1.33</v>
      </c>
      <c r="Z848" s="145" t="s">
        <v>331</v>
      </c>
      <c r="AA848" s="22">
        <v>1.5877236176066767</v>
      </c>
      <c r="AB848" s="22">
        <v>1.7</v>
      </c>
      <c r="AC848" s="145" t="s">
        <v>315</v>
      </c>
      <c r="AD848" s="22">
        <v>1.3</v>
      </c>
      <c r="AE848" s="22">
        <v>1.3</v>
      </c>
      <c r="AF848" s="22">
        <v>1.3</v>
      </c>
      <c r="AG848" s="151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</v>
      </c>
    </row>
    <row r="849" spans="1:65">
      <c r="A849" s="30"/>
      <c r="B849" s="19">
        <v>1</v>
      </c>
      <c r="C849" s="9">
        <v>2</v>
      </c>
      <c r="D849" s="11">
        <v>1.4</v>
      </c>
      <c r="E849" s="11">
        <v>1.3</v>
      </c>
      <c r="F849" s="146">
        <v>1.8</v>
      </c>
      <c r="G849" s="11">
        <v>1.1000000000000001</v>
      </c>
      <c r="H849" s="11">
        <v>1.3734826922040095</v>
      </c>
      <c r="I849" s="146">
        <v>2</v>
      </c>
      <c r="J849" s="11">
        <v>1.7</v>
      </c>
      <c r="K849" s="146">
        <v>0.72</v>
      </c>
      <c r="L849" s="11">
        <v>1.5</v>
      </c>
      <c r="M849" s="11">
        <v>1.4</v>
      </c>
      <c r="N849" s="11">
        <v>1.4</v>
      </c>
      <c r="O849" s="11">
        <v>1.6</v>
      </c>
      <c r="P849" s="11">
        <v>1.4</v>
      </c>
      <c r="Q849" s="11">
        <v>1.2</v>
      </c>
      <c r="R849" s="11">
        <v>1.3</v>
      </c>
      <c r="S849" s="11">
        <v>1.2</v>
      </c>
      <c r="T849" s="11">
        <v>1.7</v>
      </c>
      <c r="U849" s="11">
        <v>1.3</v>
      </c>
      <c r="V849" s="11">
        <v>1.4</v>
      </c>
      <c r="W849" s="146">
        <v>0.68789999999999996</v>
      </c>
      <c r="X849" s="146">
        <v>2.46</v>
      </c>
      <c r="Y849" s="11">
        <v>1.39</v>
      </c>
      <c r="Z849" s="146" t="s">
        <v>331</v>
      </c>
      <c r="AA849" s="11">
        <v>1.5046305518241139</v>
      </c>
      <c r="AB849" s="11">
        <v>1.6</v>
      </c>
      <c r="AC849" s="146" t="s">
        <v>315</v>
      </c>
      <c r="AD849" s="11">
        <v>1.3</v>
      </c>
      <c r="AE849" s="11">
        <v>1.3</v>
      </c>
      <c r="AF849" s="11">
        <v>1.3</v>
      </c>
      <c r="AG849" s="151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16</v>
      </c>
    </row>
    <row r="850" spans="1:65">
      <c r="A850" s="30"/>
      <c r="B850" s="19">
        <v>1</v>
      </c>
      <c r="C850" s="9">
        <v>3</v>
      </c>
      <c r="D850" s="11">
        <v>1.4</v>
      </c>
      <c r="E850" s="11">
        <v>1.5</v>
      </c>
      <c r="F850" s="146">
        <v>1.9</v>
      </c>
      <c r="G850" s="11">
        <v>1.1000000000000001</v>
      </c>
      <c r="H850" s="11">
        <v>1.3479011451693095</v>
      </c>
      <c r="I850" s="146">
        <v>2</v>
      </c>
      <c r="J850" s="11">
        <v>1.8</v>
      </c>
      <c r="K850" s="146">
        <v>0.67</v>
      </c>
      <c r="L850" s="11">
        <v>1.4</v>
      </c>
      <c r="M850" s="11">
        <v>1.3</v>
      </c>
      <c r="N850" s="11">
        <v>1.4</v>
      </c>
      <c r="O850" s="11">
        <v>1.6</v>
      </c>
      <c r="P850" s="11">
        <v>1.6</v>
      </c>
      <c r="Q850" s="11">
        <v>1.3</v>
      </c>
      <c r="R850" s="11">
        <v>1.3</v>
      </c>
      <c r="S850" s="11">
        <v>1.2</v>
      </c>
      <c r="T850" s="11">
        <v>1.5</v>
      </c>
      <c r="U850" s="11">
        <v>1.3</v>
      </c>
      <c r="V850" s="11">
        <v>1.4</v>
      </c>
      <c r="W850" s="146">
        <v>0.65239999999999998</v>
      </c>
      <c r="X850" s="146">
        <v>2.98</v>
      </c>
      <c r="Y850" s="11">
        <v>1.55</v>
      </c>
      <c r="Z850" s="146" t="s">
        <v>331</v>
      </c>
      <c r="AA850" s="11">
        <v>1.6173762387190869</v>
      </c>
      <c r="AB850" s="11">
        <v>1.5</v>
      </c>
      <c r="AC850" s="146" t="s">
        <v>315</v>
      </c>
      <c r="AD850" s="11">
        <v>1.4</v>
      </c>
      <c r="AE850" s="147">
        <v>1.6</v>
      </c>
      <c r="AF850" s="11">
        <v>1.2</v>
      </c>
      <c r="AG850" s="151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16</v>
      </c>
    </row>
    <row r="851" spans="1:65">
      <c r="A851" s="30"/>
      <c r="B851" s="19">
        <v>1</v>
      </c>
      <c r="C851" s="9">
        <v>4</v>
      </c>
      <c r="D851" s="11">
        <v>1.4</v>
      </c>
      <c r="E851" s="11">
        <v>1.4</v>
      </c>
      <c r="F851" s="146">
        <v>1.9</v>
      </c>
      <c r="G851" s="11">
        <v>1</v>
      </c>
      <c r="H851" s="11">
        <v>1.3964993849613401</v>
      </c>
      <c r="I851" s="146">
        <v>2</v>
      </c>
      <c r="J851" s="11">
        <v>1.8</v>
      </c>
      <c r="K851" s="146">
        <v>0.71</v>
      </c>
      <c r="L851" s="11">
        <v>1.2</v>
      </c>
      <c r="M851" s="11">
        <v>1.3</v>
      </c>
      <c r="N851" s="11">
        <v>1.4</v>
      </c>
      <c r="O851" s="11">
        <v>1.7</v>
      </c>
      <c r="P851" s="11">
        <v>1.3</v>
      </c>
      <c r="Q851" s="11">
        <v>1.2</v>
      </c>
      <c r="R851" s="11">
        <v>1.3</v>
      </c>
      <c r="S851" s="11">
        <v>1.1000000000000001</v>
      </c>
      <c r="T851" s="11">
        <v>1.7</v>
      </c>
      <c r="U851" s="11">
        <v>1.3</v>
      </c>
      <c r="V851" s="11">
        <v>1.4</v>
      </c>
      <c r="W851" s="147">
        <v>0.78949999999999998</v>
      </c>
      <c r="X851" s="146">
        <v>2.59</v>
      </c>
      <c r="Y851" s="11">
        <v>1.43</v>
      </c>
      <c r="Z851" s="146" t="s">
        <v>331</v>
      </c>
      <c r="AA851" s="147">
        <v>1.8543366733941526</v>
      </c>
      <c r="AB851" s="11">
        <v>1.5</v>
      </c>
      <c r="AC851" s="146" t="s">
        <v>315</v>
      </c>
      <c r="AD851" s="11">
        <v>1.5</v>
      </c>
      <c r="AE851" s="11">
        <v>1.3</v>
      </c>
      <c r="AF851" s="11">
        <v>1.3</v>
      </c>
      <c r="AG851" s="151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1.3964717881194859</v>
      </c>
    </row>
    <row r="852" spans="1:65">
      <c r="A852" s="30"/>
      <c r="B852" s="19">
        <v>1</v>
      </c>
      <c r="C852" s="9">
        <v>5</v>
      </c>
      <c r="D852" s="11">
        <v>1.5</v>
      </c>
      <c r="E852" s="11">
        <v>1.3</v>
      </c>
      <c r="F852" s="146">
        <v>1.8</v>
      </c>
      <c r="G852" s="11">
        <v>1.1000000000000001</v>
      </c>
      <c r="H852" s="11">
        <v>1.3388915546578597</v>
      </c>
      <c r="I852" s="146">
        <v>2</v>
      </c>
      <c r="J852" s="11">
        <v>1.8</v>
      </c>
      <c r="K852" s="146">
        <v>0.67</v>
      </c>
      <c r="L852" s="11">
        <v>1.2</v>
      </c>
      <c r="M852" s="11">
        <v>1.3</v>
      </c>
      <c r="N852" s="11">
        <v>1.4</v>
      </c>
      <c r="O852" s="11">
        <v>1.6</v>
      </c>
      <c r="P852" s="11">
        <v>1.4</v>
      </c>
      <c r="Q852" s="11">
        <v>1.3</v>
      </c>
      <c r="R852" s="11">
        <v>1.5</v>
      </c>
      <c r="S852" s="11">
        <v>1.4</v>
      </c>
      <c r="T852" s="11">
        <v>1.5</v>
      </c>
      <c r="U852" s="11">
        <v>1.3</v>
      </c>
      <c r="V852" s="11">
        <v>1.3</v>
      </c>
      <c r="W852" s="146">
        <v>0.70530000000000004</v>
      </c>
      <c r="X852" s="146">
        <v>2.65</v>
      </c>
      <c r="Y852" s="11">
        <v>1.42</v>
      </c>
      <c r="Z852" s="146" t="s">
        <v>331</v>
      </c>
      <c r="AA852" s="11">
        <v>1.5915232376340427</v>
      </c>
      <c r="AB852" s="11">
        <v>1.7</v>
      </c>
      <c r="AC852" s="146" t="s">
        <v>315</v>
      </c>
      <c r="AD852" s="11">
        <v>1.3</v>
      </c>
      <c r="AE852" s="11">
        <v>1.2</v>
      </c>
      <c r="AF852" s="11">
        <v>1.3</v>
      </c>
      <c r="AG852" s="151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>
        <v>59</v>
      </c>
    </row>
    <row r="853" spans="1:65">
      <c r="A853" s="30"/>
      <c r="B853" s="19">
        <v>1</v>
      </c>
      <c r="C853" s="9">
        <v>6</v>
      </c>
      <c r="D853" s="11">
        <v>1.4</v>
      </c>
      <c r="E853" s="11">
        <v>1.4</v>
      </c>
      <c r="F853" s="146">
        <v>1.9</v>
      </c>
      <c r="G853" s="11">
        <v>1.1000000000000001</v>
      </c>
      <c r="H853" s="11">
        <v>1.354985599881483</v>
      </c>
      <c r="I853" s="146">
        <v>2</v>
      </c>
      <c r="J853" s="11">
        <v>1.8</v>
      </c>
      <c r="K853" s="146">
        <v>0.72</v>
      </c>
      <c r="L853" s="11">
        <v>1.3</v>
      </c>
      <c r="M853" s="11">
        <v>1.4</v>
      </c>
      <c r="N853" s="11">
        <v>1.4</v>
      </c>
      <c r="O853" s="11">
        <v>1.6</v>
      </c>
      <c r="P853" s="11">
        <v>1.4</v>
      </c>
      <c r="Q853" s="11">
        <v>1.2</v>
      </c>
      <c r="R853" s="11">
        <v>1.4</v>
      </c>
      <c r="S853" s="11">
        <v>1</v>
      </c>
      <c r="T853" s="11">
        <v>1.6</v>
      </c>
      <c r="U853" s="11">
        <v>1.2</v>
      </c>
      <c r="V853" s="11">
        <v>1.4</v>
      </c>
      <c r="W853" s="146">
        <v>0.65990000000000004</v>
      </c>
      <c r="X853" s="146">
        <v>2.7</v>
      </c>
      <c r="Y853" s="11">
        <v>1.37</v>
      </c>
      <c r="Z853" s="146" t="s">
        <v>331</v>
      </c>
      <c r="AA853" s="11">
        <v>1.5863783140588865</v>
      </c>
      <c r="AB853" s="11">
        <v>1.7</v>
      </c>
      <c r="AC853" s="146" t="s">
        <v>315</v>
      </c>
      <c r="AD853" s="11">
        <v>1.7</v>
      </c>
      <c r="AE853" s="11">
        <v>1.2</v>
      </c>
      <c r="AF853" s="11">
        <v>1.3</v>
      </c>
      <c r="AG853" s="151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20" t="s">
        <v>277</v>
      </c>
      <c r="C854" s="12"/>
      <c r="D854" s="23">
        <v>1.4166666666666667</v>
      </c>
      <c r="E854" s="23">
        <v>1.3999999999999997</v>
      </c>
      <c r="F854" s="23">
        <v>1.8500000000000003</v>
      </c>
      <c r="G854" s="23">
        <v>1.0833333333333333</v>
      </c>
      <c r="H854" s="23">
        <v>1.3698529466601252</v>
      </c>
      <c r="I854" s="23">
        <v>2</v>
      </c>
      <c r="J854" s="23">
        <v>1.75</v>
      </c>
      <c r="K854" s="23">
        <v>0.70499999999999996</v>
      </c>
      <c r="L854" s="23">
        <v>1.3500000000000003</v>
      </c>
      <c r="M854" s="23">
        <v>1.3499999999999999</v>
      </c>
      <c r="N854" s="23">
        <v>1.3833333333333335</v>
      </c>
      <c r="O854" s="23">
        <v>1.6166666666666669</v>
      </c>
      <c r="P854" s="23">
        <v>1.4166666666666667</v>
      </c>
      <c r="Q854" s="23">
        <v>1.25</v>
      </c>
      <c r="R854" s="23">
        <v>1.3499999999999999</v>
      </c>
      <c r="S854" s="23">
        <v>1.1666666666666667</v>
      </c>
      <c r="T854" s="23">
        <v>1.5999999999999999</v>
      </c>
      <c r="U854" s="23">
        <v>1.2666666666666666</v>
      </c>
      <c r="V854" s="23">
        <v>1.3833333333333331</v>
      </c>
      <c r="W854" s="23">
        <v>0.6959833333333334</v>
      </c>
      <c r="X854" s="23">
        <v>2.6366666666666667</v>
      </c>
      <c r="Y854" s="23">
        <v>1.4149999999999998</v>
      </c>
      <c r="Z854" s="23" t="s">
        <v>711</v>
      </c>
      <c r="AA854" s="23">
        <v>1.6236614388728265</v>
      </c>
      <c r="AB854" s="23">
        <v>1.6166666666666665</v>
      </c>
      <c r="AC854" s="23" t="s">
        <v>711</v>
      </c>
      <c r="AD854" s="23">
        <v>1.4166666666666667</v>
      </c>
      <c r="AE854" s="23">
        <v>1.3166666666666667</v>
      </c>
      <c r="AF854" s="23">
        <v>1.2833333333333332</v>
      </c>
      <c r="AG854" s="151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3" t="s">
        <v>278</v>
      </c>
      <c r="C855" s="29"/>
      <c r="D855" s="11">
        <v>1.4</v>
      </c>
      <c r="E855" s="11">
        <v>1.4</v>
      </c>
      <c r="F855" s="11">
        <v>1.85</v>
      </c>
      <c r="G855" s="11">
        <v>1.1000000000000001</v>
      </c>
      <c r="H855" s="11">
        <v>1.3642341460427463</v>
      </c>
      <c r="I855" s="11">
        <v>2</v>
      </c>
      <c r="J855" s="11">
        <v>1.8</v>
      </c>
      <c r="K855" s="11">
        <v>0.71499999999999997</v>
      </c>
      <c r="L855" s="11">
        <v>1.35</v>
      </c>
      <c r="M855" s="11">
        <v>1.35</v>
      </c>
      <c r="N855" s="11">
        <v>1.4</v>
      </c>
      <c r="O855" s="11">
        <v>1.6</v>
      </c>
      <c r="P855" s="11">
        <v>1.4</v>
      </c>
      <c r="Q855" s="11">
        <v>1.25</v>
      </c>
      <c r="R855" s="11">
        <v>1.3</v>
      </c>
      <c r="S855" s="11">
        <v>1.1499999999999999</v>
      </c>
      <c r="T855" s="11">
        <v>1.6</v>
      </c>
      <c r="U855" s="11">
        <v>1.3</v>
      </c>
      <c r="V855" s="11">
        <v>1.4</v>
      </c>
      <c r="W855" s="11">
        <v>0.6843999999999999</v>
      </c>
      <c r="X855" s="11">
        <v>2.62</v>
      </c>
      <c r="Y855" s="11">
        <v>1.4049999999999998</v>
      </c>
      <c r="Z855" s="11" t="s">
        <v>711</v>
      </c>
      <c r="AA855" s="11">
        <v>1.5896234276203596</v>
      </c>
      <c r="AB855" s="11">
        <v>1.65</v>
      </c>
      <c r="AC855" s="11" t="s">
        <v>711</v>
      </c>
      <c r="AD855" s="11">
        <v>1.35</v>
      </c>
      <c r="AE855" s="11">
        <v>1.3</v>
      </c>
      <c r="AF855" s="11">
        <v>1.3</v>
      </c>
      <c r="AG855" s="151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3" t="s">
        <v>279</v>
      </c>
      <c r="C856" s="29"/>
      <c r="D856" s="24">
        <v>4.0824829046386332E-2</v>
      </c>
      <c r="E856" s="24">
        <v>8.9442719099991574E-2</v>
      </c>
      <c r="F856" s="24">
        <v>5.4772255750516544E-2</v>
      </c>
      <c r="G856" s="24">
        <v>4.0824829046386332E-2</v>
      </c>
      <c r="H856" s="24">
        <v>2.7536564279065822E-2</v>
      </c>
      <c r="I856" s="24">
        <v>0</v>
      </c>
      <c r="J856" s="24">
        <v>8.3666002653407553E-2</v>
      </c>
      <c r="K856" s="24">
        <v>2.8809720581775836E-2</v>
      </c>
      <c r="L856" s="24">
        <v>0.13784048752090222</v>
      </c>
      <c r="M856" s="24">
        <v>5.4772255750516537E-2</v>
      </c>
      <c r="N856" s="24">
        <v>4.0824829046386249E-2</v>
      </c>
      <c r="O856" s="24">
        <v>4.0824829046386249E-2</v>
      </c>
      <c r="P856" s="24">
        <v>9.8319208025017549E-2</v>
      </c>
      <c r="Q856" s="24">
        <v>5.4772255750516662E-2</v>
      </c>
      <c r="R856" s="24">
        <v>8.3666002653407526E-2</v>
      </c>
      <c r="S856" s="24">
        <v>0.13662601021279491</v>
      </c>
      <c r="T856" s="24">
        <v>8.9442719099991574E-2</v>
      </c>
      <c r="U856" s="24">
        <v>5.1639777949432274E-2</v>
      </c>
      <c r="V856" s="24">
        <v>4.0824829046386249E-2</v>
      </c>
      <c r="W856" s="24">
        <v>4.9651844544454406E-2</v>
      </c>
      <c r="X856" s="24">
        <v>0.19704483415371915</v>
      </c>
      <c r="Y856" s="24">
        <v>7.5299402388066788E-2</v>
      </c>
      <c r="Z856" s="24" t="s">
        <v>711</v>
      </c>
      <c r="AA856" s="24">
        <v>0.11927559851550433</v>
      </c>
      <c r="AB856" s="24">
        <v>9.8319208025017479E-2</v>
      </c>
      <c r="AC856" s="24" t="s">
        <v>711</v>
      </c>
      <c r="AD856" s="24">
        <v>0.16020819787597143</v>
      </c>
      <c r="AE856" s="24">
        <v>0.1471960144387981</v>
      </c>
      <c r="AF856" s="24">
        <v>4.0824829046386332E-2</v>
      </c>
      <c r="AG856" s="151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3" t="s">
        <v>86</v>
      </c>
      <c r="C857" s="29"/>
      <c r="D857" s="13">
        <v>2.881752638568447E-2</v>
      </c>
      <c r="E857" s="13">
        <v>6.3887656499993992E-2</v>
      </c>
      <c r="F857" s="13">
        <v>2.9606624730008937E-2</v>
      </c>
      <c r="G857" s="13">
        <v>3.7684457581279696E-2</v>
      </c>
      <c r="H857" s="13">
        <v>2.0101839650893513E-2</v>
      </c>
      <c r="I857" s="13">
        <v>0</v>
      </c>
      <c r="J857" s="13">
        <v>4.7809144373375745E-2</v>
      </c>
      <c r="K857" s="13">
        <v>4.0864851889043742E-2</v>
      </c>
      <c r="L857" s="13">
        <v>0.10210406483029792</v>
      </c>
      <c r="M857" s="13">
        <v>4.0572041296678921E-2</v>
      </c>
      <c r="N857" s="13">
        <v>2.9511924611845475E-2</v>
      </c>
      <c r="O857" s="13">
        <v>2.5252471575084274E-2</v>
      </c>
      <c r="P857" s="13">
        <v>6.9401793900012387E-2</v>
      </c>
      <c r="Q857" s="13">
        <v>4.3817804600413332E-2</v>
      </c>
      <c r="R857" s="13">
        <v>6.1974816780301874E-2</v>
      </c>
      <c r="S857" s="13">
        <v>0.1171080087538242</v>
      </c>
      <c r="T857" s="13">
        <v>5.5901699437494741E-2</v>
      </c>
      <c r="U857" s="13">
        <v>4.0768245749551797E-2</v>
      </c>
      <c r="V857" s="13">
        <v>2.9511924611845486E-2</v>
      </c>
      <c r="W857" s="13">
        <v>7.1340565450974974E-2</v>
      </c>
      <c r="X857" s="13">
        <v>7.4732554040601445E-2</v>
      </c>
      <c r="Y857" s="13">
        <v>5.3215125362591376E-2</v>
      </c>
      <c r="Z857" s="13" t="s">
        <v>711</v>
      </c>
      <c r="AA857" s="13">
        <v>7.3460880242563059E-2</v>
      </c>
      <c r="AB857" s="13">
        <v>6.0816004963928347E-2</v>
      </c>
      <c r="AC857" s="13" t="s">
        <v>711</v>
      </c>
      <c r="AD857" s="13">
        <v>0.11308813967715629</v>
      </c>
      <c r="AE857" s="13">
        <v>0.1117944413459226</v>
      </c>
      <c r="AF857" s="13">
        <v>3.1811555101080261E-2</v>
      </c>
      <c r="AG857" s="151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3" t="s">
        <v>280</v>
      </c>
      <c r="C858" s="29"/>
      <c r="D858" s="13">
        <v>1.4461358058923457E-2</v>
      </c>
      <c r="E858" s="13">
        <v>2.5265185523475342E-3</v>
      </c>
      <c r="F858" s="13">
        <v>0.32476718522988834</v>
      </c>
      <c r="G858" s="13">
        <v>-0.22423543207258811</v>
      </c>
      <c r="H858" s="13">
        <v>-1.9061496040106984E-2</v>
      </c>
      <c r="I858" s="13">
        <v>0.4321807407890681</v>
      </c>
      <c r="J858" s="13">
        <v>0.25315814819043458</v>
      </c>
      <c r="K858" s="13">
        <v>-0.49515628887185348</v>
      </c>
      <c r="L858" s="13">
        <v>-3.3277999967378791E-2</v>
      </c>
      <c r="M858" s="13">
        <v>-3.3277999967379124E-2</v>
      </c>
      <c r="N858" s="13">
        <v>-9.4083209542277224E-3</v>
      </c>
      <c r="O858" s="13">
        <v>0.15767943213783031</v>
      </c>
      <c r="P858" s="13">
        <v>1.4461358058923457E-2</v>
      </c>
      <c r="Q858" s="13">
        <v>-0.10488703700683244</v>
      </c>
      <c r="R858" s="13">
        <v>-3.3277999967379124E-2</v>
      </c>
      <c r="S858" s="13">
        <v>-0.16456123453971017</v>
      </c>
      <c r="T858" s="13">
        <v>0.14574459263125439</v>
      </c>
      <c r="U858" s="13">
        <v>-9.295219750025685E-2</v>
      </c>
      <c r="V858" s="13">
        <v>-9.4083209542280555E-3</v>
      </c>
      <c r="W858" s="13">
        <v>-0.50161303704491078</v>
      </c>
      <c r="X858" s="13">
        <v>0.88809160994025493</v>
      </c>
      <c r="Y858" s="13">
        <v>1.3267874108265687E-2</v>
      </c>
      <c r="Z858" s="13" t="s">
        <v>711</v>
      </c>
      <c r="AA858" s="13">
        <v>0.16268832115776455</v>
      </c>
      <c r="AB858" s="13">
        <v>0.15767943213782987</v>
      </c>
      <c r="AC858" s="13" t="s">
        <v>711</v>
      </c>
      <c r="AD858" s="13">
        <v>1.4461358058923457E-2</v>
      </c>
      <c r="AE858" s="13">
        <v>-5.7147678980530081E-2</v>
      </c>
      <c r="AF858" s="13">
        <v>-8.1017357993681371E-2</v>
      </c>
      <c r="AG858" s="151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30"/>
      <c r="B859" s="46" t="s">
        <v>281</v>
      </c>
      <c r="C859" s="47"/>
      <c r="D859" s="45">
        <v>0.13</v>
      </c>
      <c r="E859" s="45">
        <v>0.04</v>
      </c>
      <c r="F859" s="45">
        <v>2.3199999999999998</v>
      </c>
      <c r="G859" s="45">
        <v>1.56</v>
      </c>
      <c r="H859" s="45">
        <v>0.11</v>
      </c>
      <c r="I859" s="45" t="s">
        <v>282</v>
      </c>
      <c r="J859" s="45">
        <v>1.81</v>
      </c>
      <c r="K859" s="45">
        <v>3.47</v>
      </c>
      <c r="L859" s="45">
        <v>0.21</v>
      </c>
      <c r="M859" s="45">
        <v>0.21</v>
      </c>
      <c r="N859" s="45">
        <v>0.04</v>
      </c>
      <c r="O859" s="45">
        <v>1.1399999999999999</v>
      </c>
      <c r="P859" s="45">
        <v>0.13</v>
      </c>
      <c r="Q859" s="45">
        <v>0.72</v>
      </c>
      <c r="R859" s="45">
        <v>0.21</v>
      </c>
      <c r="S859" s="45">
        <v>1.1399999999999999</v>
      </c>
      <c r="T859" s="45">
        <v>1.05</v>
      </c>
      <c r="U859" s="45">
        <v>0.63</v>
      </c>
      <c r="V859" s="45">
        <v>0.04</v>
      </c>
      <c r="W859" s="45">
        <v>3.52</v>
      </c>
      <c r="X859" s="45">
        <v>6.3</v>
      </c>
      <c r="Y859" s="45">
        <v>0.12</v>
      </c>
      <c r="Z859" s="45">
        <v>30.89</v>
      </c>
      <c r="AA859" s="45">
        <v>1.17</v>
      </c>
      <c r="AB859" s="45">
        <v>1.1399999999999999</v>
      </c>
      <c r="AC859" s="45">
        <v>23.31</v>
      </c>
      <c r="AD859" s="45">
        <v>0.13</v>
      </c>
      <c r="AE859" s="45">
        <v>0.38</v>
      </c>
      <c r="AF859" s="45">
        <v>0.55000000000000004</v>
      </c>
      <c r="AG859" s="151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B860" s="31" t="s">
        <v>332</v>
      </c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BM860" s="55"/>
    </row>
    <row r="861" spans="1:65">
      <c r="BM861" s="55"/>
    </row>
    <row r="862" spans="1:65" ht="15">
      <c r="B862" s="8" t="s">
        <v>571</v>
      </c>
      <c r="BM862" s="28" t="s">
        <v>66</v>
      </c>
    </row>
    <row r="863" spans="1:65" ht="15">
      <c r="A863" s="25" t="s">
        <v>18</v>
      </c>
      <c r="B863" s="18" t="s">
        <v>111</v>
      </c>
      <c r="C863" s="15" t="s">
        <v>112</v>
      </c>
      <c r="D863" s="16" t="s">
        <v>229</v>
      </c>
      <c r="E863" s="17" t="s">
        <v>229</v>
      </c>
      <c r="F863" s="17" t="s">
        <v>229</v>
      </c>
      <c r="G863" s="17" t="s">
        <v>229</v>
      </c>
      <c r="H863" s="17" t="s">
        <v>229</v>
      </c>
      <c r="I863" s="17" t="s">
        <v>229</v>
      </c>
      <c r="J863" s="17" t="s">
        <v>229</v>
      </c>
      <c r="K863" s="17" t="s">
        <v>229</v>
      </c>
      <c r="L863" s="17" t="s">
        <v>229</v>
      </c>
      <c r="M863" s="17" t="s">
        <v>229</v>
      </c>
      <c r="N863" s="17" t="s">
        <v>229</v>
      </c>
      <c r="O863" s="17" t="s">
        <v>229</v>
      </c>
      <c r="P863" s="17" t="s">
        <v>229</v>
      </c>
      <c r="Q863" s="17" t="s">
        <v>229</v>
      </c>
      <c r="R863" s="17" t="s">
        <v>229</v>
      </c>
      <c r="S863" s="17" t="s">
        <v>229</v>
      </c>
      <c r="T863" s="17" t="s">
        <v>229</v>
      </c>
      <c r="U863" s="17" t="s">
        <v>229</v>
      </c>
      <c r="V863" s="17" t="s">
        <v>229</v>
      </c>
      <c r="W863" s="17" t="s">
        <v>229</v>
      </c>
      <c r="X863" s="17" t="s">
        <v>229</v>
      </c>
      <c r="Y863" s="17" t="s">
        <v>229</v>
      </c>
      <c r="Z863" s="17" t="s">
        <v>229</v>
      </c>
      <c r="AA863" s="17" t="s">
        <v>229</v>
      </c>
      <c r="AB863" s="17" t="s">
        <v>229</v>
      </c>
      <c r="AC863" s="17" t="s">
        <v>229</v>
      </c>
      <c r="AD863" s="17" t="s">
        <v>229</v>
      </c>
      <c r="AE863" s="17" t="s">
        <v>229</v>
      </c>
      <c r="AF863" s="17" t="s">
        <v>229</v>
      </c>
      <c r="AG863" s="151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1</v>
      </c>
    </row>
    <row r="864" spans="1:65">
      <c r="A864" s="30"/>
      <c r="B864" s="19" t="s">
        <v>230</v>
      </c>
      <c r="C864" s="9" t="s">
        <v>230</v>
      </c>
      <c r="D864" s="149" t="s">
        <v>232</v>
      </c>
      <c r="E864" s="150" t="s">
        <v>233</v>
      </c>
      <c r="F864" s="150" t="s">
        <v>234</v>
      </c>
      <c r="G864" s="150" t="s">
        <v>235</v>
      </c>
      <c r="H864" s="150" t="s">
        <v>236</v>
      </c>
      <c r="I864" s="150" t="s">
        <v>237</v>
      </c>
      <c r="J864" s="150" t="s">
        <v>238</v>
      </c>
      <c r="K864" s="150" t="s">
        <v>239</v>
      </c>
      <c r="L864" s="150" t="s">
        <v>240</v>
      </c>
      <c r="M864" s="150" t="s">
        <v>241</v>
      </c>
      <c r="N864" s="150" t="s">
        <v>242</v>
      </c>
      <c r="O864" s="150" t="s">
        <v>243</v>
      </c>
      <c r="P864" s="150" t="s">
        <v>244</v>
      </c>
      <c r="Q864" s="150" t="s">
        <v>246</v>
      </c>
      <c r="R864" s="150" t="s">
        <v>247</v>
      </c>
      <c r="S864" s="150" t="s">
        <v>249</v>
      </c>
      <c r="T864" s="150" t="s">
        <v>250</v>
      </c>
      <c r="U864" s="150" t="s">
        <v>306</v>
      </c>
      <c r="V864" s="150" t="s">
        <v>252</v>
      </c>
      <c r="W864" s="150" t="s">
        <v>253</v>
      </c>
      <c r="X864" s="150" t="s">
        <v>254</v>
      </c>
      <c r="Y864" s="150" t="s">
        <v>257</v>
      </c>
      <c r="Z864" s="150" t="s">
        <v>258</v>
      </c>
      <c r="AA864" s="150" t="s">
        <v>307</v>
      </c>
      <c r="AB864" s="150" t="s">
        <v>261</v>
      </c>
      <c r="AC864" s="150" t="s">
        <v>263</v>
      </c>
      <c r="AD864" s="150" t="s">
        <v>267</v>
      </c>
      <c r="AE864" s="150" t="s">
        <v>268</v>
      </c>
      <c r="AF864" s="150" t="s">
        <v>269</v>
      </c>
      <c r="AG864" s="151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 t="s">
        <v>3</v>
      </c>
    </row>
    <row r="865" spans="1:65">
      <c r="A865" s="30"/>
      <c r="B865" s="19"/>
      <c r="C865" s="9"/>
      <c r="D865" s="10" t="s">
        <v>309</v>
      </c>
      <c r="E865" s="11" t="s">
        <v>309</v>
      </c>
      <c r="F865" s="11" t="s">
        <v>309</v>
      </c>
      <c r="G865" s="11" t="s">
        <v>308</v>
      </c>
      <c r="H865" s="11" t="s">
        <v>115</v>
      </c>
      <c r="I865" s="11" t="s">
        <v>309</v>
      </c>
      <c r="J865" s="11" t="s">
        <v>115</v>
      </c>
      <c r="K865" s="11" t="s">
        <v>308</v>
      </c>
      <c r="L865" s="11" t="s">
        <v>309</v>
      </c>
      <c r="M865" s="11" t="s">
        <v>309</v>
      </c>
      <c r="N865" s="11" t="s">
        <v>309</v>
      </c>
      <c r="O865" s="11" t="s">
        <v>309</v>
      </c>
      <c r="P865" s="11" t="s">
        <v>309</v>
      </c>
      <c r="Q865" s="11" t="s">
        <v>309</v>
      </c>
      <c r="R865" s="11" t="s">
        <v>308</v>
      </c>
      <c r="S865" s="11" t="s">
        <v>308</v>
      </c>
      <c r="T865" s="11" t="s">
        <v>309</v>
      </c>
      <c r="U865" s="11" t="s">
        <v>309</v>
      </c>
      <c r="V865" s="11" t="s">
        <v>115</v>
      </c>
      <c r="W865" s="11" t="s">
        <v>115</v>
      </c>
      <c r="X865" s="11" t="s">
        <v>308</v>
      </c>
      <c r="Y865" s="11" t="s">
        <v>115</v>
      </c>
      <c r="Z865" s="11" t="s">
        <v>115</v>
      </c>
      <c r="AA865" s="11" t="s">
        <v>308</v>
      </c>
      <c r="AB865" s="11" t="s">
        <v>308</v>
      </c>
      <c r="AC865" s="11" t="s">
        <v>115</v>
      </c>
      <c r="AD865" s="11" t="s">
        <v>308</v>
      </c>
      <c r="AE865" s="11" t="s">
        <v>308</v>
      </c>
      <c r="AF865" s="11" t="s">
        <v>115</v>
      </c>
      <c r="AG865" s="151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0</v>
      </c>
    </row>
    <row r="866" spans="1:65">
      <c r="A866" s="30"/>
      <c r="B866" s="19"/>
      <c r="C866" s="9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151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1</v>
      </c>
    </row>
    <row r="867" spans="1:65">
      <c r="A867" s="30"/>
      <c r="B867" s="18">
        <v>1</v>
      </c>
      <c r="C867" s="14">
        <v>1</v>
      </c>
      <c r="D867" s="212">
        <v>80.599999999999994</v>
      </c>
      <c r="E867" s="212">
        <v>81.7</v>
      </c>
      <c r="F867" s="212">
        <v>84.6</v>
      </c>
      <c r="G867" s="212">
        <v>80</v>
      </c>
      <c r="H867" s="212">
        <v>76.817450653371679</v>
      </c>
      <c r="I867" s="213">
        <v>87.6</v>
      </c>
      <c r="J867" s="232">
        <v>47</v>
      </c>
      <c r="K867" s="212">
        <v>74</v>
      </c>
      <c r="L867" s="212">
        <v>79.7</v>
      </c>
      <c r="M867" s="212">
        <v>76.8</v>
      </c>
      <c r="N867" s="212">
        <v>79</v>
      </c>
      <c r="O867" s="212">
        <v>78.599999999999994</v>
      </c>
      <c r="P867" s="212">
        <v>83.7</v>
      </c>
      <c r="Q867" s="212">
        <v>80</v>
      </c>
      <c r="R867" s="212">
        <v>78</v>
      </c>
      <c r="S867" s="212">
        <v>74</v>
      </c>
      <c r="T867" s="212">
        <v>78.599999999999994</v>
      </c>
      <c r="U867" s="212">
        <v>77.7</v>
      </c>
      <c r="V867" s="212">
        <v>79.2</v>
      </c>
      <c r="W867" s="213">
        <v>111.0701</v>
      </c>
      <c r="X867" s="212">
        <v>79.22</v>
      </c>
      <c r="Y867" s="212">
        <v>80.819400000000002</v>
      </c>
      <c r="Z867" s="212">
        <v>80</v>
      </c>
      <c r="AA867" s="212">
        <v>72.972656679237218</v>
      </c>
      <c r="AB867" s="212">
        <v>76</v>
      </c>
      <c r="AC867" s="212">
        <v>86</v>
      </c>
      <c r="AD867" s="212">
        <v>77.900000000000006</v>
      </c>
      <c r="AE867" s="212">
        <v>77.52</v>
      </c>
      <c r="AF867" s="212">
        <v>78</v>
      </c>
      <c r="AG867" s="214"/>
      <c r="AH867" s="215"/>
      <c r="AI867" s="215"/>
      <c r="AJ867" s="215"/>
      <c r="AK867" s="215"/>
      <c r="AL867" s="215"/>
      <c r="AM867" s="215"/>
      <c r="AN867" s="215"/>
      <c r="AO867" s="215"/>
      <c r="AP867" s="215"/>
      <c r="AQ867" s="215"/>
      <c r="AR867" s="215"/>
      <c r="AS867" s="215"/>
      <c r="AT867" s="215"/>
      <c r="AU867" s="215"/>
      <c r="AV867" s="215"/>
      <c r="AW867" s="215"/>
      <c r="AX867" s="215"/>
      <c r="AY867" s="215"/>
      <c r="AZ867" s="215"/>
      <c r="BA867" s="215"/>
      <c r="BB867" s="215"/>
      <c r="BC867" s="215"/>
      <c r="BD867" s="215"/>
      <c r="BE867" s="215"/>
      <c r="BF867" s="215"/>
      <c r="BG867" s="215"/>
      <c r="BH867" s="215"/>
      <c r="BI867" s="215"/>
      <c r="BJ867" s="215"/>
      <c r="BK867" s="215"/>
      <c r="BL867" s="215"/>
      <c r="BM867" s="216">
        <v>1</v>
      </c>
    </row>
    <row r="868" spans="1:65">
      <c r="A868" s="30"/>
      <c r="B868" s="19">
        <v>1</v>
      </c>
      <c r="C868" s="9">
        <v>2</v>
      </c>
      <c r="D868" s="217">
        <v>80.599999999999994</v>
      </c>
      <c r="E868" s="217">
        <v>79</v>
      </c>
      <c r="F868" s="217">
        <v>83.1</v>
      </c>
      <c r="G868" s="217">
        <v>80.5</v>
      </c>
      <c r="H868" s="217">
        <v>77.608118420794355</v>
      </c>
      <c r="I868" s="218">
        <v>91.6</v>
      </c>
      <c r="J868" s="218">
        <v>63</v>
      </c>
      <c r="K868" s="217">
        <v>77</v>
      </c>
      <c r="L868" s="217">
        <v>82.1</v>
      </c>
      <c r="M868" s="217">
        <v>79.2</v>
      </c>
      <c r="N868" s="217">
        <v>80.3</v>
      </c>
      <c r="O868" s="217">
        <v>78.900000000000006</v>
      </c>
      <c r="P868" s="217">
        <v>80.5</v>
      </c>
      <c r="Q868" s="217">
        <v>78</v>
      </c>
      <c r="R868" s="217">
        <v>77.5</v>
      </c>
      <c r="S868" s="219">
        <v>70</v>
      </c>
      <c r="T868" s="217">
        <v>83</v>
      </c>
      <c r="U868" s="217">
        <v>80.7</v>
      </c>
      <c r="V868" s="217">
        <v>78.7</v>
      </c>
      <c r="W868" s="218">
        <v>111.7423</v>
      </c>
      <c r="X868" s="217">
        <v>79.58</v>
      </c>
      <c r="Y868" s="217">
        <v>80.742000000000004</v>
      </c>
      <c r="Z868" s="217">
        <v>80</v>
      </c>
      <c r="AA868" s="217">
        <v>74.808868980496115</v>
      </c>
      <c r="AB868" s="217">
        <v>75</v>
      </c>
      <c r="AC868" s="217">
        <v>84</v>
      </c>
      <c r="AD868" s="217">
        <v>78.2</v>
      </c>
      <c r="AE868" s="217">
        <v>76.739999999999995</v>
      </c>
      <c r="AF868" s="217">
        <v>78</v>
      </c>
      <c r="AG868" s="214"/>
      <c r="AH868" s="215"/>
      <c r="AI868" s="215"/>
      <c r="AJ868" s="215"/>
      <c r="AK868" s="215"/>
      <c r="AL868" s="215"/>
      <c r="AM868" s="215"/>
      <c r="AN868" s="215"/>
      <c r="AO868" s="215"/>
      <c r="AP868" s="215"/>
      <c r="AQ868" s="215"/>
      <c r="AR868" s="215"/>
      <c r="AS868" s="215"/>
      <c r="AT868" s="215"/>
      <c r="AU868" s="215"/>
      <c r="AV868" s="215"/>
      <c r="AW868" s="215"/>
      <c r="AX868" s="215"/>
      <c r="AY868" s="215"/>
      <c r="AZ868" s="215"/>
      <c r="BA868" s="215"/>
      <c r="BB868" s="215"/>
      <c r="BC868" s="215"/>
      <c r="BD868" s="215"/>
      <c r="BE868" s="215"/>
      <c r="BF868" s="215"/>
      <c r="BG868" s="215"/>
      <c r="BH868" s="215"/>
      <c r="BI868" s="215"/>
      <c r="BJ868" s="215"/>
      <c r="BK868" s="215"/>
      <c r="BL868" s="215"/>
      <c r="BM868" s="216">
        <v>17</v>
      </c>
    </row>
    <row r="869" spans="1:65">
      <c r="A869" s="30"/>
      <c r="B869" s="19">
        <v>1</v>
      </c>
      <c r="C869" s="9">
        <v>3</v>
      </c>
      <c r="D869" s="217">
        <v>78.900000000000006</v>
      </c>
      <c r="E869" s="217">
        <v>80.599999999999994</v>
      </c>
      <c r="F869" s="217">
        <v>85.3</v>
      </c>
      <c r="G869" s="217">
        <v>80.7</v>
      </c>
      <c r="H869" s="217">
        <v>76.910164789097294</v>
      </c>
      <c r="I869" s="218">
        <v>95.9</v>
      </c>
      <c r="J869" s="218">
        <v>62</v>
      </c>
      <c r="K869" s="217">
        <v>75</v>
      </c>
      <c r="L869" s="217">
        <v>80.7</v>
      </c>
      <c r="M869" s="217">
        <v>78.2</v>
      </c>
      <c r="N869" s="217">
        <v>79.2</v>
      </c>
      <c r="O869" s="217">
        <v>79.7</v>
      </c>
      <c r="P869" s="217">
        <v>85.7</v>
      </c>
      <c r="Q869" s="217">
        <v>78</v>
      </c>
      <c r="R869" s="217">
        <v>77</v>
      </c>
      <c r="S869" s="217">
        <v>73</v>
      </c>
      <c r="T869" s="217">
        <v>78.900000000000006</v>
      </c>
      <c r="U869" s="217">
        <v>79.099999999999994</v>
      </c>
      <c r="V869" s="217">
        <v>79</v>
      </c>
      <c r="W869" s="218">
        <v>113.03660000000001</v>
      </c>
      <c r="X869" s="217">
        <v>77.34</v>
      </c>
      <c r="Y869" s="217">
        <v>80.359200000000001</v>
      </c>
      <c r="Z869" s="217">
        <v>81</v>
      </c>
      <c r="AA869" s="217">
        <v>73.49785214479445</v>
      </c>
      <c r="AB869" s="217">
        <v>77.5</v>
      </c>
      <c r="AC869" s="217">
        <v>82</v>
      </c>
      <c r="AD869" s="217">
        <v>77.099999999999994</v>
      </c>
      <c r="AE869" s="217">
        <v>76.989999999999995</v>
      </c>
      <c r="AF869" s="217">
        <v>78</v>
      </c>
      <c r="AG869" s="214"/>
      <c r="AH869" s="215"/>
      <c r="AI869" s="215"/>
      <c r="AJ869" s="215"/>
      <c r="AK869" s="215"/>
      <c r="AL869" s="215"/>
      <c r="AM869" s="215"/>
      <c r="AN869" s="215"/>
      <c r="AO869" s="215"/>
      <c r="AP869" s="215"/>
      <c r="AQ869" s="215"/>
      <c r="AR869" s="215"/>
      <c r="AS869" s="215"/>
      <c r="AT869" s="215"/>
      <c r="AU869" s="215"/>
      <c r="AV869" s="215"/>
      <c r="AW869" s="215"/>
      <c r="AX869" s="215"/>
      <c r="AY869" s="215"/>
      <c r="AZ869" s="215"/>
      <c r="BA869" s="215"/>
      <c r="BB869" s="215"/>
      <c r="BC869" s="215"/>
      <c r="BD869" s="215"/>
      <c r="BE869" s="215"/>
      <c r="BF869" s="215"/>
      <c r="BG869" s="215"/>
      <c r="BH869" s="215"/>
      <c r="BI869" s="215"/>
      <c r="BJ869" s="215"/>
      <c r="BK869" s="215"/>
      <c r="BL869" s="215"/>
      <c r="BM869" s="216">
        <v>16</v>
      </c>
    </row>
    <row r="870" spans="1:65">
      <c r="A870" s="30"/>
      <c r="B870" s="19">
        <v>1</v>
      </c>
      <c r="C870" s="9">
        <v>4</v>
      </c>
      <c r="D870" s="217">
        <v>78.8</v>
      </c>
      <c r="E870" s="217">
        <v>78.5</v>
      </c>
      <c r="F870" s="217">
        <v>83.1</v>
      </c>
      <c r="G870" s="217">
        <v>80.900000000000006</v>
      </c>
      <c r="H870" s="217">
        <v>77.088103344596377</v>
      </c>
      <c r="I870" s="218">
        <v>85.8</v>
      </c>
      <c r="J870" s="218">
        <v>63</v>
      </c>
      <c r="K870" s="217">
        <v>76</v>
      </c>
      <c r="L870" s="217">
        <v>78.099999999999994</v>
      </c>
      <c r="M870" s="217">
        <v>77.099999999999994</v>
      </c>
      <c r="N870" s="217">
        <v>80.3</v>
      </c>
      <c r="O870" s="217">
        <v>81.5</v>
      </c>
      <c r="P870" s="217">
        <v>76.8</v>
      </c>
      <c r="Q870" s="217">
        <v>76</v>
      </c>
      <c r="R870" s="217">
        <v>76.5</v>
      </c>
      <c r="S870" s="217">
        <v>74</v>
      </c>
      <c r="T870" s="217">
        <v>79.400000000000006</v>
      </c>
      <c r="U870" s="217">
        <v>80.099999999999994</v>
      </c>
      <c r="V870" s="217">
        <v>79.2</v>
      </c>
      <c r="W870" s="218">
        <v>113.57550000000001</v>
      </c>
      <c r="X870" s="217">
        <v>78.05</v>
      </c>
      <c r="Y870" s="217">
        <v>80.309399999999997</v>
      </c>
      <c r="Z870" s="217">
        <v>81</v>
      </c>
      <c r="AA870" s="217">
        <v>73.997106096265824</v>
      </c>
      <c r="AB870" s="217">
        <v>75</v>
      </c>
      <c r="AC870" s="217">
        <v>83</v>
      </c>
      <c r="AD870" s="217">
        <v>77.3</v>
      </c>
      <c r="AE870" s="217">
        <v>77.88</v>
      </c>
      <c r="AF870" s="217">
        <v>78</v>
      </c>
      <c r="AG870" s="214"/>
      <c r="AH870" s="215"/>
      <c r="AI870" s="215"/>
      <c r="AJ870" s="215"/>
      <c r="AK870" s="215"/>
      <c r="AL870" s="215"/>
      <c r="AM870" s="215"/>
      <c r="AN870" s="215"/>
      <c r="AO870" s="215"/>
      <c r="AP870" s="215"/>
      <c r="AQ870" s="215"/>
      <c r="AR870" s="215"/>
      <c r="AS870" s="215"/>
      <c r="AT870" s="215"/>
      <c r="AU870" s="215"/>
      <c r="AV870" s="215"/>
      <c r="AW870" s="215"/>
      <c r="AX870" s="215"/>
      <c r="AY870" s="215"/>
      <c r="AZ870" s="215"/>
      <c r="BA870" s="215"/>
      <c r="BB870" s="215"/>
      <c r="BC870" s="215"/>
      <c r="BD870" s="215"/>
      <c r="BE870" s="215"/>
      <c r="BF870" s="215"/>
      <c r="BG870" s="215"/>
      <c r="BH870" s="215"/>
      <c r="BI870" s="215"/>
      <c r="BJ870" s="215"/>
      <c r="BK870" s="215"/>
      <c r="BL870" s="215"/>
      <c r="BM870" s="216">
        <v>78.690866281294319</v>
      </c>
    </row>
    <row r="871" spans="1:65">
      <c r="A871" s="30"/>
      <c r="B871" s="19">
        <v>1</v>
      </c>
      <c r="C871" s="9">
        <v>5</v>
      </c>
      <c r="D871" s="217">
        <v>80.2</v>
      </c>
      <c r="E871" s="217">
        <v>80.599999999999994</v>
      </c>
      <c r="F871" s="217">
        <v>83.9</v>
      </c>
      <c r="G871" s="217">
        <v>80.7</v>
      </c>
      <c r="H871" s="217">
        <v>77.335614873106081</v>
      </c>
      <c r="I871" s="218">
        <v>89</v>
      </c>
      <c r="J871" s="218">
        <v>63</v>
      </c>
      <c r="K871" s="217">
        <v>74</v>
      </c>
      <c r="L871" s="217">
        <v>80.5</v>
      </c>
      <c r="M871" s="217">
        <v>79.7</v>
      </c>
      <c r="N871" s="217">
        <v>79.2</v>
      </c>
      <c r="O871" s="217">
        <v>78.099999999999994</v>
      </c>
      <c r="P871" s="217">
        <v>82.2</v>
      </c>
      <c r="Q871" s="217">
        <v>77</v>
      </c>
      <c r="R871" s="217">
        <v>78.5</v>
      </c>
      <c r="S871" s="217">
        <v>72</v>
      </c>
      <c r="T871" s="217">
        <v>82.1</v>
      </c>
      <c r="U871" s="217">
        <v>79.3</v>
      </c>
      <c r="V871" s="217">
        <v>79.3</v>
      </c>
      <c r="W871" s="218">
        <v>109.5483</v>
      </c>
      <c r="X871" s="217">
        <v>79.069999999999993</v>
      </c>
      <c r="Y871" s="217">
        <v>80.427399999999992</v>
      </c>
      <c r="Z871" s="217">
        <v>79</v>
      </c>
      <c r="AA871" s="217">
        <v>75.082027454981841</v>
      </c>
      <c r="AB871" s="217">
        <v>76</v>
      </c>
      <c r="AC871" s="217">
        <v>81</v>
      </c>
      <c r="AD871" s="217">
        <v>76.400000000000006</v>
      </c>
      <c r="AE871" s="217">
        <v>77.19</v>
      </c>
      <c r="AF871" s="217">
        <v>79</v>
      </c>
      <c r="AG871" s="214"/>
      <c r="AH871" s="215"/>
      <c r="AI871" s="215"/>
      <c r="AJ871" s="215"/>
      <c r="AK871" s="215"/>
      <c r="AL871" s="215"/>
      <c r="AM871" s="215"/>
      <c r="AN871" s="215"/>
      <c r="AO871" s="215"/>
      <c r="AP871" s="215"/>
      <c r="AQ871" s="215"/>
      <c r="AR871" s="215"/>
      <c r="AS871" s="215"/>
      <c r="AT871" s="215"/>
      <c r="AU871" s="215"/>
      <c r="AV871" s="215"/>
      <c r="AW871" s="215"/>
      <c r="AX871" s="215"/>
      <c r="AY871" s="215"/>
      <c r="AZ871" s="215"/>
      <c r="BA871" s="215"/>
      <c r="BB871" s="215"/>
      <c r="BC871" s="215"/>
      <c r="BD871" s="215"/>
      <c r="BE871" s="215"/>
      <c r="BF871" s="215"/>
      <c r="BG871" s="215"/>
      <c r="BH871" s="215"/>
      <c r="BI871" s="215"/>
      <c r="BJ871" s="215"/>
      <c r="BK871" s="215"/>
      <c r="BL871" s="215"/>
      <c r="BM871" s="216">
        <v>60</v>
      </c>
    </row>
    <row r="872" spans="1:65">
      <c r="A872" s="30"/>
      <c r="B872" s="19">
        <v>1</v>
      </c>
      <c r="C872" s="9">
        <v>6</v>
      </c>
      <c r="D872" s="217">
        <v>77.900000000000006</v>
      </c>
      <c r="E872" s="217">
        <v>80</v>
      </c>
      <c r="F872" s="217">
        <v>81.8</v>
      </c>
      <c r="G872" s="217">
        <v>80.7</v>
      </c>
      <c r="H872" s="217">
        <v>77.489346899170599</v>
      </c>
      <c r="I872" s="218">
        <v>92</v>
      </c>
      <c r="J872" s="218">
        <v>61</v>
      </c>
      <c r="K872" s="217">
        <v>77</v>
      </c>
      <c r="L872" s="217">
        <v>78.599999999999994</v>
      </c>
      <c r="M872" s="217">
        <v>80.8</v>
      </c>
      <c r="N872" s="217">
        <v>80.5</v>
      </c>
      <c r="O872" s="217">
        <v>76.599999999999994</v>
      </c>
      <c r="P872" s="217">
        <v>78.400000000000006</v>
      </c>
      <c r="Q872" s="217">
        <v>72</v>
      </c>
      <c r="R872" s="217">
        <v>78.5</v>
      </c>
      <c r="S872" s="217">
        <v>73</v>
      </c>
      <c r="T872" s="217">
        <v>79.099999999999994</v>
      </c>
      <c r="U872" s="217">
        <v>75.900000000000006</v>
      </c>
      <c r="V872" s="217">
        <v>79.099999999999994</v>
      </c>
      <c r="W872" s="218">
        <v>112.22020000000001</v>
      </c>
      <c r="X872" s="217">
        <v>79.319999999999993</v>
      </c>
      <c r="Y872" s="217">
        <v>80.546000000000006</v>
      </c>
      <c r="Z872" s="217">
        <v>80</v>
      </c>
      <c r="AA872" s="217">
        <v>74.614429545999471</v>
      </c>
      <c r="AB872" s="217">
        <v>75</v>
      </c>
      <c r="AC872" s="219">
        <v>66</v>
      </c>
      <c r="AD872" s="217">
        <v>76.2</v>
      </c>
      <c r="AE872" s="217">
        <v>76.650000000000006</v>
      </c>
      <c r="AF872" s="217">
        <v>79</v>
      </c>
      <c r="AG872" s="214"/>
      <c r="AH872" s="215"/>
      <c r="AI872" s="215"/>
      <c r="AJ872" s="215"/>
      <c r="AK872" s="215"/>
      <c r="AL872" s="215"/>
      <c r="AM872" s="215"/>
      <c r="AN872" s="215"/>
      <c r="AO872" s="215"/>
      <c r="AP872" s="215"/>
      <c r="AQ872" s="215"/>
      <c r="AR872" s="215"/>
      <c r="AS872" s="215"/>
      <c r="AT872" s="215"/>
      <c r="AU872" s="215"/>
      <c r="AV872" s="215"/>
      <c r="AW872" s="215"/>
      <c r="AX872" s="215"/>
      <c r="AY872" s="215"/>
      <c r="AZ872" s="215"/>
      <c r="BA872" s="215"/>
      <c r="BB872" s="215"/>
      <c r="BC872" s="215"/>
      <c r="BD872" s="215"/>
      <c r="BE872" s="215"/>
      <c r="BF872" s="215"/>
      <c r="BG872" s="215"/>
      <c r="BH872" s="215"/>
      <c r="BI872" s="215"/>
      <c r="BJ872" s="215"/>
      <c r="BK872" s="215"/>
      <c r="BL872" s="215"/>
      <c r="BM872" s="220"/>
    </row>
    <row r="873" spans="1:65">
      <c r="A873" s="30"/>
      <c r="B873" s="20" t="s">
        <v>277</v>
      </c>
      <c r="C873" s="12"/>
      <c r="D873" s="221">
        <v>79.5</v>
      </c>
      <c r="E873" s="221">
        <v>80.066666666666663</v>
      </c>
      <c r="F873" s="221">
        <v>83.63333333333334</v>
      </c>
      <c r="G873" s="221">
        <v>80.583333333333329</v>
      </c>
      <c r="H873" s="221">
        <v>77.208133163356067</v>
      </c>
      <c r="I873" s="221">
        <v>90.316666666666677</v>
      </c>
      <c r="J873" s="221">
        <v>59.833333333333336</v>
      </c>
      <c r="K873" s="221">
        <v>75.5</v>
      </c>
      <c r="L873" s="221">
        <v>79.95</v>
      </c>
      <c r="M873" s="221">
        <v>78.633333333333326</v>
      </c>
      <c r="N873" s="221">
        <v>79.75</v>
      </c>
      <c r="O873" s="221">
        <v>78.899999999999991</v>
      </c>
      <c r="P873" s="221">
        <v>81.216666666666654</v>
      </c>
      <c r="Q873" s="221">
        <v>76.833333333333329</v>
      </c>
      <c r="R873" s="221">
        <v>77.666666666666671</v>
      </c>
      <c r="S873" s="221">
        <v>72.666666666666671</v>
      </c>
      <c r="T873" s="221">
        <v>80.183333333333337</v>
      </c>
      <c r="U873" s="221">
        <v>78.800000000000011</v>
      </c>
      <c r="V873" s="221">
        <v>79.083333333333329</v>
      </c>
      <c r="W873" s="221">
        <v>111.8655</v>
      </c>
      <c r="X873" s="221">
        <v>78.763333333333335</v>
      </c>
      <c r="Y873" s="221">
        <v>80.533899999999988</v>
      </c>
      <c r="Z873" s="221">
        <v>80.166666666666671</v>
      </c>
      <c r="AA873" s="221">
        <v>74.162156816962494</v>
      </c>
      <c r="AB873" s="221">
        <v>75.75</v>
      </c>
      <c r="AC873" s="221">
        <v>80.333333333333329</v>
      </c>
      <c r="AD873" s="221">
        <v>77.183333333333323</v>
      </c>
      <c r="AE873" s="221">
        <v>77.161666666666676</v>
      </c>
      <c r="AF873" s="221">
        <v>78.333333333333329</v>
      </c>
      <c r="AG873" s="214"/>
      <c r="AH873" s="215"/>
      <c r="AI873" s="215"/>
      <c r="AJ873" s="215"/>
      <c r="AK873" s="215"/>
      <c r="AL873" s="215"/>
      <c r="AM873" s="215"/>
      <c r="AN873" s="215"/>
      <c r="AO873" s="215"/>
      <c r="AP873" s="215"/>
      <c r="AQ873" s="215"/>
      <c r="AR873" s="215"/>
      <c r="AS873" s="215"/>
      <c r="AT873" s="215"/>
      <c r="AU873" s="215"/>
      <c r="AV873" s="215"/>
      <c r="AW873" s="215"/>
      <c r="AX873" s="215"/>
      <c r="AY873" s="215"/>
      <c r="AZ873" s="215"/>
      <c r="BA873" s="215"/>
      <c r="BB873" s="215"/>
      <c r="BC873" s="215"/>
      <c r="BD873" s="215"/>
      <c r="BE873" s="215"/>
      <c r="BF873" s="215"/>
      <c r="BG873" s="215"/>
      <c r="BH873" s="215"/>
      <c r="BI873" s="215"/>
      <c r="BJ873" s="215"/>
      <c r="BK873" s="215"/>
      <c r="BL873" s="215"/>
      <c r="BM873" s="220"/>
    </row>
    <row r="874" spans="1:65">
      <c r="A874" s="30"/>
      <c r="B874" s="3" t="s">
        <v>278</v>
      </c>
      <c r="C874" s="29"/>
      <c r="D874" s="217">
        <v>79.550000000000011</v>
      </c>
      <c r="E874" s="217">
        <v>80.3</v>
      </c>
      <c r="F874" s="217">
        <v>83.5</v>
      </c>
      <c r="G874" s="217">
        <v>80.7</v>
      </c>
      <c r="H874" s="217">
        <v>77.211859108851229</v>
      </c>
      <c r="I874" s="217">
        <v>90.3</v>
      </c>
      <c r="J874" s="217">
        <v>62.5</v>
      </c>
      <c r="K874" s="217">
        <v>75.5</v>
      </c>
      <c r="L874" s="217">
        <v>80.099999999999994</v>
      </c>
      <c r="M874" s="217">
        <v>78.7</v>
      </c>
      <c r="N874" s="217">
        <v>79.75</v>
      </c>
      <c r="O874" s="217">
        <v>78.75</v>
      </c>
      <c r="P874" s="217">
        <v>81.349999999999994</v>
      </c>
      <c r="Q874" s="217">
        <v>77.5</v>
      </c>
      <c r="R874" s="217">
        <v>77.75</v>
      </c>
      <c r="S874" s="217">
        <v>73</v>
      </c>
      <c r="T874" s="217">
        <v>79.25</v>
      </c>
      <c r="U874" s="217">
        <v>79.199999999999989</v>
      </c>
      <c r="V874" s="217">
        <v>79.150000000000006</v>
      </c>
      <c r="W874" s="217">
        <v>111.98125</v>
      </c>
      <c r="X874" s="217">
        <v>79.144999999999996</v>
      </c>
      <c r="Y874" s="217">
        <v>80.486699999999999</v>
      </c>
      <c r="Z874" s="217">
        <v>80</v>
      </c>
      <c r="AA874" s="217">
        <v>74.305767821132648</v>
      </c>
      <c r="AB874" s="217">
        <v>75.5</v>
      </c>
      <c r="AC874" s="217">
        <v>82.5</v>
      </c>
      <c r="AD874" s="217">
        <v>77.199999999999989</v>
      </c>
      <c r="AE874" s="217">
        <v>77.09</v>
      </c>
      <c r="AF874" s="217">
        <v>78</v>
      </c>
      <c r="AG874" s="214"/>
      <c r="AH874" s="215"/>
      <c r="AI874" s="215"/>
      <c r="AJ874" s="215"/>
      <c r="AK874" s="215"/>
      <c r="AL874" s="215"/>
      <c r="AM874" s="215"/>
      <c r="AN874" s="215"/>
      <c r="AO874" s="215"/>
      <c r="AP874" s="215"/>
      <c r="AQ874" s="215"/>
      <c r="AR874" s="215"/>
      <c r="AS874" s="215"/>
      <c r="AT874" s="215"/>
      <c r="AU874" s="215"/>
      <c r="AV874" s="215"/>
      <c r="AW874" s="215"/>
      <c r="AX874" s="215"/>
      <c r="AY874" s="215"/>
      <c r="AZ874" s="215"/>
      <c r="BA874" s="215"/>
      <c r="BB874" s="215"/>
      <c r="BC874" s="215"/>
      <c r="BD874" s="215"/>
      <c r="BE874" s="215"/>
      <c r="BF874" s="215"/>
      <c r="BG874" s="215"/>
      <c r="BH874" s="215"/>
      <c r="BI874" s="215"/>
      <c r="BJ874" s="215"/>
      <c r="BK874" s="215"/>
      <c r="BL874" s="215"/>
      <c r="BM874" s="220"/>
    </row>
    <row r="875" spans="1:65">
      <c r="A875" s="30"/>
      <c r="B875" s="3" t="s">
        <v>279</v>
      </c>
      <c r="C875" s="29"/>
      <c r="D875" s="227">
        <v>1.1242775458044119</v>
      </c>
      <c r="E875" s="227">
        <v>1.169045194450012</v>
      </c>
      <c r="F875" s="227">
        <v>1.242041330498574</v>
      </c>
      <c r="G875" s="227">
        <v>0.31251666622224772</v>
      </c>
      <c r="H875" s="227">
        <v>0.31973304200758701</v>
      </c>
      <c r="I875" s="227">
        <v>3.6102169833220117</v>
      </c>
      <c r="J875" s="227">
        <v>6.3377177806105154</v>
      </c>
      <c r="K875" s="227">
        <v>1.3784048752090221</v>
      </c>
      <c r="L875" s="227">
        <v>1.469353599376271</v>
      </c>
      <c r="M875" s="227">
        <v>1.5526321736543627</v>
      </c>
      <c r="N875" s="227">
        <v>0.68337398253079373</v>
      </c>
      <c r="O875" s="227">
        <v>1.6382917933017942</v>
      </c>
      <c r="P875" s="227">
        <v>3.3222984012076151</v>
      </c>
      <c r="Q875" s="227">
        <v>2.7141603981096374</v>
      </c>
      <c r="R875" s="227">
        <v>0.81649658092772603</v>
      </c>
      <c r="S875" s="227">
        <v>1.505545305418162</v>
      </c>
      <c r="T875" s="227">
        <v>1.8734104373219083</v>
      </c>
      <c r="U875" s="227">
        <v>1.7469974241537936</v>
      </c>
      <c r="V875" s="227">
        <v>0.213697605664327</v>
      </c>
      <c r="W875" s="227">
        <v>1.4448974039702651</v>
      </c>
      <c r="X875" s="227">
        <v>0.87339948858850514</v>
      </c>
      <c r="Y875" s="227">
        <v>0.20843457486703393</v>
      </c>
      <c r="Z875" s="227">
        <v>0.752772652709081</v>
      </c>
      <c r="AA875" s="227">
        <v>0.8188287061526659</v>
      </c>
      <c r="AB875" s="227">
        <v>0.98742088290657493</v>
      </c>
      <c r="AC875" s="227">
        <v>7.2295689129205112</v>
      </c>
      <c r="AD875" s="227">
        <v>0.79351538527407683</v>
      </c>
      <c r="AE875" s="227">
        <v>0.47207697112511732</v>
      </c>
      <c r="AF875" s="227">
        <v>0.51639777949432231</v>
      </c>
      <c r="AG875" s="224"/>
      <c r="AH875" s="225"/>
      <c r="AI875" s="225"/>
      <c r="AJ875" s="225"/>
      <c r="AK875" s="225"/>
      <c r="AL875" s="225"/>
      <c r="AM875" s="225"/>
      <c r="AN875" s="225"/>
      <c r="AO875" s="225"/>
      <c r="AP875" s="225"/>
      <c r="AQ875" s="225"/>
      <c r="AR875" s="225"/>
      <c r="AS875" s="225"/>
      <c r="AT875" s="225"/>
      <c r="AU875" s="225"/>
      <c r="AV875" s="225"/>
      <c r="AW875" s="225"/>
      <c r="AX875" s="225"/>
      <c r="AY875" s="225"/>
      <c r="AZ875" s="225"/>
      <c r="BA875" s="225"/>
      <c r="BB875" s="225"/>
      <c r="BC875" s="225"/>
      <c r="BD875" s="225"/>
      <c r="BE875" s="225"/>
      <c r="BF875" s="225"/>
      <c r="BG875" s="225"/>
      <c r="BH875" s="225"/>
      <c r="BI875" s="225"/>
      <c r="BJ875" s="225"/>
      <c r="BK875" s="225"/>
      <c r="BL875" s="225"/>
      <c r="BM875" s="230"/>
    </row>
    <row r="876" spans="1:65">
      <c r="A876" s="30"/>
      <c r="B876" s="3" t="s">
        <v>86</v>
      </c>
      <c r="C876" s="29"/>
      <c r="D876" s="13">
        <v>1.4141855922068073E-2</v>
      </c>
      <c r="E876" s="13">
        <v>1.4600897516028459E-2</v>
      </c>
      <c r="F876" s="13">
        <v>1.4851032249883307E-2</v>
      </c>
      <c r="G876" s="13">
        <v>3.8781799324374075E-3</v>
      </c>
      <c r="H876" s="13">
        <v>4.1411834337594924E-3</v>
      </c>
      <c r="I876" s="13">
        <v>3.9972876729898632E-2</v>
      </c>
      <c r="J876" s="13">
        <v>0.10592285984307268</v>
      </c>
      <c r="K876" s="13">
        <v>1.8257018214689034E-2</v>
      </c>
      <c r="L876" s="13">
        <v>1.8378406496263551E-2</v>
      </c>
      <c r="M876" s="13">
        <v>1.9745216282166547E-2</v>
      </c>
      <c r="N876" s="13">
        <v>8.5689527590068187E-3</v>
      </c>
      <c r="O876" s="13">
        <v>2.0764154541214126E-2</v>
      </c>
      <c r="P876" s="13">
        <v>4.0906608674832125E-2</v>
      </c>
      <c r="Q876" s="13">
        <v>3.5325298023118928E-2</v>
      </c>
      <c r="R876" s="13">
        <v>1.0512831514090892E-2</v>
      </c>
      <c r="S876" s="13">
        <v>2.0718513377314153E-2</v>
      </c>
      <c r="T876" s="13">
        <v>2.3364087765394823E-2</v>
      </c>
      <c r="U876" s="13">
        <v>2.2170018073017682E-2</v>
      </c>
      <c r="V876" s="13">
        <v>2.7021825795278441E-3</v>
      </c>
      <c r="W876" s="13">
        <v>1.2916380867830254E-2</v>
      </c>
      <c r="X876" s="13">
        <v>1.1088909669328009E-2</v>
      </c>
      <c r="Y876" s="13">
        <v>2.5881594566640131E-3</v>
      </c>
      <c r="Z876" s="13">
        <v>9.3900954599885362E-3</v>
      </c>
      <c r="AA876" s="13">
        <v>1.1041058422472714E-2</v>
      </c>
      <c r="AB876" s="13">
        <v>1.3035259180284817E-2</v>
      </c>
      <c r="AC876" s="13">
        <v>8.9994633770794752E-2</v>
      </c>
      <c r="AD876" s="13">
        <v>1.0280916241944422E-2</v>
      </c>
      <c r="AE876" s="13">
        <v>6.1180245518083322E-3</v>
      </c>
      <c r="AF876" s="13">
        <v>6.5923120786509238E-3</v>
      </c>
      <c r="AG876" s="151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30"/>
      <c r="B877" s="3" t="s">
        <v>280</v>
      </c>
      <c r="C877" s="29"/>
      <c r="D877" s="13">
        <v>1.0282435013655666E-2</v>
      </c>
      <c r="E877" s="13">
        <v>1.7483609602851446E-2</v>
      </c>
      <c r="F877" s="13">
        <v>6.2808649664261029E-2</v>
      </c>
      <c r="G877" s="13">
        <v>2.4049386434177089E-2</v>
      </c>
      <c r="H877" s="13">
        <v>-1.8842505973157841E-2</v>
      </c>
      <c r="I877" s="13">
        <v>0.14774014996624762</v>
      </c>
      <c r="J877" s="13">
        <v>-0.23964068308196562</v>
      </c>
      <c r="K877" s="13">
        <v>-4.0549385615962219E-2</v>
      </c>
      <c r="L877" s="13">
        <v>1.6001014834487792E-2</v>
      </c>
      <c r="M877" s="13">
        <v>-7.3112612276160505E-4</v>
      </c>
      <c r="N877" s="13">
        <v>1.3459423803006798E-2</v>
      </c>
      <c r="O877" s="13">
        <v>2.6576619192129058E-3</v>
      </c>
      <c r="P877" s="13">
        <v>3.2097758033866608E-2</v>
      </c>
      <c r="Q877" s="13">
        <v>-2.3605445406089554E-2</v>
      </c>
      <c r="R877" s="13">
        <v>-1.301548277491904E-2</v>
      </c>
      <c r="S877" s="13">
        <v>-7.6555258561941453E-2</v>
      </c>
      <c r="T877" s="13">
        <v>1.8966204371215545E-2</v>
      </c>
      <c r="U877" s="13">
        <v>1.3868664034726308E-3</v>
      </c>
      <c r="V877" s="13">
        <v>4.9874536980705209E-3</v>
      </c>
      <c r="W877" s="13">
        <v>0.42158175766063022</v>
      </c>
      <c r="X877" s="13">
        <v>9.2090804770106338E-4</v>
      </c>
      <c r="Y877" s="13">
        <v>2.3421189850896029E-2</v>
      </c>
      <c r="Z877" s="13">
        <v>1.8754405118592166E-2</v>
      </c>
      <c r="AA877" s="13">
        <v>-5.7550636793642029E-2</v>
      </c>
      <c r="AB877" s="13">
        <v>-3.7372396826611087E-2</v>
      </c>
      <c r="AC877" s="13">
        <v>2.0872397644825957E-2</v>
      </c>
      <c r="AD877" s="13">
        <v>-1.9157661100998147E-2</v>
      </c>
      <c r="AE877" s="13">
        <v>-1.9433000129408295E-2</v>
      </c>
      <c r="AF877" s="13">
        <v>-4.5435126699828743E-3</v>
      </c>
      <c r="AG877" s="151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30"/>
      <c r="B878" s="46" t="s">
        <v>281</v>
      </c>
      <c r="C878" s="47"/>
      <c r="D878" s="45">
        <v>0.25</v>
      </c>
      <c r="E878" s="45">
        <v>0.48</v>
      </c>
      <c r="F878" s="45">
        <v>1.95</v>
      </c>
      <c r="G878" s="45">
        <v>0.69</v>
      </c>
      <c r="H878" s="45">
        <v>0.7</v>
      </c>
      <c r="I878" s="45">
        <v>4.71</v>
      </c>
      <c r="J878" s="45">
        <v>7.87</v>
      </c>
      <c r="K878" s="45">
        <v>1.4</v>
      </c>
      <c r="L878" s="45">
        <v>0.43</v>
      </c>
      <c r="M878" s="45">
        <v>0.11</v>
      </c>
      <c r="N878" s="45">
        <v>0.35</v>
      </c>
      <c r="O878" s="45">
        <v>0</v>
      </c>
      <c r="P878" s="45">
        <v>0.96</v>
      </c>
      <c r="Q878" s="45">
        <v>0.85</v>
      </c>
      <c r="R878" s="45">
        <v>0.51</v>
      </c>
      <c r="S878" s="45">
        <v>2.57</v>
      </c>
      <c r="T878" s="45">
        <v>0.53</v>
      </c>
      <c r="U878" s="45">
        <v>0.04</v>
      </c>
      <c r="V878" s="45">
        <v>0.08</v>
      </c>
      <c r="W878" s="45">
        <v>13.6</v>
      </c>
      <c r="X878" s="45">
        <v>0.06</v>
      </c>
      <c r="Y878" s="45">
        <v>0.67</v>
      </c>
      <c r="Z878" s="45">
        <v>0.52</v>
      </c>
      <c r="AA878" s="45">
        <v>1.96</v>
      </c>
      <c r="AB878" s="45">
        <v>1.3</v>
      </c>
      <c r="AC878" s="45">
        <v>0.59</v>
      </c>
      <c r="AD878" s="45">
        <v>0.71</v>
      </c>
      <c r="AE878" s="45">
        <v>0.72</v>
      </c>
      <c r="AF878" s="45">
        <v>0.23</v>
      </c>
      <c r="AG878" s="151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B879" s="31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BM879" s="55"/>
    </row>
    <row r="880" spans="1:65" ht="15">
      <c r="B880" s="8" t="s">
        <v>572</v>
      </c>
      <c r="BM880" s="28" t="s">
        <v>66</v>
      </c>
    </row>
    <row r="881" spans="1:65" ht="15">
      <c r="A881" s="25" t="s">
        <v>21</v>
      </c>
      <c r="B881" s="18" t="s">
        <v>111</v>
      </c>
      <c r="C881" s="15" t="s">
        <v>112</v>
      </c>
      <c r="D881" s="16" t="s">
        <v>229</v>
      </c>
      <c r="E881" s="17" t="s">
        <v>229</v>
      </c>
      <c r="F881" s="17" t="s">
        <v>229</v>
      </c>
      <c r="G881" s="17" t="s">
        <v>229</v>
      </c>
      <c r="H881" s="17" t="s">
        <v>229</v>
      </c>
      <c r="I881" s="17" t="s">
        <v>229</v>
      </c>
      <c r="J881" s="17" t="s">
        <v>229</v>
      </c>
      <c r="K881" s="17" t="s">
        <v>229</v>
      </c>
      <c r="L881" s="17" t="s">
        <v>229</v>
      </c>
      <c r="M881" s="17" t="s">
        <v>229</v>
      </c>
      <c r="N881" s="17" t="s">
        <v>229</v>
      </c>
      <c r="O881" s="17" t="s">
        <v>229</v>
      </c>
      <c r="P881" s="17" t="s">
        <v>229</v>
      </c>
      <c r="Q881" s="17" t="s">
        <v>229</v>
      </c>
      <c r="R881" s="17" t="s">
        <v>229</v>
      </c>
      <c r="S881" s="17" t="s">
        <v>229</v>
      </c>
      <c r="T881" s="17" t="s">
        <v>229</v>
      </c>
      <c r="U881" s="17" t="s">
        <v>229</v>
      </c>
      <c r="V881" s="17" t="s">
        <v>229</v>
      </c>
      <c r="W881" s="17" t="s">
        <v>229</v>
      </c>
      <c r="X881" s="17" t="s">
        <v>229</v>
      </c>
      <c r="Y881" s="17" t="s">
        <v>229</v>
      </c>
      <c r="Z881" s="17" t="s">
        <v>229</v>
      </c>
      <c r="AA881" s="17" t="s">
        <v>229</v>
      </c>
      <c r="AB881" s="17" t="s">
        <v>229</v>
      </c>
      <c r="AC881" s="151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1</v>
      </c>
    </row>
    <row r="882" spans="1:65">
      <c r="A882" s="30"/>
      <c r="B882" s="19" t="s">
        <v>230</v>
      </c>
      <c r="C882" s="9" t="s">
        <v>230</v>
      </c>
      <c r="D882" s="149" t="s">
        <v>232</v>
      </c>
      <c r="E882" s="150" t="s">
        <v>233</v>
      </c>
      <c r="F882" s="150" t="s">
        <v>234</v>
      </c>
      <c r="G882" s="150" t="s">
        <v>235</v>
      </c>
      <c r="H882" s="150" t="s">
        <v>236</v>
      </c>
      <c r="I882" s="150" t="s">
        <v>237</v>
      </c>
      <c r="J882" s="150" t="s">
        <v>238</v>
      </c>
      <c r="K882" s="150" t="s">
        <v>239</v>
      </c>
      <c r="L882" s="150" t="s">
        <v>240</v>
      </c>
      <c r="M882" s="150" t="s">
        <v>241</v>
      </c>
      <c r="N882" s="150" t="s">
        <v>242</v>
      </c>
      <c r="O882" s="150" t="s">
        <v>243</v>
      </c>
      <c r="P882" s="150" t="s">
        <v>244</v>
      </c>
      <c r="Q882" s="150" t="s">
        <v>246</v>
      </c>
      <c r="R882" s="150" t="s">
        <v>247</v>
      </c>
      <c r="S882" s="150" t="s">
        <v>249</v>
      </c>
      <c r="T882" s="150" t="s">
        <v>250</v>
      </c>
      <c r="U882" s="150" t="s">
        <v>306</v>
      </c>
      <c r="V882" s="150" t="s">
        <v>253</v>
      </c>
      <c r="W882" s="150" t="s">
        <v>258</v>
      </c>
      <c r="X882" s="150" t="s">
        <v>307</v>
      </c>
      <c r="Y882" s="150" t="s">
        <v>261</v>
      </c>
      <c r="Z882" s="150" t="s">
        <v>267</v>
      </c>
      <c r="AA882" s="150" t="s">
        <v>268</v>
      </c>
      <c r="AB882" s="150" t="s">
        <v>269</v>
      </c>
      <c r="AC882" s="151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 t="s">
        <v>3</v>
      </c>
    </row>
    <row r="883" spans="1:65">
      <c r="A883" s="30"/>
      <c r="B883" s="19"/>
      <c r="C883" s="9"/>
      <c r="D883" s="10" t="s">
        <v>308</v>
      </c>
      <c r="E883" s="11" t="s">
        <v>309</v>
      </c>
      <c r="F883" s="11" t="s">
        <v>309</v>
      </c>
      <c r="G883" s="11" t="s">
        <v>308</v>
      </c>
      <c r="H883" s="11" t="s">
        <v>115</v>
      </c>
      <c r="I883" s="11" t="s">
        <v>309</v>
      </c>
      <c r="J883" s="11" t="s">
        <v>308</v>
      </c>
      <c r="K883" s="11" t="s">
        <v>308</v>
      </c>
      <c r="L883" s="11" t="s">
        <v>309</v>
      </c>
      <c r="M883" s="11" t="s">
        <v>309</v>
      </c>
      <c r="N883" s="11" t="s">
        <v>309</v>
      </c>
      <c r="O883" s="11" t="s">
        <v>309</v>
      </c>
      <c r="P883" s="11" t="s">
        <v>309</v>
      </c>
      <c r="Q883" s="11" t="s">
        <v>309</v>
      </c>
      <c r="R883" s="11" t="s">
        <v>308</v>
      </c>
      <c r="S883" s="11" t="s">
        <v>308</v>
      </c>
      <c r="T883" s="11" t="s">
        <v>309</v>
      </c>
      <c r="U883" s="11" t="s">
        <v>309</v>
      </c>
      <c r="V883" s="11" t="s">
        <v>115</v>
      </c>
      <c r="W883" s="11" t="s">
        <v>308</v>
      </c>
      <c r="X883" s="11" t="s">
        <v>308</v>
      </c>
      <c r="Y883" s="11" t="s">
        <v>308</v>
      </c>
      <c r="Z883" s="11" t="s">
        <v>308</v>
      </c>
      <c r="AA883" s="11" t="s">
        <v>308</v>
      </c>
      <c r="AB883" s="11" t="s">
        <v>308</v>
      </c>
      <c r="AC883" s="151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2</v>
      </c>
    </row>
    <row r="884" spans="1:65">
      <c r="A884" s="30"/>
      <c r="B884" s="19"/>
      <c r="C884" s="9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151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2</v>
      </c>
    </row>
    <row r="885" spans="1:65">
      <c r="A885" s="30"/>
      <c r="B885" s="18">
        <v>1</v>
      </c>
      <c r="C885" s="14">
        <v>1</v>
      </c>
      <c r="D885" s="22">
        <v>0.18</v>
      </c>
      <c r="E885" s="22">
        <v>0.38</v>
      </c>
      <c r="F885" s="22">
        <v>0.38</v>
      </c>
      <c r="G885" s="22">
        <v>0.25</v>
      </c>
      <c r="H885" s="22">
        <v>0.33653837411848098</v>
      </c>
      <c r="I885" s="145" t="s">
        <v>106</v>
      </c>
      <c r="J885" s="145">
        <v>0.03</v>
      </c>
      <c r="K885" s="22">
        <v>0.22</v>
      </c>
      <c r="L885" s="22">
        <v>0.35</v>
      </c>
      <c r="M885" s="22">
        <v>0.33</v>
      </c>
      <c r="N885" s="22">
        <v>0.36</v>
      </c>
      <c r="O885" s="22">
        <v>0.34</v>
      </c>
      <c r="P885" s="22">
        <v>0.41</v>
      </c>
      <c r="Q885" s="22">
        <v>0.3</v>
      </c>
      <c r="R885" s="22">
        <v>0.35</v>
      </c>
      <c r="S885" s="22">
        <v>0.3</v>
      </c>
      <c r="T885" s="145">
        <v>0.57999999999999996</v>
      </c>
      <c r="U885" s="22">
        <v>0.18</v>
      </c>
      <c r="V885" s="145" t="s">
        <v>107</v>
      </c>
      <c r="W885" s="22">
        <v>0.3</v>
      </c>
      <c r="X885" s="145">
        <v>0.20133330370999541</v>
      </c>
      <c r="Y885" s="22">
        <v>0.215</v>
      </c>
      <c r="Z885" s="22">
        <v>0.3</v>
      </c>
      <c r="AA885" s="22">
        <v>0.32</v>
      </c>
      <c r="AB885" s="22">
        <v>0.34</v>
      </c>
      <c r="AC885" s="151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1</v>
      </c>
    </row>
    <row r="886" spans="1:65">
      <c r="A886" s="30"/>
      <c r="B886" s="19">
        <v>1</v>
      </c>
      <c r="C886" s="9">
        <v>2</v>
      </c>
      <c r="D886" s="11">
        <v>0.19</v>
      </c>
      <c r="E886" s="11">
        <v>0.36</v>
      </c>
      <c r="F886" s="11">
        <v>0.37</v>
      </c>
      <c r="G886" s="11">
        <v>0.22</v>
      </c>
      <c r="H886" s="11">
        <v>0.32464645496512312</v>
      </c>
      <c r="I886" s="146" t="s">
        <v>106</v>
      </c>
      <c r="J886" s="146">
        <v>7.0000000000000007E-2</v>
      </c>
      <c r="K886" s="11">
        <v>0.23</v>
      </c>
      <c r="L886" s="11">
        <v>0.34</v>
      </c>
      <c r="M886" s="11">
        <v>0.32</v>
      </c>
      <c r="N886" s="11">
        <v>0.37</v>
      </c>
      <c r="O886" s="11">
        <v>0.34</v>
      </c>
      <c r="P886" s="11">
        <v>0.38</v>
      </c>
      <c r="Q886" s="11">
        <v>0.3</v>
      </c>
      <c r="R886" s="11">
        <v>0.35</v>
      </c>
      <c r="S886" s="11">
        <v>0.3</v>
      </c>
      <c r="T886" s="146">
        <v>0.45</v>
      </c>
      <c r="U886" s="11">
        <v>0.23</v>
      </c>
      <c r="V886" s="146" t="s">
        <v>107</v>
      </c>
      <c r="W886" s="11">
        <v>0.31</v>
      </c>
      <c r="X886" s="147">
        <v>0.751791192877726</v>
      </c>
      <c r="Y886" s="11">
        <v>0.22</v>
      </c>
      <c r="Z886" s="11">
        <v>0.28999999999999998</v>
      </c>
      <c r="AA886" s="11">
        <v>0.39</v>
      </c>
      <c r="AB886" s="11">
        <v>0.33</v>
      </c>
      <c r="AC886" s="151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18</v>
      </c>
    </row>
    <row r="887" spans="1:65">
      <c r="A887" s="30"/>
      <c r="B887" s="19">
        <v>1</v>
      </c>
      <c r="C887" s="9">
        <v>3</v>
      </c>
      <c r="D887" s="11">
        <v>0.19</v>
      </c>
      <c r="E887" s="11">
        <v>0.36</v>
      </c>
      <c r="F887" s="11">
        <v>0.36</v>
      </c>
      <c r="G887" s="11">
        <v>0.23</v>
      </c>
      <c r="H887" s="11">
        <v>0.32529269137759365</v>
      </c>
      <c r="I887" s="146" t="s">
        <v>106</v>
      </c>
      <c r="J887" s="146">
        <v>0.01</v>
      </c>
      <c r="K887" s="11">
        <v>0.21</v>
      </c>
      <c r="L887" s="11">
        <v>0.35</v>
      </c>
      <c r="M887" s="11">
        <v>0.33</v>
      </c>
      <c r="N887" s="11">
        <v>0.36</v>
      </c>
      <c r="O887" s="11">
        <v>0.35</v>
      </c>
      <c r="P887" s="11">
        <v>0.41</v>
      </c>
      <c r="Q887" s="11">
        <v>0.2</v>
      </c>
      <c r="R887" s="11">
        <v>0.35</v>
      </c>
      <c r="S887" s="11">
        <v>0.4</v>
      </c>
      <c r="T887" s="146">
        <v>0.57999999999999996</v>
      </c>
      <c r="U887" s="11">
        <v>0.3</v>
      </c>
      <c r="V887" s="146" t="s">
        <v>107</v>
      </c>
      <c r="W887" s="11">
        <v>0.34</v>
      </c>
      <c r="X887" s="146">
        <v>0.17843432024249523</v>
      </c>
      <c r="Y887" s="11">
        <v>0.22500000000000001</v>
      </c>
      <c r="Z887" s="11">
        <v>0.32</v>
      </c>
      <c r="AA887" s="11">
        <v>0.37</v>
      </c>
      <c r="AB887" s="11">
        <v>0.35</v>
      </c>
      <c r="AC887" s="151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16</v>
      </c>
    </row>
    <row r="888" spans="1:65">
      <c r="A888" s="30"/>
      <c r="B888" s="19">
        <v>1</v>
      </c>
      <c r="C888" s="9">
        <v>4</v>
      </c>
      <c r="D888" s="11">
        <v>0.2</v>
      </c>
      <c r="E888" s="11">
        <v>0.39</v>
      </c>
      <c r="F888" s="11">
        <v>0.37</v>
      </c>
      <c r="G888" s="11">
        <v>0.22</v>
      </c>
      <c r="H888" s="11">
        <v>0.3158108809577061</v>
      </c>
      <c r="I888" s="146" t="s">
        <v>106</v>
      </c>
      <c r="J888" s="146">
        <v>0.03</v>
      </c>
      <c r="K888" s="11">
        <v>0.18</v>
      </c>
      <c r="L888" s="11">
        <v>0.34</v>
      </c>
      <c r="M888" s="11">
        <v>0.33</v>
      </c>
      <c r="N888" s="11">
        <v>0.38</v>
      </c>
      <c r="O888" s="11">
        <v>0.36</v>
      </c>
      <c r="P888" s="11">
        <v>0.35</v>
      </c>
      <c r="Q888" s="11">
        <v>0.3</v>
      </c>
      <c r="R888" s="11">
        <v>0.35</v>
      </c>
      <c r="S888" s="11">
        <v>0.4</v>
      </c>
      <c r="T888" s="146">
        <v>0.47</v>
      </c>
      <c r="U888" s="11">
        <v>0.26</v>
      </c>
      <c r="V888" s="146" t="s">
        <v>107</v>
      </c>
      <c r="W888" s="11">
        <v>0.32</v>
      </c>
      <c r="X888" s="146">
        <v>0.2806392205164443</v>
      </c>
      <c r="Y888" s="11">
        <v>0.21000000000000002</v>
      </c>
      <c r="Z888" s="11">
        <v>0.33</v>
      </c>
      <c r="AA888" s="11">
        <v>0.33</v>
      </c>
      <c r="AB888" s="11">
        <v>0.32</v>
      </c>
      <c r="AC888" s="151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0.30871228984916932</v>
      </c>
    </row>
    <row r="889" spans="1:65">
      <c r="A889" s="30"/>
      <c r="B889" s="19">
        <v>1</v>
      </c>
      <c r="C889" s="9">
        <v>5</v>
      </c>
      <c r="D889" s="11">
        <v>0.3</v>
      </c>
      <c r="E889" s="11">
        <v>0.41</v>
      </c>
      <c r="F889" s="11">
        <v>0.37</v>
      </c>
      <c r="G889" s="11">
        <v>0.21</v>
      </c>
      <c r="H889" s="11">
        <v>0.30850167576513271</v>
      </c>
      <c r="I889" s="146" t="s">
        <v>106</v>
      </c>
      <c r="J889" s="146">
        <v>0.03</v>
      </c>
      <c r="K889" s="11">
        <v>0.2</v>
      </c>
      <c r="L889" s="11">
        <v>0.34</v>
      </c>
      <c r="M889" s="147">
        <v>0.37</v>
      </c>
      <c r="N889" s="11">
        <v>0.36</v>
      </c>
      <c r="O889" s="11">
        <v>0.35</v>
      </c>
      <c r="P889" s="11">
        <v>0.39</v>
      </c>
      <c r="Q889" s="11">
        <v>0.2</v>
      </c>
      <c r="R889" s="11">
        <v>0.35</v>
      </c>
      <c r="S889" s="11">
        <v>0.3</v>
      </c>
      <c r="T889" s="146">
        <v>0.56000000000000005</v>
      </c>
      <c r="U889" s="11">
        <v>0.23</v>
      </c>
      <c r="V889" s="146" t="s">
        <v>107</v>
      </c>
      <c r="W889" s="11">
        <v>0.3</v>
      </c>
      <c r="X889" s="146">
        <v>0.17750579164182681</v>
      </c>
      <c r="Y889" s="11">
        <v>0.19</v>
      </c>
      <c r="Z889" s="11">
        <v>0.31</v>
      </c>
      <c r="AA889" s="11">
        <v>0.37</v>
      </c>
      <c r="AB889" s="11">
        <v>0.35</v>
      </c>
      <c r="AC889" s="151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61</v>
      </c>
    </row>
    <row r="890" spans="1:65">
      <c r="A890" s="30"/>
      <c r="B890" s="19">
        <v>1</v>
      </c>
      <c r="C890" s="9">
        <v>6</v>
      </c>
      <c r="D890" s="11">
        <v>0.22</v>
      </c>
      <c r="E890" s="11">
        <v>0.37</v>
      </c>
      <c r="F890" s="11">
        <v>0.35</v>
      </c>
      <c r="G890" s="11">
        <v>0.19</v>
      </c>
      <c r="H890" s="11">
        <v>0.298684704716288</v>
      </c>
      <c r="I890" s="146" t="s">
        <v>106</v>
      </c>
      <c r="J890" s="146">
        <v>0.04</v>
      </c>
      <c r="K890" s="11">
        <v>0.21</v>
      </c>
      <c r="L890" s="11">
        <v>0.34</v>
      </c>
      <c r="M890" s="11">
        <v>0.32</v>
      </c>
      <c r="N890" s="11">
        <v>0.36</v>
      </c>
      <c r="O890" s="11">
        <v>0.33</v>
      </c>
      <c r="P890" s="11">
        <v>0.37</v>
      </c>
      <c r="Q890" s="11">
        <v>0.2</v>
      </c>
      <c r="R890" s="11">
        <v>0.35</v>
      </c>
      <c r="S890" s="11">
        <v>0.4</v>
      </c>
      <c r="T890" s="146">
        <v>0.47</v>
      </c>
      <c r="U890" s="11">
        <v>0.2</v>
      </c>
      <c r="V890" s="146" t="s">
        <v>107</v>
      </c>
      <c r="W890" s="11">
        <v>0.3</v>
      </c>
      <c r="X890" s="146">
        <v>0.13871472209240773</v>
      </c>
      <c r="Y890" s="11">
        <v>0.21000000000000002</v>
      </c>
      <c r="Z890" s="11">
        <v>0.32</v>
      </c>
      <c r="AA890" s="11">
        <v>0.33</v>
      </c>
      <c r="AB890" s="11">
        <v>0.32</v>
      </c>
      <c r="AC890" s="151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20" t="s">
        <v>277</v>
      </c>
      <c r="C891" s="12"/>
      <c r="D891" s="23">
        <v>0.21333333333333335</v>
      </c>
      <c r="E891" s="23">
        <v>0.37833333333333335</v>
      </c>
      <c r="F891" s="23">
        <v>0.3666666666666667</v>
      </c>
      <c r="G891" s="23">
        <v>0.21999999999999997</v>
      </c>
      <c r="H891" s="23">
        <v>0.3182457969833874</v>
      </c>
      <c r="I891" s="23" t="s">
        <v>711</v>
      </c>
      <c r="J891" s="23">
        <v>3.5000000000000003E-2</v>
      </c>
      <c r="K891" s="23">
        <v>0.20833333333333334</v>
      </c>
      <c r="L891" s="23">
        <v>0.34333333333333332</v>
      </c>
      <c r="M891" s="23">
        <v>0.33333333333333331</v>
      </c>
      <c r="N891" s="23">
        <v>0.36499999999999994</v>
      </c>
      <c r="O891" s="23">
        <v>0.34500000000000003</v>
      </c>
      <c r="P891" s="23">
        <v>0.38500000000000001</v>
      </c>
      <c r="Q891" s="23">
        <v>0.25</v>
      </c>
      <c r="R891" s="23">
        <v>0.35000000000000003</v>
      </c>
      <c r="S891" s="23">
        <v>0.35000000000000003</v>
      </c>
      <c r="T891" s="23">
        <v>0.51833333333333342</v>
      </c>
      <c r="U891" s="23">
        <v>0.23333333333333331</v>
      </c>
      <c r="V891" s="23" t="s">
        <v>711</v>
      </c>
      <c r="W891" s="23">
        <v>0.3116666666666667</v>
      </c>
      <c r="X891" s="23">
        <v>0.28806975851348254</v>
      </c>
      <c r="Y891" s="23">
        <v>0.21166666666666667</v>
      </c>
      <c r="Z891" s="23">
        <v>0.3116666666666667</v>
      </c>
      <c r="AA891" s="23">
        <v>0.35166666666666674</v>
      </c>
      <c r="AB891" s="23">
        <v>0.33499999999999996</v>
      </c>
      <c r="AC891" s="151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3" t="s">
        <v>278</v>
      </c>
      <c r="C892" s="29"/>
      <c r="D892" s="11">
        <v>0.19500000000000001</v>
      </c>
      <c r="E892" s="11">
        <v>0.375</v>
      </c>
      <c r="F892" s="11">
        <v>0.37</v>
      </c>
      <c r="G892" s="11">
        <v>0.22</v>
      </c>
      <c r="H892" s="11">
        <v>0.32022866796141458</v>
      </c>
      <c r="I892" s="11" t="s">
        <v>711</v>
      </c>
      <c r="J892" s="11">
        <v>0.03</v>
      </c>
      <c r="K892" s="11">
        <v>0.21</v>
      </c>
      <c r="L892" s="11">
        <v>0.34</v>
      </c>
      <c r="M892" s="11">
        <v>0.33</v>
      </c>
      <c r="N892" s="11">
        <v>0.36</v>
      </c>
      <c r="O892" s="11">
        <v>0.34499999999999997</v>
      </c>
      <c r="P892" s="11">
        <v>0.38500000000000001</v>
      </c>
      <c r="Q892" s="11">
        <v>0.25</v>
      </c>
      <c r="R892" s="11">
        <v>0.35</v>
      </c>
      <c r="S892" s="11">
        <v>0.35</v>
      </c>
      <c r="T892" s="11">
        <v>0.51500000000000001</v>
      </c>
      <c r="U892" s="11">
        <v>0.23</v>
      </c>
      <c r="V892" s="11" t="s">
        <v>711</v>
      </c>
      <c r="W892" s="11">
        <v>0.30499999999999999</v>
      </c>
      <c r="X892" s="11">
        <v>0.18988381197624532</v>
      </c>
      <c r="Y892" s="11">
        <v>0.21250000000000002</v>
      </c>
      <c r="Z892" s="11">
        <v>0.315</v>
      </c>
      <c r="AA892" s="11">
        <v>0.35</v>
      </c>
      <c r="AB892" s="11">
        <v>0.33500000000000002</v>
      </c>
      <c r="AC892" s="151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3" t="s">
        <v>279</v>
      </c>
      <c r="C893" s="29"/>
      <c r="D893" s="24">
        <v>4.4572039067858116E-2</v>
      </c>
      <c r="E893" s="24">
        <v>1.9407902170679517E-2</v>
      </c>
      <c r="F893" s="24">
        <v>1.0327955589886454E-2</v>
      </c>
      <c r="G893" s="24">
        <v>0.02</v>
      </c>
      <c r="H893" s="24">
        <v>1.3481532305311128E-2</v>
      </c>
      <c r="I893" s="24" t="s">
        <v>711</v>
      </c>
      <c r="J893" s="24">
        <v>1.9748417658131494E-2</v>
      </c>
      <c r="K893" s="24">
        <v>1.7224014243685085E-2</v>
      </c>
      <c r="L893" s="24">
        <v>5.1639777949431982E-3</v>
      </c>
      <c r="M893" s="24">
        <v>1.8618986725025249E-2</v>
      </c>
      <c r="N893" s="24">
        <v>8.3666002653407616E-3</v>
      </c>
      <c r="O893" s="24">
        <v>1.0488088481701498E-2</v>
      </c>
      <c r="P893" s="24">
        <v>2.3452078799117145E-2</v>
      </c>
      <c r="Q893" s="24">
        <v>5.4772255750516634E-2</v>
      </c>
      <c r="R893" s="24">
        <v>6.0809419444881171E-17</v>
      </c>
      <c r="S893" s="24">
        <v>5.4772255750516634E-2</v>
      </c>
      <c r="T893" s="24">
        <v>6.112828041640455E-2</v>
      </c>
      <c r="U893" s="24">
        <v>4.2739521132865735E-2</v>
      </c>
      <c r="V893" s="24" t="s">
        <v>711</v>
      </c>
      <c r="W893" s="24">
        <v>1.6020819787597236E-2</v>
      </c>
      <c r="X893" s="24">
        <v>0.2320203616820054</v>
      </c>
      <c r="Y893" s="24">
        <v>1.2110601416389965E-2</v>
      </c>
      <c r="Z893" s="24">
        <v>1.4719601443879758E-2</v>
      </c>
      <c r="AA893" s="24">
        <v>2.8577380332470405E-2</v>
      </c>
      <c r="AB893" s="24">
        <v>1.378404875209021E-2</v>
      </c>
      <c r="AC893" s="151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3" t="s">
        <v>86</v>
      </c>
      <c r="C894" s="29"/>
      <c r="D894" s="13">
        <v>0.2089314331305849</v>
      </c>
      <c r="E894" s="13">
        <v>5.1298419834395197E-2</v>
      </c>
      <c r="F894" s="13">
        <v>2.8167151608781235E-2</v>
      </c>
      <c r="G894" s="13">
        <v>9.0909090909090925E-2</v>
      </c>
      <c r="H894" s="13">
        <v>4.2362012108567992E-2</v>
      </c>
      <c r="I894" s="13" t="s">
        <v>711</v>
      </c>
      <c r="J894" s="13">
        <v>0.56424050451804264</v>
      </c>
      <c r="K894" s="13">
        <v>8.2675268369688401E-2</v>
      </c>
      <c r="L894" s="13">
        <v>1.5040712024106404E-2</v>
      </c>
      <c r="M894" s="13">
        <v>5.585696017507575E-2</v>
      </c>
      <c r="N894" s="13">
        <v>2.2922192507782914E-2</v>
      </c>
      <c r="O894" s="13">
        <v>3.0400256468699993E-2</v>
      </c>
      <c r="P894" s="13">
        <v>6.0914490387317256E-2</v>
      </c>
      <c r="Q894" s="13">
        <v>0.21908902300206654</v>
      </c>
      <c r="R894" s="13">
        <v>1.7374119841394619E-16</v>
      </c>
      <c r="S894" s="13">
        <v>0.15649215928719037</v>
      </c>
      <c r="T894" s="13">
        <v>0.11793237379370651</v>
      </c>
      <c r="U894" s="13">
        <v>0.1831693762837103</v>
      </c>
      <c r="V894" s="13" t="s">
        <v>711</v>
      </c>
      <c r="W894" s="13">
        <v>5.140369985325316E-2</v>
      </c>
      <c r="X894" s="13">
        <v>0.80543116667050685</v>
      </c>
      <c r="Y894" s="13">
        <v>5.7215439762472273E-2</v>
      </c>
      <c r="Z894" s="13">
        <v>4.722866773437355E-2</v>
      </c>
      <c r="AA894" s="13">
        <v>8.1262692888541418E-2</v>
      </c>
      <c r="AB894" s="13">
        <v>4.1146414185343913E-2</v>
      </c>
      <c r="AC894" s="151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3" t="s">
        <v>280</v>
      </c>
      <c r="C895" s="29"/>
      <c r="D895" s="13">
        <v>-0.3089574327035578</v>
      </c>
      <c r="E895" s="13">
        <v>0.22552080293978416</v>
      </c>
      <c r="F895" s="13">
        <v>0.18772941254076003</v>
      </c>
      <c r="G895" s="13">
        <v>-0.2873623524755442</v>
      </c>
      <c r="H895" s="13">
        <v>3.0881527712667278E-2</v>
      </c>
      <c r="I895" s="13" t="s">
        <v>711</v>
      </c>
      <c r="J895" s="13">
        <v>-0.8866258288029274</v>
      </c>
      <c r="K895" s="13">
        <v>-0.32515374287456822</v>
      </c>
      <c r="L895" s="13">
        <v>0.11214663174271156</v>
      </c>
      <c r="M895" s="13">
        <v>7.9754011400690716E-2</v>
      </c>
      <c r="N895" s="13">
        <v>0.1823306424837563</v>
      </c>
      <c r="O895" s="13">
        <v>0.11754540179971507</v>
      </c>
      <c r="P895" s="13">
        <v>0.24711588316779798</v>
      </c>
      <c r="Q895" s="13">
        <v>-0.19018449144948191</v>
      </c>
      <c r="R895" s="13">
        <v>0.13374171197072537</v>
      </c>
      <c r="S895" s="13">
        <v>0.13374171197072537</v>
      </c>
      <c r="T895" s="13">
        <v>0.67901748772807458</v>
      </c>
      <c r="U895" s="13">
        <v>-0.24417219201951657</v>
      </c>
      <c r="V895" s="13" t="s">
        <v>711</v>
      </c>
      <c r="W895" s="13">
        <v>9.5700006596459719E-3</v>
      </c>
      <c r="X895" s="13">
        <v>-6.6866568045516717E-2</v>
      </c>
      <c r="Y895" s="13">
        <v>-0.31435620276056131</v>
      </c>
      <c r="Z895" s="13">
        <v>9.5700006596459719E-3</v>
      </c>
      <c r="AA895" s="13">
        <v>0.13914048202772911</v>
      </c>
      <c r="AB895" s="13">
        <v>8.5152781457694227E-2</v>
      </c>
      <c r="AC895" s="151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30"/>
      <c r="B896" s="46" t="s">
        <v>281</v>
      </c>
      <c r="C896" s="47"/>
      <c r="D896" s="45">
        <v>1.46</v>
      </c>
      <c r="E896" s="45">
        <v>0.84</v>
      </c>
      <c r="F896" s="45">
        <v>0.67</v>
      </c>
      <c r="G896" s="45">
        <v>1.37</v>
      </c>
      <c r="H896" s="45">
        <v>0</v>
      </c>
      <c r="I896" s="45">
        <v>3.74</v>
      </c>
      <c r="J896" s="45">
        <v>3.94</v>
      </c>
      <c r="K896" s="45">
        <v>1.53</v>
      </c>
      <c r="L896" s="45">
        <v>0.35</v>
      </c>
      <c r="M896" s="45">
        <v>0.21</v>
      </c>
      <c r="N896" s="45">
        <v>0.65</v>
      </c>
      <c r="O896" s="45">
        <v>0.37</v>
      </c>
      <c r="P896" s="45">
        <v>0.93</v>
      </c>
      <c r="Q896" s="45">
        <v>0.95</v>
      </c>
      <c r="R896" s="45">
        <v>0.44</v>
      </c>
      <c r="S896" s="45">
        <v>0.44</v>
      </c>
      <c r="T896" s="45">
        <v>2.79</v>
      </c>
      <c r="U896" s="45">
        <v>1.18</v>
      </c>
      <c r="V896" s="45">
        <v>4.3600000000000003</v>
      </c>
      <c r="W896" s="45">
        <v>0.09</v>
      </c>
      <c r="X896" s="45">
        <v>0.42</v>
      </c>
      <c r="Y896" s="45">
        <v>1.48</v>
      </c>
      <c r="Z896" s="45">
        <v>0.09</v>
      </c>
      <c r="AA896" s="45">
        <v>0.47</v>
      </c>
      <c r="AB896" s="45">
        <v>0.23</v>
      </c>
      <c r="AC896" s="151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B897" s="31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BM897" s="55"/>
    </row>
    <row r="898" spans="1:65" ht="15">
      <c r="B898" s="8" t="s">
        <v>573</v>
      </c>
      <c r="BM898" s="28" t="s">
        <v>66</v>
      </c>
    </row>
    <row r="899" spans="1:65" ht="15">
      <c r="A899" s="25" t="s">
        <v>24</v>
      </c>
      <c r="B899" s="18" t="s">
        <v>111</v>
      </c>
      <c r="C899" s="15" t="s">
        <v>112</v>
      </c>
      <c r="D899" s="16" t="s">
        <v>229</v>
      </c>
      <c r="E899" s="17" t="s">
        <v>229</v>
      </c>
      <c r="F899" s="17" t="s">
        <v>229</v>
      </c>
      <c r="G899" s="17" t="s">
        <v>229</v>
      </c>
      <c r="H899" s="17" t="s">
        <v>229</v>
      </c>
      <c r="I899" s="17" t="s">
        <v>229</v>
      </c>
      <c r="J899" s="17" t="s">
        <v>229</v>
      </c>
      <c r="K899" s="17" t="s">
        <v>229</v>
      </c>
      <c r="L899" s="17" t="s">
        <v>229</v>
      </c>
      <c r="M899" s="17" t="s">
        <v>229</v>
      </c>
      <c r="N899" s="17" t="s">
        <v>229</v>
      </c>
      <c r="O899" s="17" t="s">
        <v>229</v>
      </c>
      <c r="P899" s="17" t="s">
        <v>229</v>
      </c>
      <c r="Q899" s="17" t="s">
        <v>229</v>
      </c>
      <c r="R899" s="151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1</v>
      </c>
    </row>
    <row r="900" spans="1:65">
      <c r="A900" s="30"/>
      <c r="B900" s="19" t="s">
        <v>230</v>
      </c>
      <c r="C900" s="9" t="s">
        <v>230</v>
      </c>
      <c r="D900" s="149" t="s">
        <v>232</v>
      </c>
      <c r="E900" s="150" t="s">
        <v>234</v>
      </c>
      <c r="F900" s="150" t="s">
        <v>235</v>
      </c>
      <c r="G900" s="150" t="s">
        <v>237</v>
      </c>
      <c r="H900" s="150" t="s">
        <v>239</v>
      </c>
      <c r="I900" s="150" t="s">
        <v>246</v>
      </c>
      <c r="J900" s="150" t="s">
        <v>247</v>
      </c>
      <c r="K900" s="150" t="s">
        <v>250</v>
      </c>
      <c r="L900" s="150" t="s">
        <v>252</v>
      </c>
      <c r="M900" s="150" t="s">
        <v>253</v>
      </c>
      <c r="N900" s="150" t="s">
        <v>257</v>
      </c>
      <c r="O900" s="150" t="s">
        <v>258</v>
      </c>
      <c r="P900" s="150" t="s">
        <v>261</v>
      </c>
      <c r="Q900" s="150" t="s">
        <v>269</v>
      </c>
      <c r="R900" s="151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 t="s">
        <v>3</v>
      </c>
    </row>
    <row r="901" spans="1:65">
      <c r="A901" s="30"/>
      <c r="B901" s="19"/>
      <c r="C901" s="9"/>
      <c r="D901" s="10" t="s">
        <v>308</v>
      </c>
      <c r="E901" s="11" t="s">
        <v>309</v>
      </c>
      <c r="F901" s="11" t="s">
        <v>308</v>
      </c>
      <c r="G901" s="11" t="s">
        <v>309</v>
      </c>
      <c r="H901" s="11" t="s">
        <v>308</v>
      </c>
      <c r="I901" s="11" t="s">
        <v>309</v>
      </c>
      <c r="J901" s="11" t="s">
        <v>308</v>
      </c>
      <c r="K901" s="11" t="s">
        <v>309</v>
      </c>
      <c r="L901" s="11" t="s">
        <v>115</v>
      </c>
      <c r="M901" s="11" t="s">
        <v>308</v>
      </c>
      <c r="N901" s="11" t="s">
        <v>308</v>
      </c>
      <c r="O901" s="11" t="s">
        <v>308</v>
      </c>
      <c r="P901" s="11" t="s">
        <v>308</v>
      </c>
      <c r="Q901" s="11" t="s">
        <v>308</v>
      </c>
      <c r="R901" s="151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2</v>
      </c>
    </row>
    <row r="902" spans="1:65">
      <c r="A902" s="30"/>
      <c r="B902" s="19"/>
      <c r="C902" s="9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151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3</v>
      </c>
    </row>
    <row r="903" spans="1:65">
      <c r="A903" s="30"/>
      <c r="B903" s="18">
        <v>1</v>
      </c>
      <c r="C903" s="14">
        <v>1</v>
      </c>
      <c r="D903" s="22">
        <v>0.31</v>
      </c>
      <c r="E903" s="22">
        <v>0.35</v>
      </c>
      <c r="F903" s="22">
        <v>0.3</v>
      </c>
      <c r="G903" s="145">
        <v>0.4</v>
      </c>
      <c r="H903" s="22">
        <v>0.28000000000000003</v>
      </c>
      <c r="I903" s="145">
        <v>0.3</v>
      </c>
      <c r="J903" s="22">
        <v>0.32</v>
      </c>
      <c r="K903" s="22">
        <v>0.34</v>
      </c>
      <c r="L903" s="145">
        <v>0.3</v>
      </c>
      <c r="M903" s="22">
        <v>0.34379999999999999</v>
      </c>
      <c r="N903" s="22">
        <v>0.28158025105231999</v>
      </c>
      <c r="O903" s="22">
        <v>0.31</v>
      </c>
      <c r="P903" s="22">
        <v>0.30220000000000002</v>
      </c>
      <c r="Q903" s="22">
        <v>0.3</v>
      </c>
      <c r="R903" s="151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1</v>
      </c>
    </row>
    <row r="904" spans="1:65">
      <c r="A904" s="30"/>
      <c r="B904" s="19">
        <v>1</v>
      </c>
      <c r="C904" s="9">
        <v>2</v>
      </c>
      <c r="D904" s="11">
        <v>0.3</v>
      </c>
      <c r="E904" s="11">
        <v>0.34</v>
      </c>
      <c r="F904" s="11">
        <v>0.3</v>
      </c>
      <c r="G904" s="146">
        <v>0.4</v>
      </c>
      <c r="H904" s="11">
        <v>0.31</v>
      </c>
      <c r="I904" s="146">
        <v>0.3</v>
      </c>
      <c r="J904" s="11">
        <v>0.3</v>
      </c>
      <c r="K904" s="11">
        <v>0.35</v>
      </c>
      <c r="L904" s="146">
        <v>0.3</v>
      </c>
      <c r="M904" s="11">
        <v>0.33450000000000002</v>
      </c>
      <c r="N904" s="11">
        <v>0.27139670488915263</v>
      </c>
      <c r="O904" s="11">
        <v>0.31</v>
      </c>
      <c r="P904" s="11">
        <v>0.29635</v>
      </c>
      <c r="Q904" s="11">
        <v>0.28000000000000003</v>
      </c>
      <c r="R904" s="151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19</v>
      </c>
    </row>
    <row r="905" spans="1:65">
      <c r="A905" s="30"/>
      <c r="B905" s="19">
        <v>1</v>
      </c>
      <c r="C905" s="9">
        <v>3</v>
      </c>
      <c r="D905" s="11">
        <v>0.31</v>
      </c>
      <c r="E905" s="11">
        <v>0.35</v>
      </c>
      <c r="F905" s="11">
        <v>0.3</v>
      </c>
      <c r="G905" s="146">
        <v>0.4</v>
      </c>
      <c r="H905" s="11">
        <v>0.28000000000000003</v>
      </c>
      <c r="I905" s="146">
        <v>0.3</v>
      </c>
      <c r="J905" s="11">
        <v>0.3</v>
      </c>
      <c r="K905" s="11">
        <v>0.34</v>
      </c>
      <c r="L905" s="146">
        <v>0.3</v>
      </c>
      <c r="M905" s="11">
        <v>0.3296</v>
      </c>
      <c r="N905" s="11">
        <v>0.27263128537819276</v>
      </c>
      <c r="O905" s="11">
        <v>0.34</v>
      </c>
      <c r="P905" s="11">
        <v>0.31555</v>
      </c>
      <c r="Q905" s="11">
        <v>0.28999999999999998</v>
      </c>
      <c r="R905" s="151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16</v>
      </c>
    </row>
    <row r="906" spans="1:65">
      <c r="A906" s="30"/>
      <c r="B906" s="19">
        <v>1</v>
      </c>
      <c r="C906" s="9">
        <v>4</v>
      </c>
      <c r="D906" s="11">
        <v>0.3</v>
      </c>
      <c r="E906" s="11">
        <v>0.34</v>
      </c>
      <c r="F906" s="11">
        <v>0.32</v>
      </c>
      <c r="G906" s="146">
        <v>0.4</v>
      </c>
      <c r="H906" s="11">
        <v>0.3</v>
      </c>
      <c r="I906" s="146">
        <v>0.3</v>
      </c>
      <c r="J906" s="11">
        <v>0.3</v>
      </c>
      <c r="K906" s="11">
        <v>0.34</v>
      </c>
      <c r="L906" s="146">
        <v>0.3</v>
      </c>
      <c r="M906" s="11">
        <v>0.34589999999999999</v>
      </c>
      <c r="N906" s="11">
        <v>0.25139347225615305</v>
      </c>
      <c r="O906" s="11">
        <v>0.32</v>
      </c>
      <c r="P906" s="11">
        <v>0.29525000000000001</v>
      </c>
      <c r="Q906" s="11">
        <v>0.28999999999999998</v>
      </c>
      <c r="R906" s="151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0.31020650037348085</v>
      </c>
    </row>
    <row r="907" spans="1:65">
      <c r="A907" s="30"/>
      <c r="B907" s="19">
        <v>1</v>
      </c>
      <c r="C907" s="9">
        <v>5</v>
      </c>
      <c r="D907" s="11">
        <v>0.33</v>
      </c>
      <c r="E907" s="11">
        <v>0.33</v>
      </c>
      <c r="F907" s="11">
        <v>0.32</v>
      </c>
      <c r="G907" s="146">
        <v>0.4</v>
      </c>
      <c r="H907" s="11">
        <v>0.28000000000000003</v>
      </c>
      <c r="I907" s="146">
        <v>0.3</v>
      </c>
      <c r="J907" s="11">
        <v>0.32</v>
      </c>
      <c r="K907" s="11">
        <v>0.34</v>
      </c>
      <c r="L907" s="146">
        <v>0.3</v>
      </c>
      <c r="M907" s="11">
        <v>0.308</v>
      </c>
      <c r="N907" s="147">
        <v>0.30582165884955159</v>
      </c>
      <c r="O907" s="11">
        <v>0.32</v>
      </c>
      <c r="P907" s="11">
        <v>0.29769999999999996</v>
      </c>
      <c r="Q907" s="11">
        <v>0.28000000000000003</v>
      </c>
      <c r="R907" s="151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62</v>
      </c>
    </row>
    <row r="908" spans="1:65">
      <c r="A908" s="30"/>
      <c r="B908" s="19">
        <v>1</v>
      </c>
      <c r="C908" s="9">
        <v>6</v>
      </c>
      <c r="D908" s="11">
        <v>0.3</v>
      </c>
      <c r="E908" s="11">
        <v>0.33</v>
      </c>
      <c r="F908" s="11">
        <v>0.3</v>
      </c>
      <c r="G908" s="146">
        <v>0.4</v>
      </c>
      <c r="H908" s="11">
        <v>0.31</v>
      </c>
      <c r="I908" s="146">
        <v>0.3</v>
      </c>
      <c r="J908" s="11">
        <v>0.32</v>
      </c>
      <c r="K908" s="11">
        <v>0.35</v>
      </c>
      <c r="L908" s="146">
        <v>0.3</v>
      </c>
      <c r="M908" s="11">
        <v>0.32050000000000001</v>
      </c>
      <c r="N908" s="11">
        <v>0.27031414029896234</v>
      </c>
      <c r="O908" s="11">
        <v>0.32</v>
      </c>
      <c r="P908" s="11">
        <v>0.3075</v>
      </c>
      <c r="Q908" s="11">
        <v>0.28999999999999998</v>
      </c>
      <c r="R908" s="151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20" t="s">
        <v>277</v>
      </c>
      <c r="C909" s="12"/>
      <c r="D909" s="23">
        <v>0.30833333333333335</v>
      </c>
      <c r="E909" s="23">
        <v>0.34</v>
      </c>
      <c r="F909" s="23">
        <v>0.3066666666666667</v>
      </c>
      <c r="G909" s="23">
        <v>0.39999999999999997</v>
      </c>
      <c r="H909" s="23">
        <v>0.29333333333333339</v>
      </c>
      <c r="I909" s="23">
        <v>0.3</v>
      </c>
      <c r="J909" s="23">
        <v>0.31</v>
      </c>
      <c r="K909" s="23">
        <v>0.34333333333333332</v>
      </c>
      <c r="L909" s="23">
        <v>0.3</v>
      </c>
      <c r="M909" s="23">
        <v>0.33038333333333336</v>
      </c>
      <c r="N909" s="23">
        <v>0.27552291878738872</v>
      </c>
      <c r="O909" s="23">
        <v>0.32</v>
      </c>
      <c r="P909" s="23">
        <v>0.302425</v>
      </c>
      <c r="Q909" s="23">
        <v>0.28833333333333339</v>
      </c>
      <c r="R909" s="151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3" t="s">
        <v>278</v>
      </c>
      <c r="C910" s="29"/>
      <c r="D910" s="11">
        <v>0.30499999999999999</v>
      </c>
      <c r="E910" s="11">
        <v>0.34</v>
      </c>
      <c r="F910" s="11">
        <v>0.3</v>
      </c>
      <c r="G910" s="11">
        <v>0.4</v>
      </c>
      <c r="H910" s="11">
        <v>0.29000000000000004</v>
      </c>
      <c r="I910" s="11">
        <v>0.3</v>
      </c>
      <c r="J910" s="11">
        <v>0.31</v>
      </c>
      <c r="K910" s="11">
        <v>0.34</v>
      </c>
      <c r="L910" s="11">
        <v>0.3</v>
      </c>
      <c r="M910" s="11">
        <v>0.33205000000000001</v>
      </c>
      <c r="N910" s="11">
        <v>0.27201399513367269</v>
      </c>
      <c r="O910" s="11">
        <v>0.32</v>
      </c>
      <c r="P910" s="11">
        <v>0.29994999999999999</v>
      </c>
      <c r="Q910" s="11">
        <v>0.28999999999999998</v>
      </c>
      <c r="R910" s="151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3" t="s">
        <v>279</v>
      </c>
      <c r="C911" s="29"/>
      <c r="D911" s="24">
        <v>1.1690451944500132E-2</v>
      </c>
      <c r="E911" s="24">
        <v>8.9442719099991422E-3</v>
      </c>
      <c r="F911" s="24">
        <v>1.0327955589886455E-2</v>
      </c>
      <c r="G911" s="24">
        <v>6.0809419444881171E-17</v>
      </c>
      <c r="H911" s="24">
        <v>1.5055453054181604E-2</v>
      </c>
      <c r="I911" s="24">
        <v>0</v>
      </c>
      <c r="J911" s="24">
        <v>1.0954451150103331E-2</v>
      </c>
      <c r="K911" s="24">
        <v>5.1639777949431982E-3</v>
      </c>
      <c r="L911" s="24">
        <v>0</v>
      </c>
      <c r="M911" s="24">
        <v>1.4401585560856366E-2</v>
      </c>
      <c r="N911" s="24">
        <v>1.7829490579793467E-2</v>
      </c>
      <c r="O911" s="24">
        <v>1.0954451150103333E-2</v>
      </c>
      <c r="P911" s="24">
        <v>7.8585463032293714E-3</v>
      </c>
      <c r="Q911" s="24">
        <v>7.5277265270907931E-3</v>
      </c>
      <c r="R911" s="203"/>
      <c r="S911" s="204"/>
      <c r="T911" s="204"/>
      <c r="U911" s="204"/>
      <c r="V911" s="204"/>
      <c r="W911" s="204"/>
      <c r="X911" s="204"/>
      <c r="Y911" s="204"/>
      <c r="Z911" s="204"/>
      <c r="AA911" s="204"/>
      <c r="AB911" s="204"/>
      <c r="AC911" s="204"/>
      <c r="AD911" s="204"/>
      <c r="AE911" s="204"/>
      <c r="AF911" s="204"/>
      <c r="AG911" s="204"/>
      <c r="AH911" s="204"/>
      <c r="AI911" s="204"/>
      <c r="AJ911" s="204"/>
      <c r="AK911" s="204"/>
      <c r="AL911" s="204"/>
      <c r="AM911" s="204"/>
      <c r="AN911" s="204"/>
      <c r="AO911" s="204"/>
      <c r="AP911" s="204"/>
      <c r="AQ911" s="204"/>
      <c r="AR911" s="204"/>
      <c r="AS911" s="204"/>
      <c r="AT911" s="204"/>
      <c r="AU911" s="204"/>
      <c r="AV911" s="204"/>
      <c r="AW911" s="204"/>
      <c r="AX911" s="204"/>
      <c r="AY911" s="204"/>
      <c r="AZ911" s="204"/>
      <c r="BA911" s="204"/>
      <c r="BB911" s="204"/>
      <c r="BC911" s="204"/>
      <c r="BD911" s="204"/>
      <c r="BE911" s="204"/>
      <c r="BF911" s="204"/>
      <c r="BG911" s="204"/>
      <c r="BH911" s="204"/>
      <c r="BI911" s="204"/>
      <c r="BJ911" s="204"/>
      <c r="BK911" s="204"/>
      <c r="BL911" s="204"/>
      <c r="BM911" s="56"/>
    </row>
    <row r="912" spans="1:65">
      <c r="A912" s="30"/>
      <c r="B912" s="3" t="s">
        <v>86</v>
      </c>
      <c r="C912" s="29"/>
      <c r="D912" s="13">
        <v>3.7914979279459887E-2</v>
      </c>
      <c r="E912" s="13">
        <v>2.630668208823277E-2</v>
      </c>
      <c r="F912" s="13">
        <v>3.3678116053977566E-2</v>
      </c>
      <c r="G912" s="13">
        <v>1.5202354861220294E-16</v>
      </c>
      <c r="H912" s="13">
        <v>5.1325408139255457E-2</v>
      </c>
      <c r="I912" s="13">
        <v>0</v>
      </c>
      <c r="J912" s="13">
        <v>3.5336939193881714E-2</v>
      </c>
      <c r="K912" s="13">
        <v>1.5040712024106404E-2</v>
      </c>
      <c r="L912" s="13">
        <v>0</v>
      </c>
      <c r="M912" s="13">
        <v>4.3590532898722792E-2</v>
      </c>
      <c r="N912" s="13">
        <v>6.4711460876878457E-2</v>
      </c>
      <c r="O912" s="13">
        <v>3.4232659844072914E-2</v>
      </c>
      <c r="P912" s="13">
        <v>2.5985108053994781E-2</v>
      </c>
      <c r="Q912" s="13">
        <v>2.6107722059274422E-2</v>
      </c>
      <c r="R912" s="151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3" t="s">
        <v>280</v>
      </c>
      <c r="C913" s="29"/>
      <c r="D913" s="13">
        <v>-6.0384519276426296E-3</v>
      </c>
      <c r="E913" s="13">
        <v>9.6044085441950866E-2</v>
      </c>
      <c r="F913" s="13">
        <v>-1.1411217052357925E-2</v>
      </c>
      <c r="G913" s="13">
        <v>0.28946362993170682</v>
      </c>
      <c r="H913" s="13">
        <v>-5.4393338050081508E-2</v>
      </c>
      <c r="I913" s="13">
        <v>-3.2902277551219883E-2</v>
      </c>
      <c r="J913" s="13">
        <v>-6.6568680292722338E-4</v>
      </c>
      <c r="K913" s="13">
        <v>0.10678961569138168</v>
      </c>
      <c r="L913" s="13">
        <v>-3.2902277551219883E-2</v>
      </c>
      <c r="M913" s="13">
        <v>6.5043230672342744E-2</v>
      </c>
      <c r="N913" s="13">
        <v>-0.11180804252758714</v>
      </c>
      <c r="O913" s="13">
        <v>3.1570903945365547E-2</v>
      </c>
      <c r="P913" s="13">
        <v>-2.5084904294758847E-2</v>
      </c>
      <c r="Q913" s="13">
        <v>-7.0511633424227838E-2</v>
      </c>
      <c r="R913" s="151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30"/>
      <c r="B914" s="46" t="s">
        <v>281</v>
      </c>
      <c r="C914" s="47"/>
      <c r="D914" s="45">
        <v>0</v>
      </c>
      <c r="E914" s="45">
        <v>1.42</v>
      </c>
      <c r="F914" s="45">
        <v>7.0000000000000007E-2</v>
      </c>
      <c r="G914" s="45" t="s">
        <v>282</v>
      </c>
      <c r="H914" s="45">
        <v>0.67</v>
      </c>
      <c r="I914" s="45" t="s">
        <v>282</v>
      </c>
      <c r="J914" s="45">
        <v>7.0000000000000007E-2</v>
      </c>
      <c r="K914" s="45">
        <v>1.57</v>
      </c>
      <c r="L914" s="45" t="s">
        <v>282</v>
      </c>
      <c r="M914" s="45">
        <v>0.99</v>
      </c>
      <c r="N914" s="45">
        <v>1.47</v>
      </c>
      <c r="O914" s="45">
        <v>0.52</v>
      </c>
      <c r="P914" s="45">
        <v>0.27</v>
      </c>
      <c r="Q914" s="45">
        <v>0.9</v>
      </c>
      <c r="R914" s="151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B915" s="31" t="s">
        <v>333</v>
      </c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BM915" s="55"/>
    </row>
    <row r="916" spans="1:65">
      <c r="BM916" s="55"/>
    </row>
    <row r="917" spans="1:65" ht="15">
      <c r="B917" s="8" t="s">
        <v>574</v>
      </c>
      <c r="BM917" s="28" t="s">
        <v>66</v>
      </c>
    </row>
    <row r="918" spans="1:65" ht="15">
      <c r="A918" s="25" t="s">
        <v>27</v>
      </c>
      <c r="B918" s="18" t="s">
        <v>111</v>
      </c>
      <c r="C918" s="15" t="s">
        <v>112</v>
      </c>
      <c r="D918" s="16" t="s">
        <v>229</v>
      </c>
      <c r="E918" s="17" t="s">
        <v>229</v>
      </c>
      <c r="F918" s="17" t="s">
        <v>229</v>
      </c>
      <c r="G918" s="17" t="s">
        <v>229</v>
      </c>
      <c r="H918" s="17" t="s">
        <v>229</v>
      </c>
      <c r="I918" s="17" t="s">
        <v>229</v>
      </c>
      <c r="J918" s="17" t="s">
        <v>229</v>
      </c>
      <c r="K918" s="17" t="s">
        <v>229</v>
      </c>
      <c r="L918" s="17" t="s">
        <v>229</v>
      </c>
      <c r="M918" s="17" t="s">
        <v>229</v>
      </c>
      <c r="N918" s="17" t="s">
        <v>229</v>
      </c>
      <c r="O918" s="17" t="s">
        <v>229</v>
      </c>
      <c r="P918" s="17" t="s">
        <v>229</v>
      </c>
      <c r="Q918" s="17" t="s">
        <v>229</v>
      </c>
      <c r="R918" s="17" t="s">
        <v>229</v>
      </c>
      <c r="S918" s="17" t="s">
        <v>229</v>
      </c>
      <c r="T918" s="17" t="s">
        <v>229</v>
      </c>
      <c r="U918" s="17" t="s">
        <v>229</v>
      </c>
      <c r="V918" s="17" t="s">
        <v>229</v>
      </c>
      <c r="W918" s="17" t="s">
        <v>229</v>
      </c>
      <c r="X918" s="17" t="s">
        <v>229</v>
      </c>
      <c r="Y918" s="17" t="s">
        <v>229</v>
      </c>
      <c r="Z918" s="17" t="s">
        <v>229</v>
      </c>
      <c r="AA918" s="17" t="s">
        <v>229</v>
      </c>
      <c r="AB918" s="17" t="s">
        <v>229</v>
      </c>
      <c r="AC918" s="17" t="s">
        <v>229</v>
      </c>
      <c r="AD918" s="151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1</v>
      </c>
    </row>
    <row r="919" spans="1:65">
      <c r="A919" s="30"/>
      <c r="B919" s="19" t="s">
        <v>230</v>
      </c>
      <c r="C919" s="9" t="s">
        <v>230</v>
      </c>
      <c r="D919" s="149" t="s">
        <v>232</v>
      </c>
      <c r="E919" s="150" t="s">
        <v>233</v>
      </c>
      <c r="F919" s="150" t="s">
        <v>234</v>
      </c>
      <c r="G919" s="150" t="s">
        <v>235</v>
      </c>
      <c r="H919" s="150" t="s">
        <v>236</v>
      </c>
      <c r="I919" s="150" t="s">
        <v>237</v>
      </c>
      <c r="J919" s="150" t="s">
        <v>238</v>
      </c>
      <c r="K919" s="150" t="s">
        <v>239</v>
      </c>
      <c r="L919" s="150" t="s">
        <v>240</v>
      </c>
      <c r="M919" s="150" t="s">
        <v>241</v>
      </c>
      <c r="N919" s="150" t="s">
        <v>242</v>
      </c>
      <c r="O919" s="150" t="s">
        <v>243</v>
      </c>
      <c r="P919" s="150" t="s">
        <v>244</v>
      </c>
      <c r="Q919" s="150" t="s">
        <v>246</v>
      </c>
      <c r="R919" s="150" t="s">
        <v>247</v>
      </c>
      <c r="S919" s="150" t="s">
        <v>249</v>
      </c>
      <c r="T919" s="150" t="s">
        <v>250</v>
      </c>
      <c r="U919" s="150" t="s">
        <v>306</v>
      </c>
      <c r="V919" s="150" t="s">
        <v>259</v>
      </c>
      <c r="W919" s="150" t="s">
        <v>307</v>
      </c>
      <c r="X919" s="150" t="s">
        <v>261</v>
      </c>
      <c r="Y919" s="150" t="s">
        <v>262</v>
      </c>
      <c r="Z919" s="150" t="s">
        <v>263</v>
      </c>
      <c r="AA919" s="150" t="s">
        <v>267</v>
      </c>
      <c r="AB919" s="150" t="s">
        <v>268</v>
      </c>
      <c r="AC919" s="150" t="s">
        <v>269</v>
      </c>
      <c r="AD919" s="151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 t="s">
        <v>3</v>
      </c>
    </row>
    <row r="920" spans="1:65">
      <c r="A920" s="30"/>
      <c r="B920" s="19"/>
      <c r="C920" s="9"/>
      <c r="D920" s="10" t="s">
        <v>308</v>
      </c>
      <c r="E920" s="11" t="s">
        <v>309</v>
      </c>
      <c r="F920" s="11" t="s">
        <v>309</v>
      </c>
      <c r="G920" s="11" t="s">
        <v>308</v>
      </c>
      <c r="H920" s="11" t="s">
        <v>115</v>
      </c>
      <c r="I920" s="11" t="s">
        <v>309</v>
      </c>
      <c r="J920" s="11" t="s">
        <v>308</v>
      </c>
      <c r="K920" s="11" t="s">
        <v>308</v>
      </c>
      <c r="L920" s="11" t="s">
        <v>309</v>
      </c>
      <c r="M920" s="11" t="s">
        <v>309</v>
      </c>
      <c r="N920" s="11" t="s">
        <v>309</v>
      </c>
      <c r="O920" s="11" t="s">
        <v>309</v>
      </c>
      <c r="P920" s="11" t="s">
        <v>309</v>
      </c>
      <c r="Q920" s="11" t="s">
        <v>309</v>
      </c>
      <c r="R920" s="11" t="s">
        <v>308</v>
      </c>
      <c r="S920" s="11" t="s">
        <v>308</v>
      </c>
      <c r="T920" s="11" t="s">
        <v>309</v>
      </c>
      <c r="U920" s="11" t="s">
        <v>309</v>
      </c>
      <c r="V920" s="11" t="s">
        <v>115</v>
      </c>
      <c r="W920" s="11" t="s">
        <v>308</v>
      </c>
      <c r="X920" s="11" t="s">
        <v>308</v>
      </c>
      <c r="Y920" s="11" t="s">
        <v>308</v>
      </c>
      <c r="Z920" s="11" t="s">
        <v>115</v>
      </c>
      <c r="AA920" s="11" t="s">
        <v>308</v>
      </c>
      <c r="AB920" s="11" t="s">
        <v>308</v>
      </c>
      <c r="AC920" s="11" t="s">
        <v>308</v>
      </c>
      <c r="AD920" s="151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2</v>
      </c>
    </row>
    <row r="921" spans="1:65">
      <c r="A921" s="30"/>
      <c r="B921" s="19"/>
      <c r="C921" s="9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151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>
        <v>2</v>
      </c>
    </row>
    <row r="922" spans="1:65">
      <c r="A922" s="30"/>
      <c r="B922" s="18">
        <v>1</v>
      </c>
      <c r="C922" s="14">
        <v>1</v>
      </c>
      <c r="D922" s="22">
        <v>0.61</v>
      </c>
      <c r="E922" s="22">
        <v>0.63</v>
      </c>
      <c r="F922" s="22">
        <v>0.67</v>
      </c>
      <c r="G922" s="22">
        <v>0.55000000000000004</v>
      </c>
      <c r="H922" s="22">
        <v>0.59367755470509898</v>
      </c>
      <c r="I922" s="145">
        <v>0.4</v>
      </c>
      <c r="J922" s="145">
        <v>0.47</v>
      </c>
      <c r="K922" s="145">
        <v>0.43</v>
      </c>
      <c r="L922" s="22">
        <v>0.69</v>
      </c>
      <c r="M922" s="22">
        <v>0.63</v>
      </c>
      <c r="N922" s="22">
        <v>0.56000000000000005</v>
      </c>
      <c r="O922" s="22">
        <v>0.53</v>
      </c>
      <c r="P922" s="22">
        <v>0.6</v>
      </c>
      <c r="Q922" s="22">
        <v>0.6</v>
      </c>
      <c r="R922" s="145">
        <v>0.7</v>
      </c>
      <c r="S922" s="22">
        <v>0.5</v>
      </c>
      <c r="T922" s="22">
        <v>0.65</v>
      </c>
      <c r="U922" s="22">
        <v>0.63</v>
      </c>
      <c r="V922" s="145" t="s">
        <v>334</v>
      </c>
      <c r="W922" s="22">
        <v>0.61331809311884866</v>
      </c>
      <c r="X922" s="22">
        <v>0.64999999999999991</v>
      </c>
      <c r="Y922" s="22">
        <v>0.7</v>
      </c>
      <c r="Z922" s="145" t="s">
        <v>315</v>
      </c>
      <c r="AA922" s="145">
        <v>0.5</v>
      </c>
      <c r="AB922" s="145">
        <v>0.6</v>
      </c>
      <c r="AC922" s="145">
        <v>0.6</v>
      </c>
      <c r="AD922" s="151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1</v>
      </c>
    </row>
    <row r="923" spans="1:65">
      <c r="A923" s="30"/>
      <c r="B923" s="19">
        <v>1</v>
      </c>
      <c r="C923" s="9">
        <v>2</v>
      </c>
      <c r="D923" s="11">
        <v>0.61</v>
      </c>
      <c r="E923" s="11">
        <v>0.65</v>
      </c>
      <c r="F923" s="11">
        <v>0.54</v>
      </c>
      <c r="G923" s="11">
        <v>0.56999999999999995</v>
      </c>
      <c r="H923" s="11">
        <v>0.59755561717441197</v>
      </c>
      <c r="I923" s="146">
        <v>0.4</v>
      </c>
      <c r="J923" s="146">
        <v>0.49</v>
      </c>
      <c r="K923" s="146">
        <v>0.43</v>
      </c>
      <c r="L923" s="11">
        <v>0.76</v>
      </c>
      <c r="M923" s="11">
        <v>0.65</v>
      </c>
      <c r="N923" s="11">
        <v>0.57999999999999996</v>
      </c>
      <c r="O923" s="11">
        <v>0.5</v>
      </c>
      <c r="P923" s="11">
        <v>0.55000000000000004</v>
      </c>
      <c r="Q923" s="11">
        <v>0.56999999999999995</v>
      </c>
      <c r="R923" s="146">
        <v>0.5</v>
      </c>
      <c r="S923" s="11">
        <v>0.5</v>
      </c>
      <c r="T923" s="11">
        <v>0.64</v>
      </c>
      <c r="U923" s="11">
        <v>0.64</v>
      </c>
      <c r="V923" s="146" t="s">
        <v>334</v>
      </c>
      <c r="W923" s="11">
        <v>0.58157672392556714</v>
      </c>
      <c r="X923" s="11">
        <v>0.5</v>
      </c>
      <c r="Y923" s="147">
        <v>0.83</v>
      </c>
      <c r="Z923" s="146" t="s">
        <v>315</v>
      </c>
      <c r="AA923" s="146">
        <v>0.6</v>
      </c>
      <c r="AB923" s="146">
        <v>0.6</v>
      </c>
      <c r="AC923" s="146">
        <v>0.6</v>
      </c>
      <c r="AD923" s="151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20</v>
      </c>
    </row>
    <row r="924" spans="1:65">
      <c r="A924" s="30"/>
      <c r="B924" s="19">
        <v>1</v>
      </c>
      <c r="C924" s="9">
        <v>3</v>
      </c>
      <c r="D924" s="11">
        <v>0.56999999999999995</v>
      </c>
      <c r="E924" s="11">
        <v>0.6</v>
      </c>
      <c r="F924" s="11">
        <v>0.56000000000000005</v>
      </c>
      <c r="G924" s="11">
        <v>0.56000000000000005</v>
      </c>
      <c r="H924" s="11">
        <v>0.58337026461912</v>
      </c>
      <c r="I924" s="146">
        <v>0.5</v>
      </c>
      <c r="J924" s="146">
        <v>0.41</v>
      </c>
      <c r="K924" s="146">
        <v>0.43</v>
      </c>
      <c r="L924" s="11">
        <v>0.61</v>
      </c>
      <c r="M924" s="11">
        <v>0.55000000000000004</v>
      </c>
      <c r="N924" s="11">
        <v>0.56999999999999995</v>
      </c>
      <c r="O924" s="11">
        <v>0.52</v>
      </c>
      <c r="P924" s="11">
        <v>0.64</v>
      </c>
      <c r="Q924" s="11">
        <v>0.56999999999999995</v>
      </c>
      <c r="R924" s="146">
        <v>0.6</v>
      </c>
      <c r="S924" s="11">
        <v>0.5</v>
      </c>
      <c r="T924" s="11">
        <v>0.63</v>
      </c>
      <c r="U924" s="11">
        <v>0.52</v>
      </c>
      <c r="V924" s="146" t="s">
        <v>334</v>
      </c>
      <c r="W924" s="11">
        <v>0.5332337119336491</v>
      </c>
      <c r="X924" s="11">
        <v>0.6</v>
      </c>
      <c r="Y924" s="11">
        <v>0.7</v>
      </c>
      <c r="Z924" s="146" t="s">
        <v>315</v>
      </c>
      <c r="AA924" s="146">
        <v>0.6</v>
      </c>
      <c r="AB924" s="146">
        <v>0.6</v>
      </c>
      <c r="AC924" s="146">
        <v>0.6</v>
      </c>
      <c r="AD924" s="151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>
        <v>16</v>
      </c>
    </row>
    <row r="925" spans="1:65">
      <c r="A925" s="30"/>
      <c r="B925" s="19">
        <v>1</v>
      </c>
      <c r="C925" s="9">
        <v>4</v>
      </c>
      <c r="D925" s="11">
        <v>0.6</v>
      </c>
      <c r="E925" s="11">
        <v>0.7</v>
      </c>
      <c r="F925" s="11">
        <v>0.52</v>
      </c>
      <c r="G925" s="11">
        <v>0.56000000000000005</v>
      </c>
      <c r="H925" s="11">
        <v>0.58595450501742397</v>
      </c>
      <c r="I925" s="146">
        <v>0.4</v>
      </c>
      <c r="J925" s="146">
        <v>0.38</v>
      </c>
      <c r="K925" s="146">
        <v>0.44</v>
      </c>
      <c r="L925" s="11">
        <v>0.54</v>
      </c>
      <c r="M925" s="11">
        <v>0.51</v>
      </c>
      <c r="N925" s="11">
        <v>0.59</v>
      </c>
      <c r="O925" s="11">
        <v>0.56000000000000005</v>
      </c>
      <c r="P925" s="11">
        <v>0.49</v>
      </c>
      <c r="Q925" s="11">
        <v>0.57999999999999996</v>
      </c>
      <c r="R925" s="146">
        <v>0.6</v>
      </c>
      <c r="S925" s="146" t="s">
        <v>313</v>
      </c>
      <c r="T925" s="11">
        <v>0.65</v>
      </c>
      <c r="U925" s="11">
        <v>0.55000000000000004</v>
      </c>
      <c r="V925" s="146" t="s">
        <v>334</v>
      </c>
      <c r="W925" s="11">
        <v>0.63217402694159563</v>
      </c>
      <c r="X925" s="11">
        <v>0.5</v>
      </c>
      <c r="Y925" s="11">
        <v>0.66</v>
      </c>
      <c r="Z925" s="146" t="s">
        <v>315</v>
      </c>
      <c r="AA925" s="146">
        <v>0.6</v>
      </c>
      <c r="AB925" s="146">
        <v>0.6</v>
      </c>
      <c r="AC925" s="146">
        <v>0.6</v>
      </c>
      <c r="AD925" s="151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8">
        <v>0.59164419108683919</v>
      </c>
    </row>
    <row r="926" spans="1:65">
      <c r="A926" s="30"/>
      <c r="B926" s="19">
        <v>1</v>
      </c>
      <c r="C926" s="9">
        <v>5</v>
      </c>
      <c r="D926" s="11">
        <v>0.57999999999999996</v>
      </c>
      <c r="E926" s="147">
        <v>0.8</v>
      </c>
      <c r="F926" s="11">
        <v>0.45</v>
      </c>
      <c r="G926" s="11">
        <v>0.46</v>
      </c>
      <c r="H926" s="11">
        <v>0.63765650817358732</v>
      </c>
      <c r="I926" s="146">
        <v>0.3</v>
      </c>
      <c r="J926" s="146">
        <v>0.49</v>
      </c>
      <c r="K926" s="146">
        <v>0.43</v>
      </c>
      <c r="L926" s="11">
        <v>0.64</v>
      </c>
      <c r="M926" s="11">
        <v>0.62</v>
      </c>
      <c r="N926" s="11">
        <v>0.55000000000000004</v>
      </c>
      <c r="O926" s="11">
        <v>0.51</v>
      </c>
      <c r="P926" s="11">
        <v>0.62</v>
      </c>
      <c r="Q926" s="11">
        <v>0.59</v>
      </c>
      <c r="R926" s="146">
        <v>0.7</v>
      </c>
      <c r="S926" s="146" t="s">
        <v>313</v>
      </c>
      <c r="T926" s="11">
        <v>0.63</v>
      </c>
      <c r="U926" s="11">
        <v>0.59</v>
      </c>
      <c r="V926" s="146" t="s">
        <v>334</v>
      </c>
      <c r="W926" s="147">
        <v>0.99102897191931183</v>
      </c>
      <c r="X926" s="11">
        <v>0.5</v>
      </c>
      <c r="Y926" s="11">
        <v>0.71</v>
      </c>
      <c r="Z926" s="146" t="s">
        <v>315</v>
      </c>
      <c r="AA926" s="146">
        <v>0.6</v>
      </c>
      <c r="AB926" s="146">
        <v>0.6</v>
      </c>
      <c r="AC926" s="146">
        <v>0.6</v>
      </c>
      <c r="AD926" s="151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8">
        <v>63</v>
      </c>
    </row>
    <row r="927" spans="1:65">
      <c r="A927" s="30"/>
      <c r="B927" s="19">
        <v>1</v>
      </c>
      <c r="C927" s="9">
        <v>6</v>
      </c>
      <c r="D927" s="11">
        <v>0.64</v>
      </c>
      <c r="E927" s="11">
        <v>0.68</v>
      </c>
      <c r="F927" s="11">
        <v>0.53</v>
      </c>
      <c r="G927" s="11">
        <v>0.43</v>
      </c>
      <c r="H927" s="11">
        <v>0.64294403339469897</v>
      </c>
      <c r="I927" s="146">
        <v>0.4</v>
      </c>
      <c r="J927" s="147">
        <v>0.21</v>
      </c>
      <c r="K927" s="146">
        <v>0.41</v>
      </c>
      <c r="L927" s="11">
        <v>0.55000000000000004</v>
      </c>
      <c r="M927" s="11">
        <v>0.56000000000000005</v>
      </c>
      <c r="N927" s="11">
        <v>0.64</v>
      </c>
      <c r="O927" s="11">
        <v>0.54</v>
      </c>
      <c r="P927" s="11">
        <v>0.57999999999999996</v>
      </c>
      <c r="Q927" s="11">
        <v>0.61</v>
      </c>
      <c r="R927" s="146">
        <v>0.5</v>
      </c>
      <c r="S927" s="11">
        <v>0.7</v>
      </c>
      <c r="T927" s="11">
        <v>0.65</v>
      </c>
      <c r="U927" s="11">
        <v>0.68</v>
      </c>
      <c r="V927" s="146" t="s">
        <v>334</v>
      </c>
      <c r="W927" s="11">
        <v>0.55848828389138694</v>
      </c>
      <c r="X927" s="11">
        <v>0.6</v>
      </c>
      <c r="Y927" s="11">
        <v>0.74</v>
      </c>
      <c r="Z927" s="146" t="s">
        <v>315</v>
      </c>
      <c r="AA927" s="146">
        <v>0.7</v>
      </c>
      <c r="AB927" s="146">
        <v>0.6</v>
      </c>
      <c r="AC927" s="146">
        <v>0.6</v>
      </c>
      <c r="AD927" s="151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30"/>
      <c r="B928" s="20" t="s">
        <v>277</v>
      </c>
      <c r="C928" s="12"/>
      <c r="D928" s="23">
        <v>0.60166666666666668</v>
      </c>
      <c r="E928" s="23">
        <v>0.67666666666666664</v>
      </c>
      <c r="F928" s="23">
        <v>0.54500000000000004</v>
      </c>
      <c r="G928" s="23">
        <v>0.52166666666666672</v>
      </c>
      <c r="H928" s="23">
        <v>0.60685974718072355</v>
      </c>
      <c r="I928" s="23">
        <v>0.39999999999999997</v>
      </c>
      <c r="J928" s="23">
        <v>0.40833333333333338</v>
      </c>
      <c r="K928" s="23">
        <v>0.4283333333333334</v>
      </c>
      <c r="L928" s="23">
        <v>0.63166666666666671</v>
      </c>
      <c r="M928" s="23">
        <v>0.58666666666666667</v>
      </c>
      <c r="N928" s="23">
        <v>0.58166666666666667</v>
      </c>
      <c r="O928" s="23">
        <v>0.52666666666666673</v>
      </c>
      <c r="P928" s="23">
        <v>0.58000000000000007</v>
      </c>
      <c r="Q928" s="23">
        <v>0.58666666666666656</v>
      </c>
      <c r="R928" s="23">
        <v>0.6</v>
      </c>
      <c r="S928" s="23">
        <v>0.55000000000000004</v>
      </c>
      <c r="T928" s="23">
        <v>0.64166666666666661</v>
      </c>
      <c r="U928" s="23">
        <v>0.60166666666666668</v>
      </c>
      <c r="V928" s="23" t="s">
        <v>711</v>
      </c>
      <c r="W928" s="23">
        <v>0.65163663528839322</v>
      </c>
      <c r="X928" s="23">
        <v>0.55833333333333335</v>
      </c>
      <c r="Y928" s="23">
        <v>0.72333333333333327</v>
      </c>
      <c r="Z928" s="23" t="s">
        <v>711</v>
      </c>
      <c r="AA928" s="23">
        <v>0.60000000000000009</v>
      </c>
      <c r="AB928" s="23">
        <v>0.6</v>
      </c>
      <c r="AC928" s="23">
        <v>0.6</v>
      </c>
      <c r="AD928" s="151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30"/>
      <c r="B929" s="3" t="s">
        <v>278</v>
      </c>
      <c r="C929" s="29"/>
      <c r="D929" s="11">
        <v>0.60499999999999998</v>
      </c>
      <c r="E929" s="11">
        <v>0.66500000000000004</v>
      </c>
      <c r="F929" s="11">
        <v>0.53500000000000003</v>
      </c>
      <c r="G929" s="11">
        <v>0.55500000000000005</v>
      </c>
      <c r="H929" s="11">
        <v>0.59561658593975553</v>
      </c>
      <c r="I929" s="11">
        <v>0.4</v>
      </c>
      <c r="J929" s="11">
        <v>0.43999999999999995</v>
      </c>
      <c r="K929" s="11">
        <v>0.43</v>
      </c>
      <c r="L929" s="11">
        <v>0.625</v>
      </c>
      <c r="M929" s="11">
        <v>0.59000000000000008</v>
      </c>
      <c r="N929" s="11">
        <v>0.57499999999999996</v>
      </c>
      <c r="O929" s="11">
        <v>0.52500000000000002</v>
      </c>
      <c r="P929" s="11">
        <v>0.59</v>
      </c>
      <c r="Q929" s="11">
        <v>0.58499999999999996</v>
      </c>
      <c r="R929" s="11">
        <v>0.6</v>
      </c>
      <c r="S929" s="11">
        <v>0.5</v>
      </c>
      <c r="T929" s="11">
        <v>0.64500000000000002</v>
      </c>
      <c r="U929" s="11">
        <v>0.61</v>
      </c>
      <c r="V929" s="11" t="s">
        <v>711</v>
      </c>
      <c r="W929" s="11">
        <v>0.5974474085222079</v>
      </c>
      <c r="X929" s="11">
        <v>0.55000000000000004</v>
      </c>
      <c r="Y929" s="11">
        <v>0.70499999999999996</v>
      </c>
      <c r="Z929" s="11" t="s">
        <v>711</v>
      </c>
      <c r="AA929" s="11">
        <v>0.6</v>
      </c>
      <c r="AB929" s="11">
        <v>0.6</v>
      </c>
      <c r="AC929" s="11">
        <v>0.6</v>
      </c>
      <c r="AD929" s="151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30"/>
      <c r="B930" s="3" t="s">
        <v>279</v>
      </c>
      <c r="C930" s="29"/>
      <c r="D930" s="24">
        <v>2.4832774042918924E-2</v>
      </c>
      <c r="E930" s="24">
        <v>7.0047602861673067E-2</v>
      </c>
      <c r="F930" s="24">
        <v>7.1763500472035918E-2</v>
      </c>
      <c r="G930" s="24">
        <v>6.0470378423378844E-2</v>
      </c>
      <c r="H930" s="24">
        <v>2.6456145500735773E-2</v>
      </c>
      <c r="I930" s="24">
        <v>6.3245553203367791E-2</v>
      </c>
      <c r="J930" s="24">
        <v>0.10703581954965628</v>
      </c>
      <c r="K930" s="24">
        <v>9.8319208025017587E-3</v>
      </c>
      <c r="L930" s="24">
        <v>8.4241715715354576E-2</v>
      </c>
      <c r="M930" s="24">
        <v>5.465040408511785E-2</v>
      </c>
      <c r="N930" s="24">
        <v>3.1885210782848311E-2</v>
      </c>
      <c r="O930" s="24">
        <v>2.160246899469289E-2</v>
      </c>
      <c r="P930" s="24">
        <v>5.4037024344425186E-2</v>
      </c>
      <c r="Q930" s="24">
        <v>1.6329931618554533E-2</v>
      </c>
      <c r="R930" s="24">
        <v>8.9442719099992116E-2</v>
      </c>
      <c r="S930" s="24">
        <v>9.9999999999999672E-2</v>
      </c>
      <c r="T930" s="24">
        <v>9.8319208025017587E-3</v>
      </c>
      <c r="U930" s="24">
        <v>5.9805239458317255E-2</v>
      </c>
      <c r="V930" s="24" t="s">
        <v>711</v>
      </c>
      <c r="W930" s="24">
        <v>0.17008146328659798</v>
      </c>
      <c r="X930" s="24">
        <v>6.6458006791255797E-2</v>
      </c>
      <c r="Y930" s="24">
        <v>5.8195074247453842E-2</v>
      </c>
      <c r="Z930" s="24" t="s">
        <v>711</v>
      </c>
      <c r="AA930" s="24">
        <v>6.3245553203367569E-2</v>
      </c>
      <c r="AB930" s="24">
        <v>0</v>
      </c>
      <c r="AC930" s="24">
        <v>0</v>
      </c>
      <c r="AD930" s="151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30"/>
      <c r="B931" s="3" t="s">
        <v>86</v>
      </c>
      <c r="C931" s="29"/>
      <c r="D931" s="13">
        <v>4.127330865859101E-2</v>
      </c>
      <c r="E931" s="13">
        <v>0.10351862491872868</v>
      </c>
      <c r="F931" s="13">
        <v>0.13167614765511176</v>
      </c>
      <c r="G931" s="13">
        <v>0.11591765831957605</v>
      </c>
      <c r="H931" s="13">
        <v>4.3595156250917234E-2</v>
      </c>
      <c r="I931" s="13">
        <v>0.1581138830084195</v>
      </c>
      <c r="J931" s="13">
        <v>0.26212853767262762</v>
      </c>
      <c r="K931" s="13">
        <v>2.2953900706229782E-2</v>
      </c>
      <c r="L931" s="13">
        <v>0.13336419374462466</v>
      </c>
      <c r="M931" s="13">
        <v>9.3154097872359967E-2</v>
      </c>
      <c r="N931" s="13">
        <v>5.481698128856443E-2</v>
      </c>
      <c r="O931" s="13">
        <v>4.1017346192454847E-2</v>
      </c>
      <c r="P931" s="13">
        <v>9.3167283352457206E-2</v>
      </c>
      <c r="Q931" s="13">
        <v>2.7835110713445233E-2</v>
      </c>
      <c r="R931" s="13">
        <v>0.14907119849998687</v>
      </c>
      <c r="S931" s="13">
        <v>0.18181818181818121</v>
      </c>
      <c r="T931" s="13">
        <v>1.5322473977924821E-2</v>
      </c>
      <c r="U931" s="13">
        <v>9.9399289958422024E-2</v>
      </c>
      <c r="V931" s="13" t="s">
        <v>711</v>
      </c>
      <c r="W931" s="13">
        <v>0.26100660103513895</v>
      </c>
      <c r="X931" s="13">
        <v>0.1190292658947865</v>
      </c>
      <c r="Y931" s="13">
        <v>8.0454019696940798E-2</v>
      </c>
      <c r="Z931" s="13" t="s">
        <v>711</v>
      </c>
      <c r="AA931" s="13">
        <v>0.10540925533894593</v>
      </c>
      <c r="AB931" s="13">
        <v>0</v>
      </c>
      <c r="AC931" s="13">
        <v>0</v>
      </c>
      <c r="AD931" s="151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30"/>
      <c r="B932" s="3" t="s">
        <v>280</v>
      </c>
      <c r="C932" s="29"/>
      <c r="D932" s="13">
        <v>1.6940038845672412E-2</v>
      </c>
      <c r="E932" s="13">
        <v>0.14370541764914946</v>
      </c>
      <c r="F932" s="13">
        <v>-7.8838247361399216E-2</v>
      </c>
      <c r="G932" s="13">
        <v>-0.11827636521136986</v>
      </c>
      <c r="H932" s="13">
        <v>2.571740975929071E-2</v>
      </c>
      <c r="I932" s="13">
        <v>-0.32391797971478853</v>
      </c>
      <c r="J932" s="13">
        <v>-0.30983293762551312</v>
      </c>
      <c r="K932" s="13">
        <v>-0.27602883661125255</v>
      </c>
      <c r="L932" s="13">
        <v>6.7646190367063319E-2</v>
      </c>
      <c r="M932" s="13">
        <v>-8.4130369150230422E-3</v>
      </c>
      <c r="N932" s="13">
        <v>-1.6864062168588156E-2</v>
      </c>
      <c r="O932" s="13">
        <v>-0.10982533995780464</v>
      </c>
      <c r="P932" s="13">
        <v>-1.9681070586443083E-2</v>
      </c>
      <c r="Q932" s="13">
        <v>-8.4130369150232642E-3</v>
      </c>
      <c r="R932" s="13">
        <v>1.4123030427817262E-2</v>
      </c>
      <c r="S932" s="13">
        <v>-7.0387222107833991E-2</v>
      </c>
      <c r="T932" s="13">
        <v>8.4548240874193548E-2</v>
      </c>
      <c r="U932" s="13">
        <v>1.6940038845672412E-2</v>
      </c>
      <c r="V932" s="13" t="s">
        <v>711</v>
      </c>
      <c r="W932" s="13">
        <v>0.10139953219408615</v>
      </c>
      <c r="X932" s="13">
        <v>-5.6302180018558801E-2</v>
      </c>
      <c r="Y932" s="13">
        <v>0.22258165334909075</v>
      </c>
      <c r="Z932" s="13" t="s">
        <v>711</v>
      </c>
      <c r="AA932" s="13">
        <v>1.4123030427817485E-2</v>
      </c>
      <c r="AB932" s="13">
        <v>1.4123030427817262E-2</v>
      </c>
      <c r="AC932" s="13">
        <v>1.4123030427817262E-2</v>
      </c>
      <c r="AD932" s="151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A933" s="30"/>
      <c r="B933" s="46" t="s">
        <v>281</v>
      </c>
      <c r="C933" s="47"/>
      <c r="D933" s="45">
        <v>0.22</v>
      </c>
      <c r="E933" s="45">
        <v>1.35</v>
      </c>
      <c r="F933" s="45">
        <v>0.62</v>
      </c>
      <c r="G933" s="45">
        <v>0.97</v>
      </c>
      <c r="H933" s="45">
        <v>0.3</v>
      </c>
      <c r="I933" s="45" t="s">
        <v>282</v>
      </c>
      <c r="J933" s="45">
        <v>2.67</v>
      </c>
      <c r="K933" s="45">
        <v>2.37</v>
      </c>
      <c r="L933" s="45">
        <v>0.67</v>
      </c>
      <c r="M933" s="45">
        <v>0</v>
      </c>
      <c r="N933" s="45">
        <v>7.0000000000000007E-2</v>
      </c>
      <c r="O933" s="45">
        <v>0.9</v>
      </c>
      <c r="P933" s="45">
        <v>0.1</v>
      </c>
      <c r="Q933" s="45">
        <v>0</v>
      </c>
      <c r="R933" s="45" t="s">
        <v>282</v>
      </c>
      <c r="S933" s="45">
        <v>2.0499999999999998</v>
      </c>
      <c r="T933" s="45">
        <v>0.82</v>
      </c>
      <c r="U933" s="45">
        <v>0.22</v>
      </c>
      <c r="V933" s="45" t="s">
        <v>282</v>
      </c>
      <c r="W933" s="45">
        <v>0.97</v>
      </c>
      <c r="X933" s="45">
        <v>0.42</v>
      </c>
      <c r="Y933" s="45">
        <v>2.0499999999999998</v>
      </c>
      <c r="Z933" s="45" t="s">
        <v>282</v>
      </c>
      <c r="AA933" s="45" t="s">
        <v>282</v>
      </c>
      <c r="AB933" s="45" t="s">
        <v>282</v>
      </c>
      <c r="AC933" s="45" t="s">
        <v>282</v>
      </c>
      <c r="AD933" s="151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B934" s="31" t="s">
        <v>335</v>
      </c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BM934" s="55"/>
    </row>
    <row r="935" spans="1:65">
      <c r="BM935" s="55"/>
    </row>
    <row r="936" spans="1:65" ht="15">
      <c r="B936" s="8" t="s">
        <v>575</v>
      </c>
      <c r="BM936" s="28" t="s">
        <v>66</v>
      </c>
    </row>
    <row r="937" spans="1:65" ht="15">
      <c r="A937" s="25" t="s">
        <v>30</v>
      </c>
      <c r="B937" s="18" t="s">
        <v>111</v>
      </c>
      <c r="C937" s="15" t="s">
        <v>112</v>
      </c>
      <c r="D937" s="16" t="s">
        <v>229</v>
      </c>
      <c r="E937" s="17" t="s">
        <v>229</v>
      </c>
      <c r="F937" s="17" t="s">
        <v>229</v>
      </c>
      <c r="G937" s="17" t="s">
        <v>229</v>
      </c>
      <c r="H937" s="17" t="s">
        <v>229</v>
      </c>
      <c r="I937" s="17" t="s">
        <v>229</v>
      </c>
      <c r="J937" s="17" t="s">
        <v>229</v>
      </c>
      <c r="K937" s="17" t="s">
        <v>229</v>
      </c>
      <c r="L937" s="17" t="s">
        <v>229</v>
      </c>
      <c r="M937" s="17" t="s">
        <v>229</v>
      </c>
      <c r="N937" s="17" t="s">
        <v>229</v>
      </c>
      <c r="O937" s="17" t="s">
        <v>229</v>
      </c>
      <c r="P937" s="17" t="s">
        <v>229</v>
      </c>
      <c r="Q937" s="17" t="s">
        <v>229</v>
      </c>
      <c r="R937" s="17" t="s">
        <v>229</v>
      </c>
      <c r="S937" s="17" t="s">
        <v>229</v>
      </c>
      <c r="T937" s="17" t="s">
        <v>229</v>
      </c>
      <c r="U937" s="17" t="s">
        <v>229</v>
      </c>
      <c r="V937" s="17" t="s">
        <v>229</v>
      </c>
      <c r="W937" s="17" t="s">
        <v>229</v>
      </c>
      <c r="X937" s="17" t="s">
        <v>229</v>
      </c>
      <c r="Y937" s="17" t="s">
        <v>229</v>
      </c>
      <c r="Z937" s="17" t="s">
        <v>229</v>
      </c>
      <c r="AA937" s="17" t="s">
        <v>229</v>
      </c>
      <c r="AB937" s="17" t="s">
        <v>229</v>
      </c>
      <c r="AC937" s="17" t="s">
        <v>229</v>
      </c>
      <c r="AD937" s="151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1</v>
      </c>
    </row>
    <row r="938" spans="1:65">
      <c r="A938" s="30"/>
      <c r="B938" s="19" t="s">
        <v>230</v>
      </c>
      <c r="C938" s="9" t="s">
        <v>230</v>
      </c>
      <c r="D938" s="149" t="s">
        <v>232</v>
      </c>
      <c r="E938" s="150" t="s">
        <v>233</v>
      </c>
      <c r="F938" s="150" t="s">
        <v>234</v>
      </c>
      <c r="G938" s="150" t="s">
        <v>235</v>
      </c>
      <c r="H938" s="150" t="s">
        <v>236</v>
      </c>
      <c r="I938" s="150" t="s">
        <v>237</v>
      </c>
      <c r="J938" s="150" t="s">
        <v>238</v>
      </c>
      <c r="K938" s="150" t="s">
        <v>239</v>
      </c>
      <c r="L938" s="150" t="s">
        <v>240</v>
      </c>
      <c r="M938" s="150" t="s">
        <v>241</v>
      </c>
      <c r="N938" s="150" t="s">
        <v>242</v>
      </c>
      <c r="O938" s="150" t="s">
        <v>243</v>
      </c>
      <c r="P938" s="150" t="s">
        <v>244</v>
      </c>
      <c r="Q938" s="150" t="s">
        <v>246</v>
      </c>
      <c r="R938" s="150" t="s">
        <v>247</v>
      </c>
      <c r="S938" s="150" t="s">
        <v>249</v>
      </c>
      <c r="T938" s="150" t="s">
        <v>250</v>
      </c>
      <c r="U938" s="150" t="s">
        <v>306</v>
      </c>
      <c r="V938" s="150" t="s">
        <v>253</v>
      </c>
      <c r="W938" s="150" t="s">
        <v>257</v>
      </c>
      <c r="X938" s="150" t="s">
        <v>258</v>
      </c>
      <c r="Y938" s="150" t="s">
        <v>307</v>
      </c>
      <c r="Z938" s="150" t="s">
        <v>261</v>
      </c>
      <c r="AA938" s="150" t="s">
        <v>267</v>
      </c>
      <c r="AB938" s="150" t="s">
        <v>268</v>
      </c>
      <c r="AC938" s="150" t="s">
        <v>269</v>
      </c>
      <c r="AD938" s="151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 t="s">
        <v>3</v>
      </c>
    </row>
    <row r="939" spans="1:65">
      <c r="A939" s="30"/>
      <c r="B939" s="19"/>
      <c r="C939" s="9"/>
      <c r="D939" s="10" t="s">
        <v>308</v>
      </c>
      <c r="E939" s="11" t="s">
        <v>309</v>
      </c>
      <c r="F939" s="11" t="s">
        <v>309</v>
      </c>
      <c r="G939" s="11" t="s">
        <v>308</v>
      </c>
      <c r="H939" s="11" t="s">
        <v>115</v>
      </c>
      <c r="I939" s="11" t="s">
        <v>309</v>
      </c>
      <c r="J939" s="11" t="s">
        <v>308</v>
      </c>
      <c r="K939" s="11" t="s">
        <v>308</v>
      </c>
      <c r="L939" s="11" t="s">
        <v>309</v>
      </c>
      <c r="M939" s="11" t="s">
        <v>309</v>
      </c>
      <c r="N939" s="11" t="s">
        <v>309</v>
      </c>
      <c r="O939" s="11" t="s">
        <v>309</v>
      </c>
      <c r="P939" s="11" t="s">
        <v>309</v>
      </c>
      <c r="Q939" s="11" t="s">
        <v>309</v>
      </c>
      <c r="R939" s="11" t="s">
        <v>308</v>
      </c>
      <c r="S939" s="11" t="s">
        <v>308</v>
      </c>
      <c r="T939" s="11" t="s">
        <v>309</v>
      </c>
      <c r="U939" s="11" t="s">
        <v>309</v>
      </c>
      <c r="V939" s="11" t="s">
        <v>115</v>
      </c>
      <c r="W939" s="11" t="s">
        <v>308</v>
      </c>
      <c r="X939" s="11" t="s">
        <v>308</v>
      </c>
      <c r="Y939" s="11" t="s">
        <v>308</v>
      </c>
      <c r="Z939" s="11" t="s">
        <v>308</v>
      </c>
      <c r="AA939" s="11" t="s">
        <v>308</v>
      </c>
      <c r="AB939" s="11" t="s">
        <v>308</v>
      </c>
      <c r="AC939" s="11" t="s">
        <v>308</v>
      </c>
      <c r="AD939" s="151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2</v>
      </c>
    </row>
    <row r="940" spans="1:65">
      <c r="A940" s="30"/>
      <c r="B940" s="19"/>
      <c r="C940" s="9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151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3</v>
      </c>
    </row>
    <row r="941" spans="1:65">
      <c r="A941" s="30"/>
      <c r="B941" s="18">
        <v>1</v>
      </c>
      <c r="C941" s="14">
        <v>1</v>
      </c>
      <c r="D941" s="22">
        <v>4.7</v>
      </c>
      <c r="E941" s="22">
        <v>5.2</v>
      </c>
      <c r="F941" s="22">
        <v>5</v>
      </c>
      <c r="G941" s="145">
        <v>3.69</v>
      </c>
      <c r="H941" s="22">
        <v>4.8360236898722055</v>
      </c>
      <c r="I941" s="22">
        <v>5.0999999999999996</v>
      </c>
      <c r="J941" s="22">
        <v>4</v>
      </c>
      <c r="K941" s="22">
        <v>4.43</v>
      </c>
      <c r="L941" s="22">
        <v>4.99</v>
      </c>
      <c r="M941" s="22">
        <v>4.53</v>
      </c>
      <c r="N941" s="22">
        <v>4.84</v>
      </c>
      <c r="O941" s="22">
        <v>4.63</v>
      </c>
      <c r="P941" s="22">
        <v>5.23</v>
      </c>
      <c r="Q941" s="22">
        <v>4.7</v>
      </c>
      <c r="R941" s="22">
        <v>4.7</v>
      </c>
      <c r="S941" s="22">
        <v>4.3</v>
      </c>
      <c r="T941" s="22">
        <v>4.8</v>
      </c>
      <c r="U941" s="22">
        <v>4.7</v>
      </c>
      <c r="V941" s="145">
        <v>6.0057999999999998</v>
      </c>
      <c r="W941" s="145">
        <v>3.3835993561682698</v>
      </c>
      <c r="X941" s="22">
        <v>4.6399999999999997</v>
      </c>
      <c r="Y941" s="22">
        <v>4.3926330272368164</v>
      </c>
      <c r="Z941" s="145">
        <v>3.45</v>
      </c>
      <c r="AA941" s="22">
        <v>4.26</v>
      </c>
      <c r="AB941" s="22">
        <v>4.8499999999999996</v>
      </c>
      <c r="AC941" s="22">
        <v>4.84</v>
      </c>
      <c r="AD941" s="151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1</v>
      </c>
    </row>
    <row r="942" spans="1:65">
      <c r="A942" s="30"/>
      <c r="B942" s="19">
        <v>1</v>
      </c>
      <c r="C942" s="9">
        <v>2</v>
      </c>
      <c r="D942" s="11">
        <v>4.63</v>
      </c>
      <c r="E942" s="11">
        <v>5</v>
      </c>
      <c r="F942" s="11">
        <v>5</v>
      </c>
      <c r="G942" s="146">
        <v>3.58</v>
      </c>
      <c r="H942" s="11">
        <v>4.9663311183466083</v>
      </c>
      <c r="I942" s="11">
        <v>5.0999999999999996</v>
      </c>
      <c r="J942" s="11">
        <v>3.9</v>
      </c>
      <c r="K942" s="11">
        <v>4.7</v>
      </c>
      <c r="L942" s="11">
        <v>5.15</v>
      </c>
      <c r="M942" s="11">
        <v>4.57</v>
      </c>
      <c r="N942" s="11">
        <v>4.99</v>
      </c>
      <c r="O942" s="11">
        <v>4.6500000000000004</v>
      </c>
      <c r="P942" s="11">
        <v>4.7300000000000004</v>
      </c>
      <c r="Q942" s="11">
        <v>4.5999999999999996</v>
      </c>
      <c r="R942" s="11">
        <v>4.7</v>
      </c>
      <c r="S942" s="11">
        <v>4.2</v>
      </c>
      <c r="T942" s="11">
        <v>5</v>
      </c>
      <c r="U942" s="11">
        <v>4.5</v>
      </c>
      <c r="V942" s="146">
        <v>6.2922000000000002</v>
      </c>
      <c r="W942" s="146">
        <v>3.42015917368207</v>
      </c>
      <c r="X942" s="11">
        <v>4.88</v>
      </c>
      <c r="Y942" s="11">
        <v>4.4547956855660225</v>
      </c>
      <c r="Z942" s="146">
        <v>3.4</v>
      </c>
      <c r="AA942" s="11">
        <v>4.2699999999999996</v>
      </c>
      <c r="AB942" s="11">
        <v>4.8</v>
      </c>
      <c r="AC942" s="11">
        <v>4.97</v>
      </c>
      <c r="AD942" s="151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21</v>
      </c>
    </row>
    <row r="943" spans="1:65">
      <c r="A943" s="30"/>
      <c r="B943" s="19">
        <v>1</v>
      </c>
      <c r="C943" s="9">
        <v>3</v>
      </c>
      <c r="D943" s="11">
        <v>4.68</v>
      </c>
      <c r="E943" s="11">
        <v>5.0999999999999996</v>
      </c>
      <c r="F943" s="11">
        <v>5.0999999999999996</v>
      </c>
      <c r="G943" s="146">
        <v>3.46</v>
      </c>
      <c r="H943" s="11">
        <v>4.8194988383074806</v>
      </c>
      <c r="I943" s="11">
        <v>5.2</v>
      </c>
      <c r="J943" s="11">
        <v>4.5</v>
      </c>
      <c r="K943" s="11">
        <v>4.83</v>
      </c>
      <c r="L943" s="11">
        <v>5.07</v>
      </c>
      <c r="M943" s="11">
        <v>4.59</v>
      </c>
      <c r="N943" s="11">
        <v>4.9800000000000004</v>
      </c>
      <c r="O943" s="11">
        <v>4.75</v>
      </c>
      <c r="P943" s="11">
        <v>5.47</v>
      </c>
      <c r="Q943" s="11">
        <v>4.5999999999999996</v>
      </c>
      <c r="R943" s="11">
        <v>4.7</v>
      </c>
      <c r="S943" s="11">
        <v>4.5999999999999996</v>
      </c>
      <c r="T943" s="11">
        <v>4.9000000000000004</v>
      </c>
      <c r="U943" s="11">
        <v>4.7</v>
      </c>
      <c r="V943" s="146">
        <v>5.6406000000000001</v>
      </c>
      <c r="W943" s="146">
        <v>3.4789681659860001</v>
      </c>
      <c r="X943" s="11">
        <v>5.27</v>
      </c>
      <c r="Y943" s="11">
        <v>4.2839278436887929</v>
      </c>
      <c r="Z943" s="146">
        <v>3.5999999999999996</v>
      </c>
      <c r="AA943" s="11">
        <v>4.6100000000000003</v>
      </c>
      <c r="AB943" s="11">
        <v>4.6100000000000003</v>
      </c>
      <c r="AC943" s="11">
        <v>4.9000000000000004</v>
      </c>
      <c r="AD943" s="151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16</v>
      </c>
    </row>
    <row r="944" spans="1:65">
      <c r="A944" s="30"/>
      <c r="B944" s="19">
        <v>1</v>
      </c>
      <c r="C944" s="9">
        <v>4</v>
      </c>
      <c r="D944" s="11">
        <v>4.7300000000000004</v>
      </c>
      <c r="E944" s="11">
        <v>5</v>
      </c>
      <c r="F944" s="11">
        <v>5</v>
      </c>
      <c r="G944" s="146">
        <v>3.65</v>
      </c>
      <c r="H944" s="11">
        <v>4.7571281806866921</v>
      </c>
      <c r="I944" s="11">
        <v>4.8</v>
      </c>
      <c r="J944" s="11">
        <v>4.4000000000000004</v>
      </c>
      <c r="K944" s="11">
        <v>4.6900000000000004</v>
      </c>
      <c r="L944" s="11">
        <v>4.12</v>
      </c>
      <c r="M944" s="11">
        <v>4.58</v>
      </c>
      <c r="N944" s="11">
        <v>5.19</v>
      </c>
      <c r="O944" s="11">
        <v>4.9800000000000004</v>
      </c>
      <c r="P944" s="11">
        <v>4.5199999999999996</v>
      </c>
      <c r="Q944" s="11">
        <v>4.4000000000000004</v>
      </c>
      <c r="R944" s="11">
        <v>4.5999999999999996</v>
      </c>
      <c r="S944" s="11">
        <v>4.4000000000000004</v>
      </c>
      <c r="T944" s="11">
        <v>4.8</v>
      </c>
      <c r="U944" s="11">
        <v>4.7</v>
      </c>
      <c r="V944" s="146">
        <v>6.3688000000000002</v>
      </c>
      <c r="W944" s="146">
        <v>3.36938420492752</v>
      </c>
      <c r="X944" s="11">
        <v>4.91</v>
      </c>
      <c r="Y944" s="11">
        <v>4.320165356187025</v>
      </c>
      <c r="Z944" s="146">
        <v>3.3</v>
      </c>
      <c r="AA944" s="11">
        <v>4.95</v>
      </c>
      <c r="AB944" s="11">
        <v>4.71</v>
      </c>
      <c r="AC944" s="11">
        <v>5.0599999999999996</v>
      </c>
      <c r="AD944" s="151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4.7396550124662458</v>
      </c>
    </row>
    <row r="945" spans="1:65">
      <c r="A945" s="30"/>
      <c r="B945" s="19">
        <v>1</v>
      </c>
      <c r="C945" s="9">
        <v>5</v>
      </c>
      <c r="D945" s="11">
        <v>4.76</v>
      </c>
      <c r="E945" s="11">
        <v>5.0999999999999996</v>
      </c>
      <c r="F945" s="11">
        <v>5</v>
      </c>
      <c r="G945" s="146">
        <v>3.41</v>
      </c>
      <c r="H945" s="11">
        <v>4.9603597423187775</v>
      </c>
      <c r="I945" s="11">
        <v>5.0999999999999996</v>
      </c>
      <c r="J945" s="11">
        <v>4.5999999999999996</v>
      </c>
      <c r="K945" s="11">
        <v>4.38</v>
      </c>
      <c r="L945" s="11">
        <v>4.13</v>
      </c>
      <c r="M945" s="11">
        <v>4.68</v>
      </c>
      <c r="N945" s="11">
        <v>4.87</v>
      </c>
      <c r="O945" s="11">
        <v>4.67</v>
      </c>
      <c r="P945" s="11">
        <v>5.24</v>
      </c>
      <c r="Q945" s="11">
        <v>4.5999999999999996</v>
      </c>
      <c r="R945" s="11">
        <v>4.8</v>
      </c>
      <c r="S945" s="11">
        <v>4.5</v>
      </c>
      <c r="T945" s="11">
        <v>5.0999999999999996</v>
      </c>
      <c r="U945" s="11">
        <v>4.5999999999999996</v>
      </c>
      <c r="V945" s="146">
        <v>5.9534000000000002</v>
      </c>
      <c r="W945" s="146">
        <v>3.4583932807475599</v>
      </c>
      <c r="X945" s="11">
        <v>4.7</v>
      </c>
      <c r="Y945" s="11">
        <v>4.3729289838851768</v>
      </c>
      <c r="Z945" s="146">
        <v>3.4000000000000004</v>
      </c>
      <c r="AA945" s="11">
        <v>4.53</v>
      </c>
      <c r="AB945" s="11">
        <v>4.71</v>
      </c>
      <c r="AC945" s="11">
        <v>4.92</v>
      </c>
      <c r="AD945" s="151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>
        <v>64</v>
      </c>
    </row>
    <row r="946" spans="1:65">
      <c r="A946" s="30"/>
      <c r="B946" s="19">
        <v>1</v>
      </c>
      <c r="C946" s="9">
        <v>6</v>
      </c>
      <c r="D946" s="11">
        <v>4.74</v>
      </c>
      <c r="E946" s="11">
        <v>5.0999999999999996</v>
      </c>
      <c r="F946" s="11">
        <v>4.9000000000000004</v>
      </c>
      <c r="G946" s="146">
        <v>3.8299999999999996</v>
      </c>
      <c r="H946" s="11">
        <v>4.6979316442716499</v>
      </c>
      <c r="I946" s="11">
        <v>5.2</v>
      </c>
      <c r="J946" s="11">
        <v>4.4000000000000004</v>
      </c>
      <c r="K946" s="11">
        <v>4.82</v>
      </c>
      <c r="L946" s="11">
        <v>4.1500000000000004</v>
      </c>
      <c r="M946" s="11">
        <v>4.7699999999999996</v>
      </c>
      <c r="N946" s="11">
        <v>4.87</v>
      </c>
      <c r="O946" s="11">
        <v>4.68</v>
      </c>
      <c r="P946" s="11">
        <v>4.8499999999999996</v>
      </c>
      <c r="Q946" s="11">
        <v>4.3</v>
      </c>
      <c r="R946" s="11">
        <v>4.8</v>
      </c>
      <c r="S946" s="11">
        <v>4.7</v>
      </c>
      <c r="T946" s="11">
        <v>4.9000000000000004</v>
      </c>
      <c r="U946" s="11">
        <v>4.5</v>
      </c>
      <c r="V946" s="146">
        <v>6.5648999999999997</v>
      </c>
      <c r="W946" s="146">
        <v>3.4809765797554002</v>
      </c>
      <c r="X946" s="11">
        <v>4.57</v>
      </c>
      <c r="Y946" s="11">
        <v>4.4427375351773497</v>
      </c>
      <c r="Z946" s="146">
        <v>3.6</v>
      </c>
      <c r="AA946" s="11">
        <v>4.6500000000000004</v>
      </c>
      <c r="AB946" s="11">
        <v>4.8099999999999996</v>
      </c>
      <c r="AC946" s="11">
        <v>5.15</v>
      </c>
      <c r="AD946" s="151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30"/>
      <c r="B947" s="20" t="s">
        <v>277</v>
      </c>
      <c r="C947" s="12"/>
      <c r="D947" s="23">
        <v>4.706666666666667</v>
      </c>
      <c r="E947" s="23">
        <v>5.083333333333333</v>
      </c>
      <c r="F947" s="23">
        <v>5</v>
      </c>
      <c r="G947" s="23">
        <v>3.6033333333333331</v>
      </c>
      <c r="H947" s="23">
        <v>4.8395455356339019</v>
      </c>
      <c r="I947" s="23">
        <v>5.083333333333333</v>
      </c>
      <c r="J947" s="23">
        <v>4.3</v>
      </c>
      <c r="K947" s="23">
        <v>4.6416666666666666</v>
      </c>
      <c r="L947" s="23">
        <v>4.6016666666666666</v>
      </c>
      <c r="M947" s="23">
        <v>4.62</v>
      </c>
      <c r="N947" s="23">
        <v>4.956666666666667</v>
      </c>
      <c r="O947" s="23">
        <v>4.7266666666666666</v>
      </c>
      <c r="P947" s="23">
        <v>5.0066666666666668</v>
      </c>
      <c r="Q947" s="23">
        <v>4.5333333333333332</v>
      </c>
      <c r="R947" s="23">
        <v>4.7166666666666677</v>
      </c>
      <c r="S947" s="23">
        <v>4.45</v>
      </c>
      <c r="T947" s="23">
        <v>4.916666666666667</v>
      </c>
      <c r="U947" s="23">
        <v>4.6166666666666663</v>
      </c>
      <c r="V947" s="23">
        <v>6.1376166666666672</v>
      </c>
      <c r="W947" s="23">
        <v>3.4319134602111365</v>
      </c>
      <c r="X947" s="23">
        <v>4.8283333333333331</v>
      </c>
      <c r="Y947" s="23">
        <v>4.377864738623531</v>
      </c>
      <c r="Z947" s="23">
        <v>3.4583333333333335</v>
      </c>
      <c r="AA947" s="23">
        <v>4.5450000000000008</v>
      </c>
      <c r="AB947" s="23">
        <v>4.7483333333333331</v>
      </c>
      <c r="AC947" s="23">
        <v>4.9733333333333327</v>
      </c>
      <c r="AD947" s="151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30"/>
      <c r="B948" s="3" t="s">
        <v>278</v>
      </c>
      <c r="C948" s="29"/>
      <c r="D948" s="11">
        <v>4.7149999999999999</v>
      </c>
      <c r="E948" s="11">
        <v>5.0999999999999996</v>
      </c>
      <c r="F948" s="11">
        <v>5</v>
      </c>
      <c r="G948" s="11">
        <v>3.6150000000000002</v>
      </c>
      <c r="H948" s="11">
        <v>4.8277612640898431</v>
      </c>
      <c r="I948" s="11">
        <v>5.0999999999999996</v>
      </c>
      <c r="J948" s="11">
        <v>4.4000000000000004</v>
      </c>
      <c r="K948" s="11">
        <v>4.6950000000000003</v>
      </c>
      <c r="L948" s="11">
        <v>4.57</v>
      </c>
      <c r="M948" s="11">
        <v>4.585</v>
      </c>
      <c r="N948" s="11">
        <v>4.9250000000000007</v>
      </c>
      <c r="O948" s="11">
        <v>4.6749999999999998</v>
      </c>
      <c r="P948" s="11">
        <v>5.04</v>
      </c>
      <c r="Q948" s="11">
        <v>4.5999999999999996</v>
      </c>
      <c r="R948" s="11">
        <v>4.7</v>
      </c>
      <c r="S948" s="11">
        <v>4.45</v>
      </c>
      <c r="T948" s="11">
        <v>4.9000000000000004</v>
      </c>
      <c r="U948" s="11">
        <v>4.6500000000000004</v>
      </c>
      <c r="V948" s="11">
        <v>6.149</v>
      </c>
      <c r="W948" s="11">
        <v>3.439276227214815</v>
      </c>
      <c r="X948" s="11">
        <v>4.79</v>
      </c>
      <c r="Y948" s="11">
        <v>4.3827810055609966</v>
      </c>
      <c r="Z948" s="11">
        <v>3.4250000000000003</v>
      </c>
      <c r="AA948" s="11">
        <v>4.57</v>
      </c>
      <c r="AB948" s="11">
        <v>4.7549999999999999</v>
      </c>
      <c r="AC948" s="11">
        <v>4.9450000000000003</v>
      </c>
      <c r="AD948" s="151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30"/>
      <c r="B949" s="3" t="s">
        <v>279</v>
      </c>
      <c r="C949" s="29"/>
      <c r="D949" s="24">
        <v>4.7187568984497122E-2</v>
      </c>
      <c r="E949" s="24">
        <v>7.5277265270908111E-2</v>
      </c>
      <c r="F949" s="24">
        <v>6.3245553203367361E-2</v>
      </c>
      <c r="G949" s="24">
        <v>0.15461780837493017</v>
      </c>
      <c r="H949" s="24">
        <v>0.10764018265983831</v>
      </c>
      <c r="I949" s="24">
        <v>0.14719601443879757</v>
      </c>
      <c r="J949" s="24">
        <v>0.28284271247461906</v>
      </c>
      <c r="K949" s="24">
        <v>0.19301986080884717</v>
      </c>
      <c r="L949" s="24">
        <v>0.51561290389852543</v>
      </c>
      <c r="M949" s="24">
        <v>8.8543774484714358E-2</v>
      </c>
      <c r="N949" s="24">
        <v>0.13017936344392958</v>
      </c>
      <c r="O949" s="24">
        <v>0.13063945294843632</v>
      </c>
      <c r="P949" s="24">
        <v>0.36247298749929868</v>
      </c>
      <c r="Q949" s="24">
        <v>0.15055453054181614</v>
      </c>
      <c r="R949" s="24">
        <v>7.5277265270908111E-2</v>
      </c>
      <c r="S949" s="24">
        <v>0.18708286933869703</v>
      </c>
      <c r="T949" s="24">
        <v>0.11690451944500115</v>
      </c>
      <c r="U949" s="24">
        <v>9.8319208025017618E-2</v>
      </c>
      <c r="V949" s="24">
        <v>0.33414061959999214</v>
      </c>
      <c r="W949" s="24">
        <v>4.8383550093416897E-2</v>
      </c>
      <c r="X949" s="24">
        <v>0.25419808548977424</v>
      </c>
      <c r="Y949" s="24">
        <v>6.7115830199913754E-2</v>
      </c>
      <c r="Z949" s="24">
        <v>0.12006942436218579</v>
      </c>
      <c r="AA949" s="24">
        <v>0.25936460822556368</v>
      </c>
      <c r="AB949" s="24">
        <v>8.8185410735941022E-2</v>
      </c>
      <c r="AC949" s="24">
        <v>0.11378341999899054</v>
      </c>
      <c r="AD949" s="203"/>
      <c r="AE949" s="204"/>
      <c r="AF949" s="204"/>
      <c r="AG949" s="204"/>
      <c r="AH949" s="204"/>
      <c r="AI949" s="204"/>
      <c r="AJ949" s="204"/>
      <c r="AK949" s="204"/>
      <c r="AL949" s="204"/>
      <c r="AM949" s="204"/>
      <c r="AN949" s="204"/>
      <c r="AO949" s="204"/>
      <c r="AP949" s="204"/>
      <c r="AQ949" s="204"/>
      <c r="AR949" s="204"/>
      <c r="AS949" s="204"/>
      <c r="AT949" s="204"/>
      <c r="AU949" s="204"/>
      <c r="AV949" s="204"/>
      <c r="AW949" s="204"/>
      <c r="AX949" s="204"/>
      <c r="AY949" s="204"/>
      <c r="AZ949" s="204"/>
      <c r="BA949" s="204"/>
      <c r="BB949" s="204"/>
      <c r="BC949" s="204"/>
      <c r="BD949" s="204"/>
      <c r="BE949" s="204"/>
      <c r="BF949" s="204"/>
      <c r="BG949" s="204"/>
      <c r="BH949" s="204"/>
      <c r="BI949" s="204"/>
      <c r="BJ949" s="204"/>
      <c r="BK949" s="204"/>
      <c r="BL949" s="204"/>
      <c r="BM949" s="56"/>
    </row>
    <row r="950" spans="1:65">
      <c r="A950" s="30"/>
      <c r="B950" s="3" t="s">
        <v>86</v>
      </c>
      <c r="C950" s="29"/>
      <c r="D950" s="13">
        <v>1.0025687461295422E-2</v>
      </c>
      <c r="E950" s="13">
        <v>1.4808642348375367E-2</v>
      </c>
      <c r="F950" s="13">
        <v>1.2649110640673472E-2</v>
      </c>
      <c r="G950" s="13">
        <v>4.2909660048546766E-2</v>
      </c>
      <c r="H950" s="13">
        <v>2.2241795612269032E-2</v>
      </c>
      <c r="I950" s="13">
        <v>2.8956593004353621E-2</v>
      </c>
      <c r="J950" s="13">
        <v>6.5777374994097457E-2</v>
      </c>
      <c r="K950" s="13">
        <v>4.158417108987731E-2</v>
      </c>
      <c r="L950" s="13">
        <v>0.11204916419381213</v>
      </c>
      <c r="M950" s="13">
        <v>1.9165319152535575E-2</v>
      </c>
      <c r="N950" s="13">
        <v>2.6263489598640801E-2</v>
      </c>
      <c r="O950" s="13">
        <v>2.763881233041671E-2</v>
      </c>
      <c r="P950" s="13">
        <v>7.2398066744200795E-2</v>
      </c>
      <c r="Q950" s="13">
        <v>3.3210558207753559E-2</v>
      </c>
      <c r="R950" s="13">
        <v>1.5959844227047652E-2</v>
      </c>
      <c r="S950" s="13">
        <v>4.2041094233415059E-2</v>
      </c>
      <c r="T950" s="13">
        <v>2.377719039559345E-2</v>
      </c>
      <c r="U950" s="13">
        <v>2.1296579355599487E-2</v>
      </c>
      <c r="V950" s="13">
        <v>5.4441428610995928E-2</v>
      </c>
      <c r="W950" s="13">
        <v>1.4098126498341327E-2</v>
      </c>
      <c r="X950" s="13">
        <v>5.2647169932297046E-2</v>
      </c>
      <c r="Y950" s="13">
        <v>1.5330722671211633E-2</v>
      </c>
      <c r="Z950" s="13">
        <v>3.4718869695089867E-2</v>
      </c>
      <c r="AA950" s="13">
        <v>5.7065920401664166E-2</v>
      </c>
      <c r="AB950" s="13">
        <v>1.8571866072855252E-2</v>
      </c>
      <c r="AC950" s="13">
        <v>2.2878703753148235E-2</v>
      </c>
      <c r="AD950" s="151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30"/>
      <c r="B951" s="3" t="s">
        <v>280</v>
      </c>
      <c r="C951" s="29"/>
      <c r="D951" s="13">
        <v>-6.9600731936845239E-3</v>
      </c>
      <c r="E951" s="13">
        <v>7.2511252393506309E-2</v>
      </c>
      <c r="F951" s="13">
        <v>5.4929100714924406E-2</v>
      </c>
      <c r="G951" s="13">
        <v>-0.23974776141811127</v>
      </c>
      <c r="H951" s="13">
        <v>2.1075483955039775E-2</v>
      </c>
      <c r="I951" s="13">
        <v>7.2511252393506309E-2</v>
      </c>
      <c r="J951" s="13">
        <v>-9.2760973385165091E-2</v>
      </c>
      <c r="K951" s="13">
        <v>-2.0674151502978577E-2</v>
      </c>
      <c r="L951" s="13">
        <v>-2.9113584308698037E-2</v>
      </c>
      <c r="M951" s="13">
        <v>-2.5245510939409965E-2</v>
      </c>
      <c r="N951" s="13">
        <v>4.578638184206163E-2</v>
      </c>
      <c r="O951" s="13">
        <v>-2.7403567908249604E-3</v>
      </c>
      <c r="P951" s="13">
        <v>5.6335672849210816E-2</v>
      </c>
      <c r="Q951" s="13">
        <v>-4.3530948685135296E-2</v>
      </c>
      <c r="R951" s="13">
        <v>-4.8502149922545756E-3</v>
      </c>
      <c r="S951" s="13">
        <v>-6.111310036371731E-2</v>
      </c>
      <c r="T951" s="13">
        <v>3.7346949036342281E-2</v>
      </c>
      <c r="U951" s="13">
        <v>-2.5948797006553281E-2</v>
      </c>
      <c r="V951" s="13">
        <v>0.29495008613991969</v>
      </c>
      <c r="W951" s="13">
        <v>-0.27591492393760431</v>
      </c>
      <c r="X951" s="13">
        <v>1.8709868257045237E-2</v>
      </c>
      <c r="Y951" s="13">
        <v>-7.6332617646460266E-2</v>
      </c>
      <c r="Z951" s="13">
        <v>-0.27034070533884402</v>
      </c>
      <c r="AA951" s="13">
        <v>-4.1069447450133634E-2</v>
      </c>
      <c r="AB951" s="13">
        <v>1.8310026456063166E-3</v>
      </c>
      <c r="AC951" s="13">
        <v>4.9302812177777877E-2</v>
      </c>
      <c r="AD951" s="151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A952" s="30"/>
      <c r="B952" s="46" t="s">
        <v>281</v>
      </c>
      <c r="C952" s="47"/>
      <c r="D952" s="45">
        <v>0.01</v>
      </c>
      <c r="E952" s="45">
        <v>1.1100000000000001</v>
      </c>
      <c r="F952" s="45">
        <v>0.86</v>
      </c>
      <c r="G952" s="45">
        <v>3.32</v>
      </c>
      <c r="H952" s="45">
        <v>0.38</v>
      </c>
      <c r="I952" s="45">
        <v>1.1100000000000001</v>
      </c>
      <c r="J952" s="45">
        <v>1.23</v>
      </c>
      <c r="K952" s="45">
        <v>0.21</v>
      </c>
      <c r="L952" s="45">
        <v>0.33</v>
      </c>
      <c r="M952" s="45">
        <v>0.27</v>
      </c>
      <c r="N952" s="45">
        <v>0.73</v>
      </c>
      <c r="O952" s="45">
        <v>0.04</v>
      </c>
      <c r="P952" s="45">
        <v>0.88</v>
      </c>
      <c r="Q952" s="45">
        <v>0.53</v>
      </c>
      <c r="R952" s="45">
        <v>0.01</v>
      </c>
      <c r="S952" s="45">
        <v>0.78</v>
      </c>
      <c r="T952" s="45">
        <v>0.61</v>
      </c>
      <c r="U952" s="45">
        <v>0.28000000000000003</v>
      </c>
      <c r="V952" s="45">
        <v>4.2699999999999996</v>
      </c>
      <c r="W952" s="45">
        <v>3.84</v>
      </c>
      <c r="X952" s="45">
        <v>0.35</v>
      </c>
      <c r="Y952" s="45">
        <v>1</v>
      </c>
      <c r="Z952" s="45">
        <v>3.76</v>
      </c>
      <c r="AA952" s="45">
        <v>0.5</v>
      </c>
      <c r="AB952" s="45">
        <v>0.11</v>
      </c>
      <c r="AC952" s="45">
        <v>0.78</v>
      </c>
      <c r="AD952" s="151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B953" s="31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BM953" s="55"/>
    </row>
    <row r="954" spans="1:65" ht="15">
      <c r="B954" s="8" t="s">
        <v>576</v>
      </c>
      <c r="BM954" s="28" t="s">
        <v>66</v>
      </c>
    </row>
    <row r="955" spans="1:65" ht="15">
      <c r="A955" s="25" t="s">
        <v>62</v>
      </c>
      <c r="B955" s="18" t="s">
        <v>111</v>
      </c>
      <c r="C955" s="15" t="s">
        <v>112</v>
      </c>
      <c r="D955" s="16" t="s">
        <v>229</v>
      </c>
      <c r="E955" s="17" t="s">
        <v>229</v>
      </c>
      <c r="F955" s="17" t="s">
        <v>229</v>
      </c>
      <c r="G955" s="17" t="s">
        <v>229</v>
      </c>
      <c r="H955" s="17" t="s">
        <v>229</v>
      </c>
      <c r="I955" s="17" t="s">
        <v>229</v>
      </c>
      <c r="J955" s="17" t="s">
        <v>229</v>
      </c>
      <c r="K955" s="17" t="s">
        <v>229</v>
      </c>
      <c r="L955" s="17" t="s">
        <v>229</v>
      </c>
      <c r="M955" s="17" t="s">
        <v>229</v>
      </c>
      <c r="N955" s="17" t="s">
        <v>229</v>
      </c>
      <c r="O955" s="17" t="s">
        <v>229</v>
      </c>
      <c r="P955" s="17" t="s">
        <v>229</v>
      </c>
      <c r="Q955" s="17" t="s">
        <v>229</v>
      </c>
      <c r="R955" s="17" t="s">
        <v>229</v>
      </c>
      <c r="S955" s="17" t="s">
        <v>229</v>
      </c>
      <c r="T955" s="17" t="s">
        <v>229</v>
      </c>
      <c r="U955" s="17" t="s">
        <v>229</v>
      </c>
      <c r="V955" s="17" t="s">
        <v>229</v>
      </c>
      <c r="W955" s="17" t="s">
        <v>229</v>
      </c>
      <c r="X955" s="17" t="s">
        <v>229</v>
      </c>
      <c r="Y955" s="17" t="s">
        <v>229</v>
      </c>
      <c r="Z955" s="17" t="s">
        <v>229</v>
      </c>
      <c r="AA955" s="17" t="s">
        <v>229</v>
      </c>
      <c r="AB955" s="17" t="s">
        <v>229</v>
      </c>
      <c r="AC955" s="17" t="s">
        <v>229</v>
      </c>
      <c r="AD955" s="17" t="s">
        <v>229</v>
      </c>
      <c r="AE955" s="17" t="s">
        <v>229</v>
      </c>
      <c r="AF955" s="17" t="s">
        <v>229</v>
      </c>
      <c r="AG955" s="17" t="s">
        <v>229</v>
      </c>
      <c r="AH955" s="151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1</v>
      </c>
    </row>
    <row r="956" spans="1:65">
      <c r="A956" s="30"/>
      <c r="B956" s="19" t="s">
        <v>230</v>
      </c>
      <c r="C956" s="9" t="s">
        <v>230</v>
      </c>
      <c r="D956" s="149" t="s">
        <v>232</v>
      </c>
      <c r="E956" s="150" t="s">
        <v>233</v>
      </c>
      <c r="F956" s="150" t="s">
        <v>234</v>
      </c>
      <c r="G956" s="150" t="s">
        <v>235</v>
      </c>
      <c r="H956" s="150" t="s">
        <v>236</v>
      </c>
      <c r="I956" s="150" t="s">
        <v>237</v>
      </c>
      <c r="J956" s="150" t="s">
        <v>238</v>
      </c>
      <c r="K956" s="150" t="s">
        <v>239</v>
      </c>
      <c r="L956" s="150" t="s">
        <v>240</v>
      </c>
      <c r="M956" s="150" t="s">
        <v>241</v>
      </c>
      <c r="N956" s="150" t="s">
        <v>242</v>
      </c>
      <c r="O956" s="150" t="s">
        <v>243</v>
      </c>
      <c r="P956" s="150" t="s">
        <v>244</v>
      </c>
      <c r="Q956" s="150" t="s">
        <v>246</v>
      </c>
      <c r="R956" s="150" t="s">
        <v>247</v>
      </c>
      <c r="S956" s="150" t="s">
        <v>249</v>
      </c>
      <c r="T956" s="150" t="s">
        <v>250</v>
      </c>
      <c r="U956" s="150" t="s">
        <v>306</v>
      </c>
      <c r="V956" s="150" t="s">
        <v>252</v>
      </c>
      <c r="W956" s="150" t="s">
        <v>253</v>
      </c>
      <c r="X956" s="150" t="s">
        <v>254</v>
      </c>
      <c r="Y956" s="150" t="s">
        <v>257</v>
      </c>
      <c r="Z956" s="150" t="s">
        <v>258</v>
      </c>
      <c r="AA956" s="150" t="s">
        <v>259</v>
      </c>
      <c r="AB956" s="150" t="s">
        <v>307</v>
      </c>
      <c r="AC956" s="150" t="s">
        <v>261</v>
      </c>
      <c r="AD956" s="150" t="s">
        <v>263</v>
      </c>
      <c r="AE956" s="150" t="s">
        <v>267</v>
      </c>
      <c r="AF956" s="150" t="s">
        <v>268</v>
      </c>
      <c r="AG956" s="150" t="s">
        <v>269</v>
      </c>
      <c r="AH956" s="151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 t="s">
        <v>1</v>
      </c>
    </row>
    <row r="957" spans="1:65">
      <c r="A957" s="30"/>
      <c r="B957" s="19"/>
      <c r="C957" s="9"/>
      <c r="D957" s="10" t="s">
        <v>309</v>
      </c>
      <c r="E957" s="11" t="s">
        <v>309</v>
      </c>
      <c r="F957" s="11" t="s">
        <v>309</v>
      </c>
      <c r="G957" s="11" t="s">
        <v>308</v>
      </c>
      <c r="H957" s="11" t="s">
        <v>115</v>
      </c>
      <c r="I957" s="11" t="s">
        <v>309</v>
      </c>
      <c r="J957" s="11" t="s">
        <v>308</v>
      </c>
      <c r="K957" s="11" t="s">
        <v>308</v>
      </c>
      <c r="L957" s="11" t="s">
        <v>309</v>
      </c>
      <c r="M957" s="11" t="s">
        <v>309</v>
      </c>
      <c r="N957" s="11" t="s">
        <v>309</v>
      </c>
      <c r="O957" s="11" t="s">
        <v>309</v>
      </c>
      <c r="P957" s="11" t="s">
        <v>309</v>
      </c>
      <c r="Q957" s="11" t="s">
        <v>309</v>
      </c>
      <c r="R957" s="11" t="s">
        <v>115</v>
      </c>
      <c r="S957" s="11" t="s">
        <v>308</v>
      </c>
      <c r="T957" s="11" t="s">
        <v>309</v>
      </c>
      <c r="U957" s="11" t="s">
        <v>309</v>
      </c>
      <c r="V957" s="11" t="s">
        <v>115</v>
      </c>
      <c r="W957" s="11" t="s">
        <v>115</v>
      </c>
      <c r="X957" s="11" t="s">
        <v>308</v>
      </c>
      <c r="Y957" s="11" t="s">
        <v>115</v>
      </c>
      <c r="Z957" s="11" t="s">
        <v>115</v>
      </c>
      <c r="AA957" s="11" t="s">
        <v>115</v>
      </c>
      <c r="AB957" s="11" t="s">
        <v>115</v>
      </c>
      <c r="AC957" s="11" t="s">
        <v>308</v>
      </c>
      <c r="AD957" s="11" t="s">
        <v>115</v>
      </c>
      <c r="AE957" s="11" t="s">
        <v>115</v>
      </c>
      <c r="AF957" s="11" t="s">
        <v>308</v>
      </c>
      <c r="AG957" s="11" t="s">
        <v>115</v>
      </c>
      <c r="AH957" s="151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3</v>
      </c>
    </row>
    <row r="958" spans="1:65">
      <c r="A958" s="30"/>
      <c r="B958" s="19"/>
      <c r="C958" s="9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151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3</v>
      </c>
    </row>
    <row r="959" spans="1:65">
      <c r="A959" s="30"/>
      <c r="B959" s="18">
        <v>1</v>
      </c>
      <c r="C959" s="14">
        <v>1</v>
      </c>
      <c r="D959" s="205">
        <v>0.13300000000000001</v>
      </c>
      <c r="E959" s="205">
        <v>0.14000000000000001</v>
      </c>
      <c r="F959" s="205">
        <v>0.14000000000000001</v>
      </c>
      <c r="G959" s="205">
        <v>0.13</v>
      </c>
      <c r="H959" s="206">
        <v>0.15287370054192898</v>
      </c>
      <c r="I959" s="205">
        <v>0.13900000000000001</v>
      </c>
      <c r="J959" s="205">
        <v>0.13600000000000001</v>
      </c>
      <c r="K959" s="206">
        <v>0.11700000000000001</v>
      </c>
      <c r="L959" s="205">
        <v>0.13700000000000001</v>
      </c>
      <c r="M959" s="205">
        <v>0.13600000000000001</v>
      </c>
      <c r="N959" s="205">
        <v>0.13800000000000001</v>
      </c>
      <c r="O959" s="205">
        <v>0.13</v>
      </c>
      <c r="P959" s="205">
        <v>0.13700000000000001</v>
      </c>
      <c r="Q959" s="205">
        <v>0.127</v>
      </c>
      <c r="R959" s="205">
        <v>0.126</v>
      </c>
      <c r="S959" s="205">
        <v>0.13800000000000001</v>
      </c>
      <c r="T959" s="205">
        <v>0.13</v>
      </c>
      <c r="U959" s="205">
        <v>0.13</v>
      </c>
      <c r="V959" s="205">
        <v>0.14000000000000001</v>
      </c>
      <c r="W959" s="205">
        <v>0.1371</v>
      </c>
      <c r="X959" s="205">
        <v>0.13</v>
      </c>
      <c r="Y959" s="205">
        <v>0.13273180000000001</v>
      </c>
      <c r="Z959" s="206">
        <v>0.15229999999999999</v>
      </c>
      <c r="AA959" s="205">
        <v>0.12690000000000001</v>
      </c>
      <c r="AB959" s="205">
        <v>0.1298</v>
      </c>
      <c r="AC959" s="206">
        <v>0.11465</v>
      </c>
      <c r="AD959" s="205">
        <v>0.15</v>
      </c>
      <c r="AE959" s="205">
        <v>0.13200000000000001</v>
      </c>
      <c r="AF959" s="205">
        <v>0.1313</v>
      </c>
      <c r="AG959" s="205">
        <v>0.12970000000000001</v>
      </c>
      <c r="AH959" s="203"/>
      <c r="AI959" s="204"/>
      <c r="AJ959" s="204"/>
      <c r="AK959" s="204"/>
      <c r="AL959" s="204"/>
      <c r="AM959" s="204"/>
      <c r="AN959" s="204"/>
      <c r="AO959" s="204"/>
      <c r="AP959" s="204"/>
      <c r="AQ959" s="204"/>
      <c r="AR959" s="204"/>
      <c r="AS959" s="204"/>
      <c r="AT959" s="204"/>
      <c r="AU959" s="204"/>
      <c r="AV959" s="204"/>
      <c r="AW959" s="204"/>
      <c r="AX959" s="204"/>
      <c r="AY959" s="204"/>
      <c r="AZ959" s="204"/>
      <c r="BA959" s="204"/>
      <c r="BB959" s="204"/>
      <c r="BC959" s="204"/>
      <c r="BD959" s="204"/>
      <c r="BE959" s="204"/>
      <c r="BF959" s="204"/>
      <c r="BG959" s="204"/>
      <c r="BH959" s="204"/>
      <c r="BI959" s="204"/>
      <c r="BJ959" s="204"/>
      <c r="BK959" s="204"/>
      <c r="BL959" s="204"/>
      <c r="BM959" s="208">
        <v>1</v>
      </c>
    </row>
    <row r="960" spans="1:65">
      <c r="A960" s="30"/>
      <c r="B960" s="19">
        <v>1</v>
      </c>
      <c r="C960" s="9">
        <v>2</v>
      </c>
      <c r="D960" s="24">
        <v>0.13100000000000001</v>
      </c>
      <c r="E960" s="24">
        <v>0.13</v>
      </c>
      <c r="F960" s="24">
        <v>0.14000000000000001</v>
      </c>
      <c r="G960" s="24">
        <v>0.13100000000000001</v>
      </c>
      <c r="H960" s="209">
        <v>0.15308383854559532</v>
      </c>
      <c r="I960" s="24">
        <v>0.13900000000000001</v>
      </c>
      <c r="J960" s="24">
        <v>0.127</v>
      </c>
      <c r="K960" s="209">
        <v>0.12</v>
      </c>
      <c r="L960" s="24">
        <v>0.13600000000000001</v>
      </c>
      <c r="M960" s="24">
        <v>0.13500000000000001</v>
      </c>
      <c r="N960" s="24">
        <v>0.13900000000000001</v>
      </c>
      <c r="O960" s="24">
        <v>0.13</v>
      </c>
      <c r="P960" s="24">
        <v>0.13800000000000001</v>
      </c>
      <c r="Q960" s="24">
        <v>0.12</v>
      </c>
      <c r="R960" s="24">
        <v>0.126</v>
      </c>
      <c r="S960" s="24">
        <v>0.13300000000000001</v>
      </c>
      <c r="T960" s="24">
        <v>0.12</v>
      </c>
      <c r="U960" s="24">
        <v>0.14000000000000001</v>
      </c>
      <c r="V960" s="24">
        <v>0.14000000000000001</v>
      </c>
      <c r="W960" s="24">
        <v>0.1358</v>
      </c>
      <c r="X960" s="24">
        <v>0.13</v>
      </c>
      <c r="Y960" s="24">
        <v>0.13311110000000001</v>
      </c>
      <c r="Z960" s="209">
        <v>0.1517</v>
      </c>
      <c r="AA960" s="24">
        <v>0.12989999999999999</v>
      </c>
      <c r="AB960" s="24">
        <v>0.13090000000000002</v>
      </c>
      <c r="AC960" s="209">
        <v>0.11795</v>
      </c>
      <c r="AD960" s="24">
        <v>0.15</v>
      </c>
      <c r="AE960" s="24">
        <v>0.13300000000000001</v>
      </c>
      <c r="AF960" s="24">
        <v>0.13250000000000001</v>
      </c>
      <c r="AG960" s="24">
        <v>0.1275</v>
      </c>
      <c r="AH960" s="203"/>
      <c r="AI960" s="204"/>
      <c r="AJ960" s="204"/>
      <c r="AK960" s="204"/>
      <c r="AL960" s="204"/>
      <c r="AM960" s="204"/>
      <c r="AN960" s="204"/>
      <c r="AO960" s="204"/>
      <c r="AP960" s="204"/>
      <c r="AQ960" s="204"/>
      <c r="AR960" s="204"/>
      <c r="AS960" s="204"/>
      <c r="AT960" s="204"/>
      <c r="AU960" s="204"/>
      <c r="AV960" s="204"/>
      <c r="AW960" s="204"/>
      <c r="AX960" s="204"/>
      <c r="AY960" s="204"/>
      <c r="AZ960" s="204"/>
      <c r="BA960" s="204"/>
      <c r="BB960" s="204"/>
      <c r="BC960" s="204"/>
      <c r="BD960" s="204"/>
      <c r="BE960" s="204"/>
      <c r="BF960" s="204"/>
      <c r="BG960" s="204"/>
      <c r="BH960" s="204"/>
      <c r="BI960" s="204"/>
      <c r="BJ960" s="204"/>
      <c r="BK960" s="204"/>
      <c r="BL960" s="204"/>
      <c r="BM960" s="208">
        <v>22</v>
      </c>
    </row>
    <row r="961" spans="1:65">
      <c r="A961" s="30"/>
      <c r="B961" s="19">
        <v>1</v>
      </c>
      <c r="C961" s="9">
        <v>3</v>
      </c>
      <c r="D961" s="24">
        <v>0.13</v>
      </c>
      <c r="E961" s="24">
        <v>0.14000000000000001</v>
      </c>
      <c r="F961" s="24">
        <v>0.14000000000000001</v>
      </c>
      <c r="G961" s="24">
        <v>0.13200000000000001</v>
      </c>
      <c r="H961" s="209">
        <v>0.15432435812121376</v>
      </c>
      <c r="I961" s="24">
        <v>0.14299999999999999</v>
      </c>
      <c r="J961" s="24">
        <v>0.13200000000000001</v>
      </c>
      <c r="K961" s="209">
        <v>0.11299999999999999</v>
      </c>
      <c r="L961" s="24">
        <v>0.13700000000000001</v>
      </c>
      <c r="M961" s="24">
        <v>0.13500000000000001</v>
      </c>
      <c r="N961" s="24">
        <v>0.13900000000000001</v>
      </c>
      <c r="O961" s="24">
        <v>0.13300000000000001</v>
      </c>
      <c r="P961" s="24">
        <v>0.13800000000000001</v>
      </c>
      <c r="Q961" s="24">
        <v>0.123</v>
      </c>
      <c r="R961" s="24">
        <v>0.128</v>
      </c>
      <c r="S961" s="24">
        <v>0.13900000000000001</v>
      </c>
      <c r="T961" s="24">
        <v>0.13</v>
      </c>
      <c r="U961" s="24">
        <v>0.13</v>
      </c>
      <c r="V961" s="24">
        <v>0.14000000000000001</v>
      </c>
      <c r="W961" s="24">
        <v>0.1371</v>
      </c>
      <c r="X961" s="24">
        <v>0.13</v>
      </c>
      <c r="Y961" s="24">
        <v>0.13238250000000001</v>
      </c>
      <c r="Z961" s="209">
        <v>0.15290000000000001</v>
      </c>
      <c r="AA961" s="24">
        <v>0.129</v>
      </c>
      <c r="AB961" s="24">
        <v>0.12870000000000001</v>
      </c>
      <c r="AC961" s="209">
        <v>0.12285</v>
      </c>
      <c r="AD961" s="24">
        <v>0.14000000000000001</v>
      </c>
      <c r="AE961" s="24">
        <v>0.129</v>
      </c>
      <c r="AF961" s="24">
        <v>0.13220000000000001</v>
      </c>
      <c r="AG961" s="24">
        <v>0.13220000000000001</v>
      </c>
      <c r="AH961" s="203"/>
      <c r="AI961" s="204"/>
      <c r="AJ961" s="204"/>
      <c r="AK961" s="204"/>
      <c r="AL961" s="204"/>
      <c r="AM961" s="204"/>
      <c r="AN961" s="204"/>
      <c r="AO961" s="204"/>
      <c r="AP961" s="204"/>
      <c r="AQ961" s="204"/>
      <c r="AR961" s="204"/>
      <c r="AS961" s="204"/>
      <c r="AT961" s="204"/>
      <c r="AU961" s="204"/>
      <c r="AV961" s="204"/>
      <c r="AW961" s="204"/>
      <c r="AX961" s="204"/>
      <c r="AY961" s="204"/>
      <c r="AZ961" s="204"/>
      <c r="BA961" s="204"/>
      <c r="BB961" s="204"/>
      <c r="BC961" s="204"/>
      <c r="BD961" s="204"/>
      <c r="BE961" s="204"/>
      <c r="BF961" s="204"/>
      <c r="BG961" s="204"/>
      <c r="BH961" s="204"/>
      <c r="BI961" s="204"/>
      <c r="BJ961" s="204"/>
      <c r="BK961" s="204"/>
      <c r="BL961" s="204"/>
      <c r="BM961" s="208">
        <v>16</v>
      </c>
    </row>
    <row r="962" spans="1:65">
      <c r="A962" s="30"/>
      <c r="B962" s="19">
        <v>1</v>
      </c>
      <c r="C962" s="9">
        <v>4</v>
      </c>
      <c r="D962" s="24">
        <v>0.128</v>
      </c>
      <c r="E962" s="24">
        <v>0.14000000000000001</v>
      </c>
      <c r="F962" s="24">
        <v>0.14000000000000001</v>
      </c>
      <c r="G962" s="24">
        <v>0.13300000000000001</v>
      </c>
      <c r="H962" s="209">
        <v>0.15098690479324006</v>
      </c>
      <c r="I962" s="24">
        <v>0.14299999999999999</v>
      </c>
      <c r="J962" s="24">
        <v>0.129</v>
      </c>
      <c r="K962" s="209">
        <v>0.11799999999999998</v>
      </c>
      <c r="L962" s="24">
        <v>0.13400000000000001</v>
      </c>
      <c r="M962" s="24">
        <v>0.13300000000000001</v>
      </c>
      <c r="N962" s="24">
        <v>0.14099999999999999</v>
      </c>
      <c r="O962" s="24">
        <v>0.13300000000000001</v>
      </c>
      <c r="P962" s="24">
        <v>0.13400000000000001</v>
      </c>
      <c r="Q962" s="24">
        <v>0.11700000000000001</v>
      </c>
      <c r="R962" s="24">
        <v>0.125</v>
      </c>
      <c r="S962" s="24">
        <v>0.13700000000000001</v>
      </c>
      <c r="T962" s="24">
        <v>0.12</v>
      </c>
      <c r="U962" s="24">
        <v>0.13</v>
      </c>
      <c r="V962" s="24">
        <v>0.13</v>
      </c>
      <c r="W962" s="24">
        <v>0.13789999999999999</v>
      </c>
      <c r="X962" s="24">
        <v>0.13</v>
      </c>
      <c r="Y962" s="24">
        <v>0.13322620000000002</v>
      </c>
      <c r="Z962" s="209">
        <v>0.15290000000000001</v>
      </c>
      <c r="AA962" s="24">
        <v>0.1285</v>
      </c>
      <c r="AB962" s="24">
        <v>0.12870000000000001</v>
      </c>
      <c r="AC962" s="209">
        <v>0.11384999999999999</v>
      </c>
      <c r="AD962" s="24">
        <v>0.15</v>
      </c>
      <c r="AE962" s="24">
        <v>0.13400000000000001</v>
      </c>
      <c r="AF962" s="24">
        <v>0.13290000000000002</v>
      </c>
      <c r="AG962" s="24">
        <v>0.1341</v>
      </c>
      <c r="AH962" s="203"/>
      <c r="AI962" s="204"/>
      <c r="AJ962" s="204"/>
      <c r="AK962" s="204"/>
      <c r="AL962" s="204"/>
      <c r="AM962" s="204"/>
      <c r="AN962" s="204"/>
      <c r="AO962" s="204"/>
      <c r="AP962" s="204"/>
      <c r="AQ962" s="204"/>
      <c r="AR962" s="204"/>
      <c r="AS962" s="204"/>
      <c r="AT962" s="204"/>
      <c r="AU962" s="204"/>
      <c r="AV962" s="204"/>
      <c r="AW962" s="204"/>
      <c r="AX962" s="204"/>
      <c r="AY962" s="204"/>
      <c r="AZ962" s="204"/>
      <c r="BA962" s="204"/>
      <c r="BB962" s="204"/>
      <c r="BC962" s="204"/>
      <c r="BD962" s="204"/>
      <c r="BE962" s="204"/>
      <c r="BF962" s="204"/>
      <c r="BG962" s="204"/>
      <c r="BH962" s="204"/>
      <c r="BI962" s="204"/>
      <c r="BJ962" s="204"/>
      <c r="BK962" s="204"/>
      <c r="BL962" s="204"/>
      <c r="BM962" s="208">
        <v>0.13357817884615389</v>
      </c>
    </row>
    <row r="963" spans="1:65">
      <c r="A963" s="30"/>
      <c r="B963" s="19">
        <v>1</v>
      </c>
      <c r="C963" s="9">
        <v>5</v>
      </c>
      <c r="D963" s="24">
        <v>0.13</v>
      </c>
      <c r="E963" s="24">
        <v>0.14000000000000001</v>
      </c>
      <c r="F963" s="24">
        <v>0.14000000000000001</v>
      </c>
      <c r="G963" s="24">
        <v>0.13200000000000001</v>
      </c>
      <c r="H963" s="209">
        <v>0.15210225461088084</v>
      </c>
      <c r="I963" s="24">
        <v>0.14799999999999999</v>
      </c>
      <c r="J963" s="24">
        <v>0.13100000000000001</v>
      </c>
      <c r="K963" s="209">
        <v>0.11700000000000001</v>
      </c>
      <c r="L963" s="24">
        <v>0.13300000000000001</v>
      </c>
      <c r="M963" s="24">
        <v>0.13400000000000001</v>
      </c>
      <c r="N963" s="24">
        <v>0.13700000000000001</v>
      </c>
      <c r="O963" s="24">
        <v>0.13200000000000001</v>
      </c>
      <c r="P963" s="24">
        <v>0.13500000000000001</v>
      </c>
      <c r="Q963" s="24">
        <v>0.123</v>
      </c>
      <c r="R963" s="24">
        <v>0.127</v>
      </c>
      <c r="S963" s="24">
        <v>0.13500000000000001</v>
      </c>
      <c r="T963" s="24">
        <v>0.13</v>
      </c>
      <c r="U963" s="24">
        <v>0.14000000000000001</v>
      </c>
      <c r="V963" s="24">
        <v>0.14000000000000001</v>
      </c>
      <c r="W963" s="24">
        <v>0.1389</v>
      </c>
      <c r="X963" s="24">
        <v>0.14000000000000001</v>
      </c>
      <c r="Y963" s="24">
        <v>0.13287780000000002</v>
      </c>
      <c r="Z963" s="209">
        <v>0.15049999999999999</v>
      </c>
      <c r="AA963" s="24">
        <v>0.12970000000000001</v>
      </c>
      <c r="AB963" s="24">
        <v>0.13090000000000002</v>
      </c>
      <c r="AC963" s="209">
        <v>0.11285000000000002</v>
      </c>
      <c r="AD963" s="24">
        <v>0.14000000000000001</v>
      </c>
      <c r="AE963" s="24">
        <v>0.13300000000000001</v>
      </c>
      <c r="AF963" s="24">
        <v>0.13270000000000001</v>
      </c>
      <c r="AG963" s="24">
        <v>0.1336</v>
      </c>
      <c r="AH963" s="203"/>
      <c r="AI963" s="204"/>
      <c r="AJ963" s="204"/>
      <c r="AK963" s="204"/>
      <c r="AL963" s="204"/>
      <c r="AM963" s="204"/>
      <c r="AN963" s="204"/>
      <c r="AO963" s="204"/>
      <c r="AP963" s="204"/>
      <c r="AQ963" s="204"/>
      <c r="AR963" s="204"/>
      <c r="AS963" s="204"/>
      <c r="AT963" s="204"/>
      <c r="AU963" s="204"/>
      <c r="AV963" s="204"/>
      <c r="AW963" s="204"/>
      <c r="AX963" s="204"/>
      <c r="AY963" s="204"/>
      <c r="AZ963" s="204"/>
      <c r="BA963" s="204"/>
      <c r="BB963" s="204"/>
      <c r="BC963" s="204"/>
      <c r="BD963" s="204"/>
      <c r="BE963" s="204"/>
      <c r="BF963" s="204"/>
      <c r="BG963" s="204"/>
      <c r="BH963" s="204"/>
      <c r="BI963" s="204"/>
      <c r="BJ963" s="204"/>
      <c r="BK963" s="204"/>
      <c r="BL963" s="204"/>
      <c r="BM963" s="208">
        <v>65</v>
      </c>
    </row>
    <row r="964" spans="1:65">
      <c r="A964" s="30"/>
      <c r="B964" s="19">
        <v>1</v>
      </c>
      <c r="C964" s="9">
        <v>6</v>
      </c>
      <c r="D964" s="24">
        <v>0.13</v>
      </c>
      <c r="E964" s="24">
        <v>0.13</v>
      </c>
      <c r="F964" s="24">
        <v>0.14000000000000001</v>
      </c>
      <c r="G964" s="24">
        <v>0.13400000000000001</v>
      </c>
      <c r="H964" s="209">
        <v>0.15007859328748152</v>
      </c>
      <c r="I964" s="24">
        <v>0.14599999999999999</v>
      </c>
      <c r="J964" s="24">
        <v>0.128</v>
      </c>
      <c r="K964" s="209">
        <v>0.121</v>
      </c>
      <c r="L964" s="24">
        <v>0.13500000000000001</v>
      </c>
      <c r="M964" s="24">
        <v>0.13600000000000001</v>
      </c>
      <c r="N964" s="24">
        <v>0.14000000000000001</v>
      </c>
      <c r="O964" s="24">
        <v>0.129</v>
      </c>
      <c r="P964" s="24">
        <v>0.13900000000000001</v>
      </c>
      <c r="Q964" s="210">
        <v>0.11399999999999999</v>
      </c>
      <c r="R964" s="24">
        <v>0.13</v>
      </c>
      <c r="S964" s="24">
        <v>0.13800000000000001</v>
      </c>
      <c r="T964" s="24">
        <v>0.12</v>
      </c>
      <c r="U964" s="24">
        <v>0.13</v>
      </c>
      <c r="V964" s="24">
        <v>0.14000000000000001</v>
      </c>
      <c r="W964" s="24">
        <v>0.1366</v>
      </c>
      <c r="X964" s="24">
        <v>0.13</v>
      </c>
      <c r="Y964" s="24">
        <v>0.13426650000000001</v>
      </c>
      <c r="Z964" s="209">
        <v>0.15049999999999999</v>
      </c>
      <c r="AA964" s="24">
        <v>0.126</v>
      </c>
      <c r="AB964" s="24">
        <v>0.1298</v>
      </c>
      <c r="AC964" s="209">
        <v>0.11650000000000001</v>
      </c>
      <c r="AD964" s="24">
        <v>0.14000000000000001</v>
      </c>
      <c r="AE964" s="24">
        <v>0.13500000000000001</v>
      </c>
      <c r="AF964" s="24">
        <v>0.1305</v>
      </c>
      <c r="AG964" s="24">
        <v>0.13020000000000001</v>
      </c>
      <c r="AH964" s="203"/>
      <c r="AI964" s="204"/>
      <c r="AJ964" s="204"/>
      <c r="AK964" s="204"/>
      <c r="AL964" s="204"/>
      <c r="AM964" s="204"/>
      <c r="AN964" s="204"/>
      <c r="AO964" s="204"/>
      <c r="AP964" s="204"/>
      <c r="AQ964" s="204"/>
      <c r="AR964" s="204"/>
      <c r="AS964" s="204"/>
      <c r="AT964" s="204"/>
      <c r="AU964" s="204"/>
      <c r="AV964" s="204"/>
      <c r="AW964" s="204"/>
      <c r="AX964" s="204"/>
      <c r="AY964" s="204"/>
      <c r="AZ964" s="204"/>
      <c r="BA964" s="204"/>
      <c r="BB964" s="204"/>
      <c r="BC964" s="204"/>
      <c r="BD964" s="204"/>
      <c r="BE964" s="204"/>
      <c r="BF964" s="204"/>
      <c r="BG964" s="204"/>
      <c r="BH964" s="204"/>
      <c r="BI964" s="204"/>
      <c r="BJ964" s="204"/>
      <c r="BK964" s="204"/>
      <c r="BL964" s="204"/>
      <c r="BM964" s="56"/>
    </row>
    <row r="965" spans="1:65">
      <c r="A965" s="30"/>
      <c r="B965" s="20" t="s">
        <v>277</v>
      </c>
      <c r="C965" s="12"/>
      <c r="D965" s="211">
        <v>0.13033333333333333</v>
      </c>
      <c r="E965" s="211">
        <v>0.13666666666666669</v>
      </c>
      <c r="F965" s="211">
        <v>0.14000000000000001</v>
      </c>
      <c r="G965" s="211">
        <v>0.13200000000000001</v>
      </c>
      <c r="H965" s="211">
        <v>0.1522416083167234</v>
      </c>
      <c r="I965" s="211">
        <v>0.14300000000000002</v>
      </c>
      <c r="J965" s="211">
        <v>0.1305</v>
      </c>
      <c r="K965" s="211">
        <v>0.11766666666666666</v>
      </c>
      <c r="L965" s="211">
        <v>0.13533333333333333</v>
      </c>
      <c r="M965" s="211">
        <v>0.13483333333333333</v>
      </c>
      <c r="N965" s="211">
        <v>0.13900000000000001</v>
      </c>
      <c r="O965" s="211">
        <v>0.13116666666666668</v>
      </c>
      <c r="P965" s="211">
        <v>0.13683333333333333</v>
      </c>
      <c r="Q965" s="211">
        <v>0.12066666666666666</v>
      </c>
      <c r="R965" s="211">
        <v>0.127</v>
      </c>
      <c r="S965" s="211">
        <v>0.13666666666666669</v>
      </c>
      <c r="T965" s="211">
        <v>0.125</v>
      </c>
      <c r="U965" s="211">
        <v>0.13333333333333333</v>
      </c>
      <c r="V965" s="211">
        <v>0.13833333333333334</v>
      </c>
      <c r="W965" s="211">
        <v>0.13723333333333335</v>
      </c>
      <c r="X965" s="211">
        <v>0.13166666666666668</v>
      </c>
      <c r="Y965" s="211">
        <v>0.13309931666666666</v>
      </c>
      <c r="Z965" s="211">
        <v>0.15179999999999999</v>
      </c>
      <c r="AA965" s="211">
        <v>0.12833333333333333</v>
      </c>
      <c r="AB965" s="211">
        <v>0.12980000000000003</v>
      </c>
      <c r="AC965" s="211">
        <v>0.11644166666666668</v>
      </c>
      <c r="AD965" s="211">
        <v>0.14499999999999999</v>
      </c>
      <c r="AE965" s="211">
        <v>0.13266666666666668</v>
      </c>
      <c r="AF965" s="211">
        <v>0.13201666666666667</v>
      </c>
      <c r="AG965" s="211">
        <v>0.13121666666666668</v>
      </c>
      <c r="AH965" s="203"/>
      <c r="AI965" s="204"/>
      <c r="AJ965" s="204"/>
      <c r="AK965" s="204"/>
      <c r="AL965" s="204"/>
      <c r="AM965" s="204"/>
      <c r="AN965" s="204"/>
      <c r="AO965" s="204"/>
      <c r="AP965" s="204"/>
      <c r="AQ965" s="204"/>
      <c r="AR965" s="204"/>
      <c r="AS965" s="204"/>
      <c r="AT965" s="204"/>
      <c r="AU965" s="204"/>
      <c r="AV965" s="204"/>
      <c r="AW965" s="204"/>
      <c r="AX965" s="204"/>
      <c r="AY965" s="204"/>
      <c r="AZ965" s="204"/>
      <c r="BA965" s="204"/>
      <c r="BB965" s="204"/>
      <c r="BC965" s="204"/>
      <c r="BD965" s="204"/>
      <c r="BE965" s="204"/>
      <c r="BF965" s="204"/>
      <c r="BG965" s="204"/>
      <c r="BH965" s="204"/>
      <c r="BI965" s="204"/>
      <c r="BJ965" s="204"/>
      <c r="BK965" s="204"/>
      <c r="BL965" s="204"/>
      <c r="BM965" s="56"/>
    </row>
    <row r="966" spans="1:65">
      <c r="A966" s="30"/>
      <c r="B966" s="3" t="s">
        <v>278</v>
      </c>
      <c r="C966" s="29"/>
      <c r="D966" s="24">
        <v>0.13</v>
      </c>
      <c r="E966" s="24">
        <v>0.14000000000000001</v>
      </c>
      <c r="F966" s="24">
        <v>0.14000000000000001</v>
      </c>
      <c r="G966" s="24">
        <v>0.13200000000000001</v>
      </c>
      <c r="H966" s="24">
        <v>0.15248797757640492</v>
      </c>
      <c r="I966" s="24">
        <v>0.14299999999999999</v>
      </c>
      <c r="J966" s="24">
        <v>0.13</v>
      </c>
      <c r="K966" s="24">
        <v>0.11749999999999999</v>
      </c>
      <c r="L966" s="24">
        <v>0.13550000000000001</v>
      </c>
      <c r="M966" s="24">
        <v>0.13500000000000001</v>
      </c>
      <c r="N966" s="24">
        <v>0.13900000000000001</v>
      </c>
      <c r="O966" s="24">
        <v>0.13100000000000001</v>
      </c>
      <c r="P966" s="24">
        <v>0.13750000000000001</v>
      </c>
      <c r="Q966" s="24">
        <v>0.1215</v>
      </c>
      <c r="R966" s="24">
        <v>0.1265</v>
      </c>
      <c r="S966" s="24">
        <v>0.13750000000000001</v>
      </c>
      <c r="T966" s="24">
        <v>0.125</v>
      </c>
      <c r="U966" s="24">
        <v>0.13</v>
      </c>
      <c r="V966" s="24">
        <v>0.14000000000000001</v>
      </c>
      <c r="W966" s="24">
        <v>0.1371</v>
      </c>
      <c r="X966" s="24">
        <v>0.13</v>
      </c>
      <c r="Y966" s="24">
        <v>0.13299445000000001</v>
      </c>
      <c r="Z966" s="24">
        <v>0.152</v>
      </c>
      <c r="AA966" s="24">
        <v>0.12875</v>
      </c>
      <c r="AB966" s="24">
        <v>0.1298</v>
      </c>
      <c r="AC966" s="24">
        <v>0.11557500000000001</v>
      </c>
      <c r="AD966" s="24">
        <v>0.14500000000000002</v>
      </c>
      <c r="AE966" s="24">
        <v>0.13300000000000001</v>
      </c>
      <c r="AF966" s="24">
        <v>0.13235000000000002</v>
      </c>
      <c r="AG966" s="24">
        <v>0.13120000000000001</v>
      </c>
      <c r="AH966" s="203"/>
      <c r="AI966" s="204"/>
      <c r="AJ966" s="204"/>
      <c r="AK966" s="204"/>
      <c r="AL966" s="204"/>
      <c r="AM966" s="204"/>
      <c r="AN966" s="204"/>
      <c r="AO966" s="204"/>
      <c r="AP966" s="204"/>
      <c r="AQ966" s="204"/>
      <c r="AR966" s="204"/>
      <c r="AS966" s="204"/>
      <c r="AT966" s="204"/>
      <c r="AU966" s="204"/>
      <c r="AV966" s="204"/>
      <c r="AW966" s="204"/>
      <c r="AX966" s="204"/>
      <c r="AY966" s="204"/>
      <c r="AZ966" s="204"/>
      <c r="BA966" s="204"/>
      <c r="BB966" s="204"/>
      <c r="BC966" s="204"/>
      <c r="BD966" s="204"/>
      <c r="BE966" s="204"/>
      <c r="BF966" s="204"/>
      <c r="BG966" s="204"/>
      <c r="BH966" s="204"/>
      <c r="BI966" s="204"/>
      <c r="BJ966" s="204"/>
      <c r="BK966" s="204"/>
      <c r="BL966" s="204"/>
      <c r="BM966" s="56"/>
    </row>
    <row r="967" spans="1:65">
      <c r="A967" s="30"/>
      <c r="B967" s="3" t="s">
        <v>279</v>
      </c>
      <c r="C967" s="29"/>
      <c r="D967" s="24">
        <v>1.6329931618554536E-3</v>
      </c>
      <c r="E967" s="24">
        <v>5.1639777949432277E-3</v>
      </c>
      <c r="F967" s="24">
        <v>0</v>
      </c>
      <c r="G967" s="24">
        <v>1.4142135623730963E-3</v>
      </c>
      <c r="H967" s="24">
        <v>1.5309522194761926E-3</v>
      </c>
      <c r="I967" s="24">
        <v>3.6331804249169811E-3</v>
      </c>
      <c r="J967" s="24">
        <v>3.2710854467592281E-3</v>
      </c>
      <c r="K967" s="24">
        <v>2.8047578623950184E-3</v>
      </c>
      <c r="L967" s="24">
        <v>1.6329931618554536E-3</v>
      </c>
      <c r="M967" s="24">
        <v>1.1690451944500132E-3</v>
      </c>
      <c r="N967" s="24">
        <v>1.4142135623730885E-3</v>
      </c>
      <c r="O967" s="24">
        <v>1.7224014243685099E-3</v>
      </c>
      <c r="P967" s="24">
        <v>1.9407902170679534E-3</v>
      </c>
      <c r="Q967" s="24">
        <v>4.6761807778000503E-3</v>
      </c>
      <c r="R967" s="24">
        <v>1.7888543819998333E-3</v>
      </c>
      <c r="S967" s="24">
        <v>2.250925735484553E-3</v>
      </c>
      <c r="T967" s="24">
        <v>5.4772255750516656E-3</v>
      </c>
      <c r="U967" s="24">
        <v>5.1639777949432277E-3</v>
      </c>
      <c r="V967" s="24">
        <v>4.0824829046386341E-3</v>
      </c>
      <c r="W967" s="24">
        <v>1.0689558768567861E-3</v>
      </c>
      <c r="X967" s="24">
        <v>4.0824829046386332E-3</v>
      </c>
      <c r="Y967" s="24">
        <v>6.444407541944142E-4</v>
      </c>
      <c r="Z967" s="24">
        <v>1.1009087155618357E-3</v>
      </c>
      <c r="AA967" s="24">
        <v>1.5680136053831475E-3</v>
      </c>
      <c r="AB967" s="24">
        <v>9.8386991009991086E-4</v>
      </c>
      <c r="AC967" s="24">
        <v>3.6379137794437409E-3</v>
      </c>
      <c r="AD967" s="24">
        <v>5.4772255750516509E-3</v>
      </c>
      <c r="AE967" s="24">
        <v>2.065591117977291E-3</v>
      </c>
      <c r="AF967" s="24">
        <v>9.3041209507759286E-4</v>
      </c>
      <c r="AG967" s="24">
        <v>2.5341007609538044E-3</v>
      </c>
      <c r="AH967" s="203"/>
      <c r="AI967" s="204"/>
      <c r="AJ967" s="204"/>
      <c r="AK967" s="204"/>
      <c r="AL967" s="204"/>
      <c r="AM967" s="204"/>
      <c r="AN967" s="204"/>
      <c r="AO967" s="204"/>
      <c r="AP967" s="204"/>
      <c r="AQ967" s="204"/>
      <c r="AR967" s="204"/>
      <c r="AS967" s="204"/>
      <c r="AT967" s="204"/>
      <c r="AU967" s="204"/>
      <c r="AV967" s="204"/>
      <c r="AW967" s="204"/>
      <c r="AX967" s="204"/>
      <c r="AY967" s="204"/>
      <c r="AZ967" s="204"/>
      <c r="BA967" s="204"/>
      <c r="BB967" s="204"/>
      <c r="BC967" s="204"/>
      <c r="BD967" s="204"/>
      <c r="BE967" s="204"/>
      <c r="BF967" s="204"/>
      <c r="BG967" s="204"/>
      <c r="BH967" s="204"/>
      <c r="BI967" s="204"/>
      <c r="BJ967" s="204"/>
      <c r="BK967" s="204"/>
      <c r="BL967" s="204"/>
      <c r="BM967" s="56"/>
    </row>
    <row r="968" spans="1:65">
      <c r="A968" s="30"/>
      <c r="B968" s="3" t="s">
        <v>86</v>
      </c>
      <c r="C968" s="29"/>
      <c r="D968" s="13">
        <v>1.2529359298123686E-2</v>
      </c>
      <c r="E968" s="13">
        <v>3.7785203377633365E-2</v>
      </c>
      <c r="F968" s="13">
        <v>0</v>
      </c>
      <c r="G968" s="13">
        <v>1.0713739108887094E-2</v>
      </c>
      <c r="H968" s="13">
        <v>1.0056069667177977E-2</v>
      </c>
      <c r="I968" s="13">
        <v>2.5406856118300566E-2</v>
      </c>
      <c r="J968" s="13">
        <v>2.5065788864055388E-2</v>
      </c>
      <c r="K968" s="13">
        <v>2.3836469085510074E-2</v>
      </c>
      <c r="L968" s="13">
        <v>1.2066451934892515E-2</v>
      </c>
      <c r="M968" s="13">
        <v>8.670298104697256E-3</v>
      </c>
      <c r="N968" s="13">
        <v>1.0174198290453873E-2</v>
      </c>
      <c r="O968" s="13">
        <v>1.3131395865579489E-2</v>
      </c>
      <c r="P968" s="13">
        <v>1.4183606945685408E-2</v>
      </c>
      <c r="Q968" s="13">
        <v>3.8752879374033572E-2</v>
      </c>
      <c r="R968" s="13">
        <v>1.4085467574801837E-2</v>
      </c>
      <c r="S968" s="13">
        <v>1.6470188308423558E-2</v>
      </c>
      <c r="T968" s="13">
        <v>4.3817804600413325E-2</v>
      </c>
      <c r="U968" s="13">
        <v>3.872983346207421E-2</v>
      </c>
      <c r="V968" s="13">
        <v>2.9511924611845548E-2</v>
      </c>
      <c r="W968" s="13">
        <v>7.7893311405643866E-3</v>
      </c>
      <c r="X968" s="13">
        <v>3.1006199275736453E-2</v>
      </c>
      <c r="Y968" s="13">
        <v>4.8418036270490312E-3</v>
      </c>
      <c r="Z968" s="13">
        <v>7.2523630801174955E-3</v>
      </c>
      <c r="AA968" s="13">
        <v>1.2218287834154396E-2</v>
      </c>
      <c r="AB968" s="13">
        <v>7.5798914491518538E-3</v>
      </c>
      <c r="AC968" s="13">
        <v>3.1242371254079214E-2</v>
      </c>
      <c r="AD968" s="13">
        <v>3.7773969483114837E-2</v>
      </c>
      <c r="AE968" s="13">
        <v>1.5569782296311237E-2</v>
      </c>
      <c r="AF968" s="13">
        <v>7.0476866184390318E-3</v>
      </c>
      <c r="AG968" s="13">
        <v>1.9312339090210625E-2</v>
      </c>
      <c r="AH968" s="151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30"/>
      <c r="B969" s="3" t="s">
        <v>280</v>
      </c>
      <c r="C969" s="29"/>
      <c r="D969" s="13">
        <v>-2.4291733431683893E-2</v>
      </c>
      <c r="E969" s="13">
        <v>2.3121200237876449E-2</v>
      </c>
      <c r="F969" s="13">
        <v>4.8075375853434466E-2</v>
      </c>
      <c r="G969" s="13">
        <v>-1.1814645623904774E-2</v>
      </c>
      <c r="H969" s="13">
        <v>0.13971914897915139</v>
      </c>
      <c r="I969" s="13">
        <v>7.0534133907436569E-2</v>
      </c>
      <c r="J969" s="13">
        <v>-2.3044024650905826E-2</v>
      </c>
      <c r="K969" s="13">
        <v>-0.11911760077080413</v>
      </c>
      <c r="L969" s="13">
        <v>1.3139529991653021E-2</v>
      </c>
      <c r="M969" s="13">
        <v>9.3964036493194847E-3</v>
      </c>
      <c r="N969" s="13">
        <v>4.058912316876695E-2</v>
      </c>
      <c r="O969" s="13">
        <v>-1.8053189527794222E-2</v>
      </c>
      <c r="P969" s="13">
        <v>2.4368909018654294E-2</v>
      </c>
      <c r="Q969" s="13">
        <v>-9.6658842716801918E-2</v>
      </c>
      <c r="R969" s="13">
        <v>-4.9245909047241798E-2</v>
      </c>
      <c r="S969" s="13">
        <v>2.3121200237876449E-2</v>
      </c>
      <c r="T969" s="13">
        <v>-6.4218414416576497E-2</v>
      </c>
      <c r="U969" s="13">
        <v>-1.8329753776816782E-3</v>
      </c>
      <c r="V969" s="13">
        <v>3.5598288045655346E-2</v>
      </c>
      <c r="W969" s="13">
        <v>2.7363410092521301E-2</v>
      </c>
      <c r="X969" s="13">
        <v>-1.4310063185460464E-2</v>
      </c>
      <c r="Y969" s="13">
        <v>-3.5848832767719774E-3</v>
      </c>
      <c r="Z969" s="13">
        <v>0.13641315753250938</v>
      </c>
      <c r="AA969" s="13">
        <v>-3.9264238801018592E-2</v>
      </c>
      <c r="AB969" s="13">
        <v>-2.8284401530172865E-2</v>
      </c>
      <c r="AC969" s="13">
        <v>-0.12828826030952156</v>
      </c>
      <c r="AD969" s="13">
        <v>8.5506639276771157E-2</v>
      </c>
      <c r="AE969" s="13">
        <v>-6.8238105007931704E-3</v>
      </c>
      <c r="AF969" s="13">
        <v>-1.1689874745827056E-2</v>
      </c>
      <c r="AG969" s="13">
        <v>-1.7678876893560846E-2</v>
      </c>
      <c r="AH969" s="151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30"/>
      <c r="B970" s="46" t="s">
        <v>281</v>
      </c>
      <c r="C970" s="47"/>
      <c r="D970" s="45">
        <v>0.44</v>
      </c>
      <c r="E970" s="45">
        <v>0.66</v>
      </c>
      <c r="F970" s="45">
        <v>1.24</v>
      </c>
      <c r="G970" s="45">
        <v>0.15</v>
      </c>
      <c r="H970" s="45">
        <v>3.38</v>
      </c>
      <c r="I970" s="45">
        <v>1.76</v>
      </c>
      <c r="J970" s="45">
        <v>0.42</v>
      </c>
      <c r="K970" s="45">
        <v>2.65</v>
      </c>
      <c r="L970" s="45">
        <v>0.43</v>
      </c>
      <c r="M970" s="45">
        <v>0.34</v>
      </c>
      <c r="N970" s="45">
        <v>1.07</v>
      </c>
      <c r="O970" s="45">
        <v>0.3</v>
      </c>
      <c r="P970" s="45">
        <v>0.69</v>
      </c>
      <c r="Q970" s="45">
        <v>2.13</v>
      </c>
      <c r="R970" s="45">
        <v>1.03</v>
      </c>
      <c r="S970" s="45">
        <v>0.66</v>
      </c>
      <c r="T970" s="45">
        <v>1.37</v>
      </c>
      <c r="U970" s="45">
        <v>0.08</v>
      </c>
      <c r="V970" s="45">
        <v>0.95</v>
      </c>
      <c r="W970" s="45">
        <v>0.76</v>
      </c>
      <c r="X970" s="45">
        <v>0.21</v>
      </c>
      <c r="Y970" s="45">
        <v>0.04</v>
      </c>
      <c r="Z970" s="45">
        <v>3.29</v>
      </c>
      <c r="AA970" s="45">
        <v>0.79</v>
      </c>
      <c r="AB970" s="45">
        <v>0.54</v>
      </c>
      <c r="AC970" s="45">
        <v>2.87</v>
      </c>
      <c r="AD970" s="45">
        <v>2.11</v>
      </c>
      <c r="AE970" s="45">
        <v>0.04</v>
      </c>
      <c r="AF970" s="45">
        <v>0.15</v>
      </c>
      <c r="AG970" s="45">
        <v>0.28999999999999998</v>
      </c>
      <c r="AH970" s="151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B971" s="31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BM971" s="55"/>
    </row>
    <row r="972" spans="1:65" ht="15">
      <c r="B972" s="8" t="s">
        <v>577</v>
      </c>
      <c r="BM972" s="28" t="s">
        <v>66</v>
      </c>
    </row>
    <row r="973" spans="1:65" ht="15">
      <c r="A973" s="25" t="s">
        <v>63</v>
      </c>
      <c r="B973" s="18" t="s">
        <v>111</v>
      </c>
      <c r="C973" s="15" t="s">
        <v>112</v>
      </c>
      <c r="D973" s="16" t="s">
        <v>229</v>
      </c>
      <c r="E973" s="17" t="s">
        <v>229</v>
      </c>
      <c r="F973" s="17" t="s">
        <v>229</v>
      </c>
      <c r="G973" s="17" t="s">
        <v>229</v>
      </c>
      <c r="H973" s="17" t="s">
        <v>229</v>
      </c>
      <c r="I973" s="17" t="s">
        <v>229</v>
      </c>
      <c r="J973" s="17" t="s">
        <v>229</v>
      </c>
      <c r="K973" s="17" t="s">
        <v>229</v>
      </c>
      <c r="L973" s="17" t="s">
        <v>229</v>
      </c>
      <c r="M973" s="17" t="s">
        <v>229</v>
      </c>
      <c r="N973" s="17" t="s">
        <v>229</v>
      </c>
      <c r="O973" s="17" t="s">
        <v>229</v>
      </c>
      <c r="P973" s="17" t="s">
        <v>229</v>
      </c>
      <c r="Q973" s="17" t="s">
        <v>229</v>
      </c>
      <c r="R973" s="17" t="s">
        <v>229</v>
      </c>
      <c r="S973" s="17" t="s">
        <v>229</v>
      </c>
      <c r="T973" s="17" t="s">
        <v>229</v>
      </c>
      <c r="U973" s="17" t="s">
        <v>229</v>
      </c>
      <c r="V973" s="17" t="s">
        <v>229</v>
      </c>
      <c r="W973" s="17" t="s">
        <v>229</v>
      </c>
      <c r="X973" s="17" t="s">
        <v>229</v>
      </c>
      <c r="Y973" s="17" t="s">
        <v>229</v>
      </c>
      <c r="Z973" s="17" t="s">
        <v>229</v>
      </c>
      <c r="AA973" s="17" t="s">
        <v>229</v>
      </c>
      <c r="AB973" s="17" t="s">
        <v>229</v>
      </c>
      <c r="AC973" s="17" t="s">
        <v>229</v>
      </c>
      <c r="AD973" s="17" t="s">
        <v>229</v>
      </c>
      <c r="AE973" s="151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1</v>
      </c>
    </row>
    <row r="974" spans="1:65">
      <c r="A974" s="30"/>
      <c r="B974" s="19" t="s">
        <v>230</v>
      </c>
      <c r="C974" s="9" t="s">
        <v>230</v>
      </c>
      <c r="D974" s="149" t="s">
        <v>232</v>
      </c>
      <c r="E974" s="150" t="s">
        <v>233</v>
      </c>
      <c r="F974" s="150" t="s">
        <v>234</v>
      </c>
      <c r="G974" s="150" t="s">
        <v>235</v>
      </c>
      <c r="H974" s="150" t="s">
        <v>236</v>
      </c>
      <c r="I974" s="150" t="s">
        <v>237</v>
      </c>
      <c r="J974" s="150" t="s">
        <v>238</v>
      </c>
      <c r="K974" s="150" t="s">
        <v>239</v>
      </c>
      <c r="L974" s="150" t="s">
        <v>240</v>
      </c>
      <c r="M974" s="150" t="s">
        <v>241</v>
      </c>
      <c r="N974" s="150" t="s">
        <v>242</v>
      </c>
      <c r="O974" s="150" t="s">
        <v>243</v>
      </c>
      <c r="P974" s="150" t="s">
        <v>244</v>
      </c>
      <c r="Q974" s="150" t="s">
        <v>246</v>
      </c>
      <c r="R974" s="150" t="s">
        <v>247</v>
      </c>
      <c r="S974" s="150" t="s">
        <v>249</v>
      </c>
      <c r="T974" s="150" t="s">
        <v>250</v>
      </c>
      <c r="U974" s="150" t="s">
        <v>306</v>
      </c>
      <c r="V974" s="150" t="s">
        <v>252</v>
      </c>
      <c r="W974" s="150" t="s">
        <v>253</v>
      </c>
      <c r="X974" s="150" t="s">
        <v>259</v>
      </c>
      <c r="Y974" s="150" t="s">
        <v>307</v>
      </c>
      <c r="Z974" s="150" t="s">
        <v>261</v>
      </c>
      <c r="AA974" s="150" t="s">
        <v>262</v>
      </c>
      <c r="AB974" s="150" t="s">
        <v>267</v>
      </c>
      <c r="AC974" s="150" t="s">
        <v>268</v>
      </c>
      <c r="AD974" s="150" t="s">
        <v>269</v>
      </c>
      <c r="AE974" s="151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 t="s">
        <v>3</v>
      </c>
    </row>
    <row r="975" spans="1:65">
      <c r="A975" s="30"/>
      <c r="B975" s="19"/>
      <c r="C975" s="9"/>
      <c r="D975" s="10" t="s">
        <v>308</v>
      </c>
      <c r="E975" s="11" t="s">
        <v>309</v>
      </c>
      <c r="F975" s="11" t="s">
        <v>309</v>
      </c>
      <c r="G975" s="11" t="s">
        <v>308</v>
      </c>
      <c r="H975" s="11" t="s">
        <v>115</v>
      </c>
      <c r="I975" s="11" t="s">
        <v>309</v>
      </c>
      <c r="J975" s="11" t="s">
        <v>308</v>
      </c>
      <c r="K975" s="11" t="s">
        <v>308</v>
      </c>
      <c r="L975" s="11" t="s">
        <v>309</v>
      </c>
      <c r="M975" s="11" t="s">
        <v>309</v>
      </c>
      <c r="N975" s="11" t="s">
        <v>309</v>
      </c>
      <c r="O975" s="11" t="s">
        <v>309</v>
      </c>
      <c r="P975" s="11" t="s">
        <v>309</v>
      </c>
      <c r="Q975" s="11" t="s">
        <v>309</v>
      </c>
      <c r="R975" s="11" t="s">
        <v>308</v>
      </c>
      <c r="S975" s="11" t="s">
        <v>308</v>
      </c>
      <c r="T975" s="11" t="s">
        <v>309</v>
      </c>
      <c r="U975" s="11" t="s">
        <v>309</v>
      </c>
      <c r="V975" s="11" t="s">
        <v>115</v>
      </c>
      <c r="W975" s="11" t="s">
        <v>308</v>
      </c>
      <c r="X975" s="11" t="s">
        <v>115</v>
      </c>
      <c r="Y975" s="11" t="s">
        <v>308</v>
      </c>
      <c r="Z975" s="11" t="s">
        <v>308</v>
      </c>
      <c r="AA975" s="11" t="s">
        <v>308</v>
      </c>
      <c r="AB975" s="11" t="s">
        <v>308</v>
      </c>
      <c r="AC975" s="11" t="s">
        <v>308</v>
      </c>
      <c r="AD975" s="11" t="s">
        <v>308</v>
      </c>
      <c r="AE975" s="151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1</v>
      </c>
    </row>
    <row r="976" spans="1:65">
      <c r="A976" s="30"/>
      <c r="B976" s="19"/>
      <c r="C976" s="9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  <c r="AE976" s="151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2</v>
      </c>
    </row>
    <row r="977" spans="1:65">
      <c r="A977" s="30"/>
      <c r="B977" s="18">
        <v>1</v>
      </c>
      <c r="C977" s="14">
        <v>1</v>
      </c>
      <c r="D977" s="222">
        <v>11.55</v>
      </c>
      <c r="E977" s="222">
        <v>12.21</v>
      </c>
      <c r="F977" s="222">
        <v>11.79</v>
      </c>
      <c r="G977" s="223">
        <v>8.9700000000000006</v>
      </c>
      <c r="H977" s="222">
        <v>11.71970817303319</v>
      </c>
      <c r="I977" s="222">
        <v>12</v>
      </c>
      <c r="J977" s="222">
        <v>13.6</v>
      </c>
      <c r="K977" s="222">
        <v>12.21</v>
      </c>
      <c r="L977" s="222">
        <v>12.4</v>
      </c>
      <c r="M977" s="222">
        <v>10.65</v>
      </c>
      <c r="N977" s="222">
        <v>12.25</v>
      </c>
      <c r="O977" s="222">
        <v>12.3</v>
      </c>
      <c r="P977" s="222">
        <v>11.25</v>
      </c>
      <c r="Q977" s="222">
        <v>12.92</v>
      </c>
      <c r="R977" s="222">
        <v>11.5</v>
      </c>
      <c r="S977" s="222">
        <v>11.2</v>
      </c>
      <c r="T977" s="222">
        <v>12.04</v>
      </c>
      <c r="U977" s="222">
        <v>11.9</v>
      </c>
      <c r="V977" s="222">
        <v>12.58</v>
      </c>
      <c r="W977" s="222">
        <v>11.932399999999999</v>
      </c>
      <c r="X977" s="223" t="s">
        <v>336</v>
      </c>
      <c r="Y977" s="223">
        <v>10.319528741134665</v>
      </c>
      <c r="Z977" s="222">
        <v>10.7</v>
      </c>
      <c r="AA977" s="222">
        <v>13.91</v>
      </c>
      <c r="AB977" s="222">
        <v>11.4</v>
      </c>
      <c r="AC977" s="222">
        <v>12.1</v>
      </c>
      <c r="AD977" s="222">
        <v>11.7</v>
      </c>
      <c r="AE977" s="224"/>
      <c r="AF977" s="225"/>
      <c r="AG977" s="225"/>
      <c r="AH977" s="225"/>
      <c r="AI977" s="225"/>
      <c r="AJ977" s="225"/>
      <c r="AK977" s="225"/>
      <c r="AL977" s="225"/>
      <c r="AM977" s="225"/>
      <c r="AN977" s="225"/>
      <c r="AO977" s="225"/>
      <c r="AP977" s="225"/>
      <c r="AQ977" s="225"/>
      <c r="AR977" s="225"/>
      <c r="AS977" s="225"/>
      <c r="AT977" s="225"/>
      <c r="AU977" s="225"/>
      <c r="AV977" s="225"/>
      <c r="AW977" s="225"/>
      <c r="AX977" s="225"/>
      <c r="AY977" s="225"/>
      <c r="AZ977" s="225"/>
      <c r="BA977" s="225"/>
      <c r="BB977" s="225"/>
      <c r="BC977" s="225"/>
      <c r="BD977" s="225"/>
      <c r="BE977" s="225"/>
      <c r="BF977" s="225"/>
      <c r="BG977" s="225"/>
      <c r="BH977" s="225"/>
      <c r="BI977" s="225"/>
      <c r="BJ977" s="225"/>
      <c r="BK977" s="225"/>
      <c r="BL977" s="225"/>
      <c r="BM977" s="226">
        <v>1</v>
      </c>
    </row>
    <row r="978" spans="1:65">
      <c r="A978" s="30"/>
      <c r="B978" s="19">
        <v>1</v>
      </c>
      <c r="C978" s="9">
        <v>2</v>
      </c>
      <c r="D978" s="227">
        <v>11.51</v>
      </c>
      <c r="E978" s="227">
        <v>12.4</v>
      </c>
      <c r="F978" s="227">
        <v>11.77</v>
      </c>
      <c r="G978" s="229">
        <v>8.99</v>
      </c>
      <c r="H978" s="227">
        <v>11.736784718614194</v>
      </c>
      <c r="I978" s="227">
        <v>12.3</v>
      </c>
      <c r="J978" s="227">
        <v>11</v>
      </c>
      <c r="K978" s="227">
        <v>12.21</v>
      </c>
      <c r="L978" s="227">
        <v>12.85</v>
      </c>
      <c r="M978" s="227">
        <v>10.65</v>
      </c>
      <c r="N978" s="227">
        <v>12.6</v>
      </c>
      <c r="O978" s="227">
        <v>11.95</v>
      </c>
      <c r="P978" s="227">
        <v>10.55</v>
      </c>
      <c r="Q978" s="227">
        <v>12.16</v>
      </c>
      <c r="R978" s="227">
        <v>11.4</v>
      </c>
      <c r="S978" s="227">
        <v>10.5</v>
      </c>
      <c r="T978" s="227">
        <v>12.07</v>
      </c>
      <c r="U978" s="227">
        <v>12</v>
      </c>
      <c r="V978" s="227">
        <v>12.65</v>
      </c>
      <c r="W978" s="227">
        <v>13.102499999999999</v>
      </c>
      <c r="X978" s="229" t="s">
        <v>336</v>
      </c>
      <c r="Y978" s="228">
        <v>8.5831005079925422</v>
      </c>
      <c r="Z978" s="227">
        <v>10.75</v>
      </c>
      <c r="AA978" s="228">
        <v>15.141</v>
      </c>
      <c r="AB978" s="227">
        <v>11.4</v>
      </c>
      <c r="AC978" s="227">
        <v>11.93</v>
      </c>
      <c r="AD978" s="227">
        <v>11.81</v>
      </c>
      <c r="AE978" s="224"/>
      <c r="AF978" s="225"/>
      <c r="AG978" s="225"/>
      <c r="AH978" s="225"/>
      <c r="AI978" s="225"/>
      <c r="AJ978" s="225"/>
      <c r="AK978" s="225"/>
      <c r="AL978" s="225"/>
      <c r="AM978" s="225"/>
      <c r="AN978" s="225"/>
      <c r="AO978" s="225"/>
      <c r="AP978" s="225"/>
      <c r="AQ978" s="225"/>
      <c r="AR978" s="225"/>
      <c r="AS978" s="225"/>
      <c r="AT978" s="225"/>
      <c r="AU978" s="225"/>
      <c r="AV978" s="225"/>
      <c r="AW978" s="225"/>
      <c r="AX978" s="225"/>
      <c r="AY978" s="225"/>
      <c r="AZ978" s="225"/>
      <c r="BA978" s="225"/>
      <c r="BB978" s="225"/>
      <c r="BC978" s="225"/>
      <c r="BD978" s="225"/>
      <c r="BE978" s="225"/>
      <c r="BF978" s="225"/>
      <c r="BG978" s="225"/>
      <c r="BH978" s="225"/>
      <c r="BI978" s="225"/>
      <c r="BJ978" s="225"/>
      <c r="BK978" s="225"/>
      <c r="BL978" s="225"/>
      <c r="BM978" s="226">
        <v>23</v>
      </c>
    </row>
    <row r="979" spans="1:65">
      <c r="A979" s="30"/>
      <c r="B979" s="19">
        <v>1</v>
      </c>
      <c r="C979" s="9">
        <v>3</v>
      </c>
      <c r="D979" s="227">
        <v>11.64</v>
      </c>
      <c r="E979" s="227">
        <v>12.22</v>
      </c>
      <c r="F979" s="227">
        <v>11.71</v>
      </c>
      <c r="G979" s="229">
        <v>8.67</v>
      </c>
      <c r="H979" s="227">
        <v>11.799511943960244</v>
      </c>
      <c r="I979" s="227">
        <v>11.1</v>
      </c>
      <c r="J979" s="227">
        <v>13.5</v>
      </c>
      <c r="K979" s="227">
        <v>12.22</v>
      </c>
      <c r="L979" s="227">
        <v>12.6</v>
      </c>
      <c r="M979" s="227">
        <v>10.75</v>
      </c>
      <c r="N979" s="227">
        <v>12.25</v>
      </c>
      <c r="O979" s="227">
        <v>12.5</v>
      </c>
      <c r="P979" s="227">
        <v>11.8</v>
      </c>
      <c r="Q979" s="227">
        <v>12.48</v>
      </c>
      <c r="R979" s="227">
        <v>11.7</v>
      </c>
      <c r="S979" s="227">
        <v>11.5</v>
      </c>
      <c r="T979" s="227">
        <v>12.24</v>
      </c>
      <c r="U979" s="227">
        <v>12</v>
      </c>
      <c r="V979" s="227">
        <v>12.64</v>
      </c>
      <c r="W979" s="227">
        <v>12.574299999999999</v>
      </c>
      <c r="X979" s="229" t="s">
        <v>336</v>
      </c>
      <c r="Y979" s="229">
        <v>9.9769122150275944</v>
      </c>
      <c r="Z979" s="227">
        <v>11.25</v>
      </c>
      <c r="AA979" s="228">
        <v>14.901</v>
      </c>
      <c r="AB979" s="227">
        <v>11.4</v>
      </c>
      <c r="AC979" s="227">
        <v>12.04</v>
      </c>
      <c r="AD979" s="227">
        <v>11.67</v>
      </c>
      <c r="AE979" s="224"/>
      <c r="AF979" s="225"/>
      <c r="AG979" s="225"/>
      <c r="AH979" s="225"/>
      <c r="AI979" s="225"/>
      <c r="AJ979" s="225"/>
      <c r="AK979" s="225"/>
      <c r="AL979" s="225"/>
      <c r="AM979" s="225"/>
      <c r="AN979" s="225"/>
      <c r="AO979" s="225"/>
      <c r="AP979" s="225"/>
      <c r="AQ979" s="225"/>
      <c r="AR979" s="225"/>
      <c r="AS979" s="225"/>
      <c r="AT979" s="225"/>
      <c r="AU979" s="225"/>
      <c r="AV979" s="225"/>
      <c r="AW979" s="225"/>
      <c r="AX979" s="225"/>
      <c r="AY979" s="225"/>
      <c r="AZ979" s="225"/>
      <c r="BA979" s="225"/>
      <c r="BB979" s="225"/>
      <c r="BC979" s="225"/>
      <c r="BD979" s="225"/>
      <c r="BE979" s="225"/>
      <c r="BF979" s="225"/>
      <c r="BG979" s="225"/>
      <c r="BH979" s="225"/>
      <c r="BI979" s="225"/>
      <c r="BJ979" s="225"/>
      <c r="BK979" s="225"/>
      <c r="BL979" s="225"/>
      <c r="BM979" s="226">
        <v>16</v>
      </c>
    </row>
    <row r="980" spans="1:65">
      <c r="A980" s="30"/>
      <c r="B980" s="19">
        <v>1</v>
      </c>
      <c r="C980" s="9">
        <v>4</v>
      </c>
      <c r="D980" s="227">
        <v>11.43</v>
      </c>
      <c r="E980" s="227">
        <v>11.91</v>
      </c>
      <c r="F980" s="227">
        <v>11.75</v>
      </c>
      <c r="G980" s="229">
        <v>8.94</v>
      </c>
      <c r="H980" s="227">
        <v>11.473707068512983</v>
      </c>
      <c r="I980" s="227">
        <v>11.6</v>
      </c>
      <c r="J980" s="227">
        <v>12.6</v>
      </c>
      <c r="K980" s="227">
        <v>12.24</v>
      </c>
      <c r="L980" s="227">
        <v>9.9499999999999993</v>
      </c>
      <c r="M980" s="227">
        <v>10.45</v>
      </c>
      <c r="N980" s="227">
        <v>12.65</v>
      </c>
      <c r="O980" s="227">
        <v>12.6</v>
      </c>
      <c r="P980" s="227">
        <v>9.92</v>
      </c>
      <c r="Q980" s="227">
        <v>12.11</v>
      </c>
      <c r="R980" s="227">
        <v>11.3</v>
      </c>
      <c r="S980" s="227">
        <v>11.2</v>
      </c>
      <c r="T980" s="227">
        <v>11.77</v>
      </c>
      <c r="U980" s="227">
        <v>12.2</v>
      </c>
      <c r="V980" s="227">
        <v>12.63</v>
      </c>
      <c r="W980" s="227">
        <v>13.2432</v>
      </c>
      <c r="X980" s="229" t="s">
        <v>336</v>
      </c>
      <c r="Y980" s="229">
        <v>10.210278977162686</v>
      </c>
      <c r="Z980" s="227">
        <v>10.55</v>
      </c>
      <c r="AA980" s="227">
        <v>11.022</v>
      </c>
      <c r="AB980" s="227">
        <v>11.9</v>
      </c>
      <c r="AC980" s="227">
        <v>12.27</v>
      </c>
      <c r="AD980" s="227">
        <v>11.77</v>
      </c>
      <c r="AE980" s="224"/>
      <c r="AF980" s="225"/>
      <c r="AG980" s="225"/>
      <c r="AH980" s="225"/>
      <c r="AI980" s="225"/>
      <c r="AJ980" s="225"/>
      <c r="AK980" s="225"/>
      <c r="AL980" s="225"/>
      <c r="AM980" s="225"/>
      <c r="AN980" s="225"/>
      <c r="AO980" s="225"/>
      <c r="AP980" s="225"/>
      <c r="AQ980" s="225"/>
      <c r="AR980" s="225"/>
      <c r="AS980" s="225"/>
      <c r="AT980" s="225"/>
      <c r="AU980" s="225"/>
      <c r="AV980" s="225"/>
      <c r="AW980" s="225"/>
      <c r="AX980" s="225"/>
      <c r="AY980" s="225"/>
      <c r="AZ980" s="225"/>
      <c r="BA980" s="225"/>
      <c r="BB980" s="225"/>
      <c r="BC980" s="225"/>
      <c r="BD980" s="225"/>
      <c r="BE980" s="225"/>
      <c r="BF980" s="225"/>
      <c r="BG980" s="225"/>
      <c r="BH980" s="225"/>
      <c r="BI980" s="225"/>
      <c r="BJ980" s="225"/>
      <c r="BK980" s="225"/>
      <c r="BL980" s="225"/>
      <c r="BM980" s="226">
        <v>11.867170063914754</v>
      </c>
    </row>
    <row r="981" spans="1:65">
      <c r="A981" s="30"/>
      <c r="B981" s="19">
        <v>1</v>
      </c>
      <c r="C981" s="9">
        <v>5</v>
      </c>
      <c r="D981" s="227">
        <v>11.44</v>
      </c>
      <c r="E981" s="227">
        <v>13.12</v>
      </c>
      <c r="F981" s="227">
        <v>11.48</v>
      </c>
      <c r="G981" s="229">
        <v>8.92</v>
      </c>
      <c r="H981" s="227">
        <v>11.666662110895345</v>
      </c>
      <c r="I981" s="227">
        <v>12.2</v>
      </c>
      <c r="J981" s="227">
        <v>13.2</v>
      </c>
      <c r="K981" s="227">
        <v>12.02</v>
      </c>
      <c r="L981" s="227">
        <v>9.7799999999999994</v>
      </c>
      <c r="M981" s="227">
        <v>10.75</v>
      </c>
      <c r="N981" s="227">
        <v>12.3</v>
      </c>
      <c r="O981" s="227">
        <v>12.1</v>
      </c>
      <c r="P981" s="227">
        <v>11.55</v>
      </c>
      <c r="Q981" s="227">
        <v>12.4</v>
      </c>
      <c r="R981" s="227">
        <v>11.6</v>
      </c>
      <c r="S981" s="227">
        <v>11.2</v>
      </c>
      <c r="T981" s="227">
        <v>12.3</v>
      </c>
      <c r="U981" s="227">
        <v>12.1</v>
      </c>
      <c r="V981" s="227">
        <v>12.61</v>
      </c>
      <c r="W981" s="227">
        <v>11.079000000000001</v>
      </c>
      <c r="X981" s="229" t="s">
        <v>336</v>
      </c>
      <c r="Y981" s="229">
        <v>9.6188373046163971</v>
      </c>
      <c r="Z981" s="227">
        <v>10.8</v>
      </c>
      <c r="AA981" s="227">
        <v>12.696999999999999</v>
      </c>
      <c r="AB981" s="227">
        <v>11.3</v>
      </c>
      <c r="AC981" s="227">
        <v>11.98</v>
      </c>
      <c r="AD981" s="227">
        <v>11.89</v>
      </c>
      <c r="AE981" s="224"/>
      <c r="AF981" s="225"/>
      <c r="AG981" s="225"/>
      <c r="AH981" s="225"/>
      <c r="AI981" s="225"/>
      <c r="AJ981" s="225"/>
      <c r="AK981" s="225"/>
      <c r="AL981" s="225"/>
      <c r="AM981" s="225"/>
      <c r="AN981" s="225"/>
      <c r="AO981" s="225"/>
      <c r="AP981" s="225"/>
      <c r="AQ981" s="225"/>
      <c r="AR981" s="225"/>
      <c r="AS981" s="225"/>
      <c r="AT981" s="225"/>
      <c r="AU981" s="225"/>
      <c r="AV981" s="225"/>
      <c r="AW981" s="225"/>
      <c r="AX981" s="225"/>
      <c r="AY981" s="225"/>
      <c r="AZ981" s="225"/>
      <c r="BA981" s="225"/>
      <c r="BB981" s="225"/>
      <c r="BC981" s="225"/>
      <c r="BD981" s="225"/>
      <c r="BE981" s="225"/>
      <c r="BF981" s="225"/>
      <c r="BG981" s="225"/>
      <c r="BH981" s="225"/>
      <c r="BI981" s="225"/>
      <c r="BJ981" s="225"/>
      <c r="BK981" s="225"/>
      <c r="BL981" s="225"/>
      <c r="BM981" s="226">
        <v>66</v>
      </c>
    </row>
    <row r="982" spans="1:65">
      <c r="A982" s="30"/>
      <c r="B982" s="19">
        <v>1</v>
      </c>
      <c r="C982" s="9">
        <v>6</v>
      </c>
      <c r="D982" s="227">
        <v>11.36</v>
      </c>
      <c r="E982" s="227">
        <v>12.33</v>
      </c>
      <c r="F982" s="227">
        <v>11.65</v>
      </c>
      <c r="G982" s="229">
        <v>8.66</v>
      </c>
      <c r="H982" s="227">
        <v>11.52771518870842</v>
      </c>
      <c r="I982" s="227">
        <v>12.3</v>
      </c>
      <c r="J982" s="227">
        <v>12.9</v>
      </c>
      <c r="K982" s="227">
        <v>12.58</v>
      </c>
      <c r="L982" s="227">
        <v>10.199999999999999</v>
      </c>
      <c r="M982" s="227">
        <v>11</v>
      </c>
      <c r="N982" s="227">
        <v>12.25</v>
      </c>
      <c r="O982" s="227">
        <v>12.35</v>
      </c>
      <c r="P982" s="227">
        <v>10.6</v>
      </c>
      <c r="Q982" s="227">
        <v>11.26</v>
      </c>
      <c r="R982" s="227">
        <v>11.8</v>
      </c>
      <c r="S982" s="227">
        <v>11.6</v>
      </c>
      <c r="T982" s="227">
        <v>11.83</v>
      </c>
      <c r="U982" s="227">
        <v>11.8</v>
      </c>
      <c r="V982" s="227">
        <v>12.68</v>
      </c>
      <c r="W982" s="227">
        <v>12.6</v>
      </c>
      <c r="X982" s="229" t="s">
        <v>336</v>
      </c>
      <c r="Y982" s="229">
        <v>9.9312176073539913</v>
      </c>
      <c r="Z982" s="227">
        <v>10.600000000000001</v>
      </c>
      <c r="AA982" s="227">
        <v>13.669</v>
      </c>
      <c r="AB982" s="227">
        <v>11.5</v>
      </c>
      <c r="AC982" s="227">
        <v>12.26</v>
      </c>
      <c r="AD982" s="227">
        <v>11.78</v>
      </c>
      <c r="AE982" s="224"/>
      <c r="AF982" s="225"/>
      <c r="AG982" s="225"/>
      <c r="AH982" s="225"/>
      <c r="AI982" s="225"/>
      <c r="AJ982" s="225"/>
      <c r="AK982" s="225"/>
      <c r="AL982" s="225"/>
      <c r="AM982" s="225"/>
      <c r="AN982" s="225"/>
      <c r="AO982" s="225"/>
      <c r="AP982" s="225"/>
      <c r="AQ982" s="225"/>
      <c r="AR982" s="225"/>
      <c r="AS982" s="225"/>
      <c r="AT982" s="225"/>
      <c r="AU982" s="225"/>
      <c r="AV982" s="225"/>
      <c r="AW982" s="225"/>
      <c r="AX982" s="225"/>
      <c r="AY982" s="225"/>
      <c r="AZ982" s="225"/>
      <c r="BA982" s="225"/>
      <c r="BB982" s="225"/>
      <c r="BC982" s="225"/>
      <c r="BD982" s="225"/>
      <c r="BE982" s="225"/>
      <c r="BF982" s="225"/>
      <c r="BG982" s="225"/>
      <c r="BH982" s="225"/>
      <c r="BI982" s="225"/>
      <c r="BJ982" s="225"/>
      <c r="BK982" s="225"/>
      <c r="BL982" s="225"/>
      <c r="BM982" s="230"/>
    </row>
    <row r="983" spans="1:65">
      <c r="A983" s="30"/>
      <c r="B983" s="20" t="s">
        <v>277</v>
      </c>
      <c r="C983" s="12"/>
      <c r="D983" s="231">
        <v>11.488333333333335</v>
      </c>
      <c r="E983" s="231">
        <v>12.365</v>
      </c>
      <c r="F983" s="231">
        <v>11.691666666666668</v>
      </c>
      <c r="G983" s="231">
        <v>8.8583333333333343</v>
      </c>
      <c r="H983" s="231">
        <v>11.654014867287396</v>
      </c>
      <c r="I983" s="231">
        <v>11.916666666666666</v>
      </c>
      <c r="J983" s="231">
        <v>12.800000000000002</v>
      </c>
      <c r="K983" s="231">
        <v>12.246666666666668</v>
      </c>
      <c r="L983" s="231">
        <v>11.296666666666667</v>
      </c>
      <c r="M983" s="231">
        <v>10.708333333333334</v>
      </c>
      <c r="N983" s="231">
        <v>12.383333333333333</v>
      </c>
      <c r="O983" s="231">
        <v>12.299999999999999</v>
      </c>
      <c r="P983" s="231">
        <v>10.945</v>
      </c>
      <c r="Q983" s="231">
        <v>12.221666666666666</v>
      </c>
      <c r="R983" s="231">
        <v>11.549999999999999</v>
      </c>
      <c r="S983" s="231">
        <v>11.200000000000001</v>
      </c>
      <c r="T983" s="231">
        <v>12.041666666666666</v>
      </c>
      <c r="U983" s="231">
        <v>12</v>
      </c>
      <c r="V983" s="231">
        <v>12.631666666666668</v>
      </c>
      <c r="W983" s="231">
        <v>12.421900000000001</v>
      </c>
      <c r="X983" s="231" t="s">
        <v>711</v>
      </c>
      <c r="Y983" s="231">
        <v>9.7733125588813134</v>
      </c>
      <c r="Z983" s="231">
        <v>10.775</v>
      </c>
      <c r="AA983" s="231">
        <v>13.556666666666665</v>
      </c>
      <c r="AB983" s="231">
        <v>11.483333333333334</v>
      </c>
      <c r="AC983" s="231">
        <v>12.096666666666669</v>
      </c>
      <c r="AD983" s="231">
        <v>11.770000000000001</v>
      </c>
      <c r="AE983" s="224"/>
      <c r="AF983" s="225"/>
      <c r="AG983" s="225"/>
      <c r="AH983" s="225"/>
      <c r="AI983" s="225"/>
      <c r="AJ983" s="225"/>
      <c r="AK983" s="225"/>
      <c r="AL983" s="225"/>
      <c r="AM983" s="225"/>
      <c r="AN983" s="225"/>
      <c r="AO983" s="225"/>
      <c r="AP983" s="225"/>
      <c r="AQ983" s="225"/>
      <c r="AR983" s="225"/>
      <c r="AS983" s="225"/>
      <c r="AT983" s="225"/>
      <c r="AU983" s="225"/>
      <c r="AV983" s="225"/>
      <c r="AW983" s="225"/>
      <c r="AX983" s="225"/>
      <c r="AY983" s="225"/>
      <c r="AZ983" s="225"/>
      <c r="BA983" s="225"/>
      <c r="BB983" s="225"/>
      <c r="BC983" s="225"/>
      <c r="BD983" s="225"/>
      <c r="BE983" s="225"/>
      <c r="BF983" s="225"/>
      <c r="BG983" s="225"/>
      <c r="BH983" s="225"/>
      <c r="BI983" s="225"/>
      <c r="BJ983" s="225"/>
      <c r="BK983" s="225"/>
      <c r="BL983" s="225"/>
      <c r="BM983" s="230"/>
    </row>
    <row r="984" spans="1:65">
      <c r="A984" s="30"/>
      <c r="B984" s="3" t="s">
        <v>278</v>
      </c>
      <c r="C984" s="29"/>
      <c r="D984" s="227">
        <v>11.475</v>
      </c>
      <c r="E984" s="227">
        <v>12.275</v>
      </c>
      <c r="F984" s="227">
        <v>11.73</v>
      </c>
      <c r="G984" s="227">
        <v>8.93</v>
      </c>
      <c r="H984" s="227">
        <v>11.693185141964268</v>
      </c>
      <c r="I984" s="227">
        <v>12.1</v>
      </c>
      <c r="J984" s="227">
        <v>13.05</v>
      </c>
      <c r="K984" s="227">
        <v>12.215</v>
      </c>
      <c r="L984" s="227">
        <v>11.3</v>
      </c>
      <c r="M984" s="227">
        <v>10.7</v>
      </c>
      <c r="N984" s="227">
        <v>12.275</v>
      </c>
      <c r="O984" s="227">
        <v>12.324999999999999</v>
      </c>
      <c r="P984" s="227">
        <v>10.925000000000001</v>
      </c>
      <c r="Q984" s="227">
        <v>12.280000000000001</v>
      </c>
      <c r="R984" s="227">
        <v>11.55</v>
      </c>
      <c r="S984" s="227">
        <v>11.2</v>
      </c>
      <c r="T984" s="227">
        <v>12.055</v>
      </c>
      <c r="U984" s="227">
        <v>12</v>
      </c>
      <c r="V984" s="227">
        <v>12.635000000000002</v>
      </c>
      <c r="W984" s="227">
        <v>12.587149999999999</v>
      </c>
      <c r="X984" s="227" t="s">
        <v>711</v>
      </c>
      <c r="Y984" s="227">
        <v>9.9540649111907928</v>
      </c>
      <c r="Z984" s="227">
        <v>10.725</v>
      </c>
      <c r="AA984" s="227">
        <v>13.7895</v>
      </c>
      <c r="AB984" s="227">
        <v>11.4</v>
      </c>
      <c r="AC984" s="227">
        <v>12.07</v>
      </c>
      <c r="AD984" s="227">
        <v>11.774999999999999</v>
      </c>
      <c r="AE984" s="224"/>
      <c r="AF984" s="225"/>
      <c r="AG984" s="225"/>
      <c r="AH984" s="225"/>
      <c r="AI984" s="225"/>
      <c r="AJ984" s="225"/>
      <c r="AK984" s="225"/>
      <c r="AL984" s="225"/>
      <c r="AM984" s="225"/>
      <c r="AN984" s="225"/>
      <c r="AO984" s="225"/>
      <c r="AP984" s="225"/>
      <c r="AQ984" s="225"/>
      <c r="AR984" s="225"/>
      <c r="AS984" s="225"/>
      <c r="AT984" s="225"/>
      <c r="AU984" s="225"/>
      <c r="AV984" s="225"/>
      <c r="AW984" s="225"/>
      <c r="AX984" s="225"/>
      <c r="AY984" s="225"/>
      <c r="AZ984" s="225"/>
      <c r="BA984" s="225"/>
      <c r="BB984" s="225"/>
      <c r="BC984" s="225"/>
      <c r="BD984" s="225"/>
      <c r="BE984" s="225"/>
      <c r="BF984" s="225"/>
      <c r="BG984" s="225"/>
      <c r="BH984" s="225"/>
      <c r="BI984" s="225"/>
      <c r="BJ984" s="225"/>
      <c r="BK984" s="225"/>
      <c r="BL984" s="225"/>
      <c r="BM984" s="230"/>
    </row>
    <row r="985" spans="1:65">
      <c r="A985" s="30"/>
      <c r="B985" s="3" t="s">
        <v>279</v>
      </c>
      <c r="C985" s="29"/>
      <c r="D985" s="24">
        <v>9.9481991670185024E-2</v>
      </c>
      <c r="E985" s="24">
        <v>0.4060911227791118</v>
      </c>
      <c r="F985" s="24">
        <v>0.11496376240653654</v>
      </c>
      <c r="G985" s="24">
        <v>0.15171244730300373</v>
      </c>
      <c r="H985" s="24">
        <v>0.12724647099839032</v>
      </c>
      <c r="I985" s="24">
        <v>0.47923550230201745</v>
      </c>
      <c r="J985" s="24">
        <v>0.95707888912043182</v>
      </c>
      <c r="K985" s="24">
        <v>0.18217207982198227</v>
      </c>
      <c r="L985" s="24">
        <v>1.4591321621658038</v>
      </c>
      <c r="M985" s="24">
        <v>0.18004629034408548</v>
      </c>
      <c r="N985" s="24">
        <v>0.18885620632287056</v>
      </c>
      <c r="O985" s="24">
        <v>0.24289915602982254</v>
      </c>
      <c r="P985" s="24">
        <v>0.70933067042106701</v>
      </c>
      <c r="Q985" s="24">
        <v>0.55268134278865144</v>
      </c>
      <c r="R985" s="24">
        <v>0.18708286933869689</v>
      </c>
      <c r="S985" s="24">
        <v>0.38470768123342686</v>
      </c>
      <c r="T985" s="24">
        <v>0.21235975764411391</v>
      </c>
      <c r="U985" s="24">
        <v>0.141421356237309</v>
      </c>
      <c r="V985" s="24">
        <v>3.4302575219167852E-2</v>
      </c>
      <c r="W985" s="24">
        <v>0.80444839237828014</v>
      </c>
      <c r="X985" s="24" t="s">
        <v>711</v>
      </c>
      <c r="Y985" s="24">
        <v>0.63184585510046443</v>
      </c>
      <c r="Z985" s="24">
        <v>0.25049950099750673</v>
      </c>
      <c r="AA985" s="24">
        <v>1.5243601499208579</v>
      </c>
      <c r="AB985" s="24">
        <v>0.21369760566432799</v>
      </c>
      <c r="AC985" s="24">
        <v>0.14236104336041738</v>
      </c>
      <c r="AD985" s="24">
        <v>7.8740078740118472E-2</v>
      </c>
      <c r="AE985" s="151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30"/>
      <c r="B986" s="3" t="s">
        <v>86</v>
      </c>
      <c r="C986" s="29"/>
      <c r="D986" s="13">
        <v>8.659392862630351E-3</v>
      </c>
      <c r="E986" s="13">
        <v>3.2841983241335367E-2</v>
      </c>
      <c r="F986" s="13">
        <v>9.832966135983166E-3</v>
      </c>
      <c r="G986" s="13">
        <v>1.7126522743518766E-2</v>
      </c>
      <c r="H986" s="13">
        <v>1.0918681025160592E-2</v>
      </c>
      <c r="I986" s="13">
        <v>4.0215566626742721E-2</v>
      </c>
      <c r="J986" s="13">
        <v>7.4771788212533719E-2</v>
      </c>
      <c r="K986" s="13">
        <v>1.4875237873324626E-2</v>
      </c>
      <c r="L986" s="13">
        <v>0.12916484173789941</v>
      </c>
      <c r="M986" s="13">
        <v>1.6813661355089694E-2</v>
      </c>
      <c r="N986" s="13">
        <v>1.5250837657297758E-2</v>
      </c>
      <c r="O986" s="13">
        <v>1.9747898864213215E-2</v>
      </c>
      <c r="P986" s="13">
        <v>6.4808649650166014E-2</v>
      </c>
      <c r="Q986" s="13">
        <v>4.5221438111712926E-2</v>
      </c>
      <c r="R986" s="13">
        <v>1.6197651024995402E-2</v>
      </c>
      <c r="S986" s="13">
        <v>3.4348900110127395E-2</v>
      </c>
      <c r="T986" s="13">
        <v>1.7635412399511191E-2</v>
      </c>
      <c r="U986" s="13">
        <v>1.178511301977575E-2</v>
      </c>
      <c r="V986" s="13">
        <v>2.7156016798391227E-3</v>
      </c>
      <c r="W986" s="13">
        <v>6.4760494962789919E-2</v>
      </c>
      <c r="X986" s="13" t="s">
        <v>711</v>
      </c>
      <c r="Y986" s="13">
        <v>6.4650122595975551E-2</v>
      </c>
      <c r="Z986" s="13">
        <v>2.3248213549652594E-2</v>
      </c>
      <c r="AA986" s="13">
        <v>0.11244358125799297</v>
      </c>
      <c r="AB986" s="13">
        <v>1.8609370594861653E-2</v>
      </c>
      <c r="AC986" s="13">
        <v>1.176861752772808E-2</v>
      </c>
      <c r="AD986" s="13">
        <v>6.6898962396022485E-3</v>
      </c>
      <c r="AE986" s="151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3" t="s">
        <v>280</v>
      </c>
      <c r="C987" s="29"/>
      <c r="D987" s="13">
        <v>-3.1923089375231251E-2</v>
      </c>
      <c r="E987" s="13">
        <v>4.1950181332534253E-2</v>
      </c>
      <c r="F987" s="13">
        <v>-1.4788984762403423E-2</v>
      </c>
      <c r="G987" s="13">
        <v>-0.25354290149852809</v>
      </c>
      <c r="H987" s="13">
        <v>-1.7961754612037861E-2</v>
      </c>
      <c r="I987" s="13">
        <v>4.170885096053345E-3</v>
      </c>
      <c r="J987" s="13">
        <v>7.8605929725551249E-2</v>
      </c>
      <c r="K987" s="13">
        <v>3.1978694221790338E-2</v>
      </c>
      <c r="L987" s="13">
        <v>-4.8074089625028016E-2</v>
      </c>
      <c r="M987" s="13">
        <v>-9.7650638217882113E-2</v>
      </c>
      <c r="N987" s="13">
        <v>4.3495059617297382E-2</v>
      </c>
      <c r="O987" s="13">
        <v>3.6472885595646654E-2</v>
      </c>
      <c r="P987" s="13">
        <v>-7.7707663996394061E-2</v>
      </c>
      <c r="Q987" s="13">
        <v>2.987204201529492E-2</v>
      </c>
      <c r="R987" s="13">
        <v>-2.6726680599209907E-2</v>
      </c>
      <c r="S987" s="13">
        <v>-5.6219811490142768E-2</v>
      </c>
      <c r="T987" s="13">
        <v>1.4704146128529327E-2</v>
      </c>
      <c r="U987" s="13">
        <v>1.1193059117704074E-2</v>
      </c>
      <c r="V987" s="13">
        <v>6.4421138201816719E-2</v>
      </c>
      <c r="W987" s="13">
        <v>4.6744921754517499E-2</v>
      </c>
      <c r="X987" s="13" t="s">
        <v>711</v>
      </c>
      <c r="Y987" s="13">
        <v>-0.17644118132261066</v>
      </c>
      <c r="Z987" s="13">
        <v>-9.2032899000561552E-2</v>
      </c>
      <c r="AA987" s="13">
        <v>0.14236726984213943</v>
      </c>
      <c r="AB987" s="13">
        <v>-3.2344419816530356E-2</v>
      </c>
      <c r="AC987" s="13">
        <v>1.9338780982819159E-2</v>
      </c>
      <c r="AD987" s="13">
        <v>-8.1881411820518002E-3</v>
      </c>
      <c r="AE987" s="151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30"/>
      <c r="B988" s="46" t="s">
        <v>281</v>
      </c>
      <c r="C988" s="47"/>
      <c r="D988" s="45">
        <v>0.36</v>
      </c>
      <c r="E988" s="45">
        <v>0.76</v>
      </c>
      <c r="F988" s="45">
        <v>0.1</v>
      </c>
      <c r="G988" s="45">
        <v>3.7</v>
      </c>
      <c r="H988" s="45">
        <v>0.15</v>
      </c>
      <c r="I988" s="45">
        <v>0.19</v>
      </c>
      <c r="J988" s="45">
        <v>1.31</v>
      </c>
      <c r="K988" s="45">
        <v>0.61</v>
      </c>
      <c r="L988" s="45">
        <v>0.6</v>
      </c>
      <c r="M988" s="45">
        <v>1.35</v>
      </c>
      <c r="N988" s="45">
        <v>0.78</v>
      </c>
      <c r="O988" s="45">
        <v>0.67</v>
      </c>
      <c r="P988" s="45">
        <v>1.05</v>
      </c>
      <c r="Q988" s="45">
        <v>0.56999999999999995</v>
      </c>
      <c r="R988" s="45">
        <v>0.28000000000000003</v>
      </c>
      <c r="S988" s="45">
        <v>0.73</v>
      </c>
      <c r="T988" s="45">
        <v>0.35</v>
      </c>
      <c r="U988" s="45">
        <v>0.28999999999999998</v>
      </c>
      <c r="V988" s="45">
        <v>1.1000000000000001</v>
      </c>
      <c r="W988" s="45">
        <v>0.83</v>
      </c>
      <c r="X988" s="45">
        <v>3.52</v>
      </c>
      <c r="Y988" s="45">
        <v>2.54</v>
      </c>
      <c r="Z988" s="45">
        <v>1.27</v>
      </c>
      <c r="AA988" s="45">
        <v>2.27</v>
      </c>
      <c r="AB988" s="45">
        <v>0.36</v>
      </c>
      <c r="AC988" s="45">
        <v>0.42</v>
      </c>
      <c r="AD988" s="45">
        <v>0</v>
      </c>
      <c r="AE988" s="151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B989" s="31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BM989" s="55"/>
    </row>
    <row r="990" spans="1:65" ht="15">
      <c r="B990" s="8" t="s">
        <v>578</v>
      </c>
      <c r="BM990" s="28" t="s">
        <v>66</v>
      </c>
    </row>
    <row r="991" spans="1:65" ht="15">
      <c r="A991" s="25" t="s">
        <v>64</v>
      </c>
      <c r="B991" s="18" t="s">
        <v>111</v>
      </c>
      <c r="C991" s="15" t="s">
        <v>112</v>
      </c>
      <c r="D991" s="16" t="s">
        <v>229</v>
      </c>
      <c r="E991" s="17" t="s">
        <v>229</v>
      </c>
      <c r="F991" s="17" t="s">
        <v>229</v>
      </c>
      <c r="G991" s="17" t="s">
        <v>229</v>
      </c>
      <c r="H991" s="17" t="s">
        <v>229</v>
      </c>
      <c r="I991" s="17" t="s">
        <v>229</v>
      </c>
      <c r="J991" s="17" t="s">
        <v>229</v>
      </c>
      <c r="K991" s="17" t="s">
        <v>229</v>
      </c>
      <c r="L991" s="151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1</v>
      </c>
    </row>
    <row r="992" spans="1:65">
      <c r="A992" s="30"/>
      <c r="B992" s="19" t="s">
        <v>230</v>
      </c>
      <c r="C992" s="9" t="s">
        <v>230</v>
      </c>
      <c r="D992" s="149" t="s">
        <v>235</v>
      </c>
      <c r="E992" s="150" t="s">
        <v>237</v>
      </c>
      <c r="F992" s="150" t="s">
        <v>239</v>
      </c>
      <c r="G992" s="150" t="s">
        <v>246</v>
      </c>
      <c r="H992" s="150" t="s">
        <v>247</v>
      </c>
      <c r="I992" s="150" t="s">
        <v>253</v>
      </c>
      <c r="J992" s="150" t="s">
        <v>261</v>
      </c>
      <c r="K992" s="150" t="s">
        <v>269</v>
      </c>
      <c r="L992" s="151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 t="s">
        <v>3</v>
      </c>
    </row>
    <row r="993" spans="1:65">
      <c r="A993" s="30"/>
      <c r="B993" s="19"/>
      <c r="C993" s="9"/>
      <c r="D993" s="10" t="s">
        <v>308</v>
      </c>
      <c r="E993" s="11" t="s">
        <v>309</v>
      </c>
      <c r="F993" s="11" t="s">
        <v>308</v>
      </c>
      <c r="G993" s="11" t="s">
        <v>309</v>
      </c>
      <c r="H993" s="11" t="s">
        <v>308</v>
      </c>
      <c r="I993" s="11" t="s">
        <v>308</v>
      </c>
      <c r="J993" s="11" t="s">
        <v>308</v>
      </c>
      <c r="K993" s="11" t="s">
        <v>308</v>
      </c>
      <c r="L993" s="151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>
        <v>2</v>
      </c>
    </row>
    <row r="994" spans="1:65">
      <c r="A994" s="30"/>
      <c r="B994" s="19"/>
      <c r="C994" s="9"/>
      <c r="D994" s="26"/>
      <c r="E994" s="26"/>
      <c r="F994" s="26"/>
      <c r="G994" s="26"/>
      <c r="H994" s="26"/>
      <c r="I994" s="26"/>
      <c r="J994" s="26"/>
      <c r="K994" s="26"/>
      <c r="L994" s="151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3</v>
      </c>
    </row>
    <row r="995" spans="1:65">
      <c r="A995" s="30"/>
      <c r="B995" s="18">
        <v>1</v>
      </c>
      <c r="C995" s="14">
        <v>1</v>
      </c>
      <c r="D995" s="22">
        <v>0.13</v>
      </c>
      <c r="E995" s="145">
        <v>0.2</v>
      </c>
      <c r="F995" s="22">
        <v>0.12</v>
      </c>
      <c r="G995" s="145">
        <v>0.1</v>
      </c>
      <c r="H995" s="22">
        <v>0.13</v>
      </c>
      <c r="I995" s="22">
        <v>0.11930000000000002</v>
      </c>
      <c r="J995" s="22">
        <v>0.12735000000000002</v>
      </c>
      <c r="K995" s="22">
        <v>0.14000000000000001</v>
      </c>
      <c r="L995" s="151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1</v>
      </c>
    </row>
    <row r="996" spans="1:65">
      <c r="A996" s="30"/>
      <c r="B996" s="19">
        <v>1</v>
      </c>
      <c r="C996" s="9">
        <v>2</v>
      </c>
      <c r="D996" s="11">
        <v>0.13</v>
      </c>
      <c r="E996" s="146">
        <v>0.2</v>
      </c>
      <c r="F996" s="11">
        <v>0.13</v>
      </c>
      <c r="G996" s="146">
        <v>0.1</v>
      </c>
      <c r="H996" s="11">
        <v>0.14000000000000001</v>
      </c>
      <c r="I996" s="11">
        <v>0.12060000000000001</v>
      </c>
      <c r="J996" s="11">
        <v>0.12584999999999999</v>
      </c>
      <c r="K996" s="11">
        <v>0.13</v>
      </c>
      <c r="L996" s="151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6</v>
      </c>
    </row>
    <row r="997" spans="1:65">
      <c r="A997" s="30"/>
      <c r="B997" s="19">
        <v>1</v>
      </c>
      <c r="C997" s="9">
        <v>3</v>
      </c>
      <c r="D997" s="11">
        <v>0.14000000000000001</v>
      </c>
      <c r="E997" s="146">
        <v>0.2</v>
      </c>
      <c r="F997" s="11">
        <v>0.11</v>
      </c>
      <c r="G997" s="146">
        <v>0.1</v>
      </c>
      <c r="H997" s="11">
        <v>0.13</v>
      </c>
      <c r="I997" s="11">
        <v>0.1174</v>
      </c>
      <c r="J997" s="11">
        <v>0.14024999999999999</v>
      </c>
      <c r="K997" s="11">
        <v>0.13</v>
      </c>
      <c r="L997" s="151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16</v>
      </c>
    </row>
    <row r="998" spans="1:65">
      <c r="A998" s="30"/>
      <c r="B998" s="19">
        <v>1</v>
      </c>
      <c r="C998" s="9">
        <v>4</v>
      </c>
      <c r="D998" s="11">
        <v>0.15</v>
      </c>
      <c r="E998" s="146">
        <v>0.2</v>
      </c>
      <c r="F998" s="11">
        <v>0.1</v>
      </c>
      <c r="G998" s="146">
        <v>0.1</v>
      </c>
      <c r="H998" s="11">
        <v>0.12</v>
      </c>
      <c r="I998" s="11">
        <v>0.13519999999999999</v>
      </c>
      <c r="J998" s="11">
        <v>0.12765000000000001</v>
      </c>
      <c r="K998" s="11">
        <v>0.13</v>
      </c>
      <c r="L998" s="151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0.12837500000000002</v>
      </c>
    </row>
    <row r="999" spans="1:65">
      <c r="A999" s="30"/>
      <c r="B999" s="19">
        <v>1</v>
      </c>
      <c r="C999" s="9">
        <v>5</v>
      </c>
      <c r="D999" s="11">
        <v>0.15</v>
      </c>
      <c r="E999" s="146">
        <v>0.2</v>
      </c>
      <c r="F999" s="11">
        <v>0.12</v>
      </c>
      <c r="G999" s="146">
        <v>0.1</v>
      </c>
      <c r="H999" s="11">
        <v>0.14000000000000001</v>
      </c>
      <c r="I999" s="11">
        <v>0.11</v>
      </c>
      <c r="J999" s="11">
        <v>0.12450000000000001</v>
      </c>
      <c r="K999" s="11">
        <v>0.14000000000000001</v>
      </c>
      <c r="L999" s="151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67</v>
      </c>
    </row>
    <row r="1000" spans="1:65">
      <c r="A1000" s="30"/>
      <c r="B1000" s="19">
        <v>1</v>
      </c>
      <c r="C1000" s="9">
        <v>6</v>
      </c>
      <c r="D1000" s="11">
        <v>0.13</v>
      </c>
      <c r="E1000" s="146">
        <v>0.2</v>
      </c>
      <c r="F1000" s="11">
        <v>0.11</v>
      </c>
      <c r="G1000" s="146">
        <v>0.1</v>
      </c>
      <c r="H1000" s="11">
        <v>0.13</v>
      </c>
      <c r="I1000" s="11">
        <v>0.11559999999999999</v>
      </c>
      <c r="J1000" s="11">
        <v>0.12780000000000002</v>
      </c>
      <c r="K1000" s="11">
        <v>0.15</v>
      </c>
      <c r="L1000" s="151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30"/>
      <c r="B1001" s="20" t="s">
        <v>277</v>
      </c>
      <c r="C1001" s="12"/>
      <c r="D1001" s="23">
        <v>0.13833333333333334</v>
      </c>
      <c r="E1001" s="23">
        <v>0.19999999999999998</v>
      </c>
      <c r="F1001" s="23">
        <v>0.11499999999999999</v>
      </c>
      <c r="G1001" s="23">
        <v>9.9999999999999992E-2</v>
      </c>
      <c r="H1001" s="23">
        <v>0.13166666666666668</v>
      </c>
      <c r="I1001" s="23">
        <v>0.11968333333333335</v>
      </c>
      <c r="J1001" s="23">
        <v>0.12890000000000001</v>
      </c>
      <c r="K1001" s="23">
        <v>0.13666666666666669</v>
      </c>
      <c r="L1001" s="151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30"/>
      <c r="B1002" s="3" t="s">
        <v>278</v>
      </c>
      <c r="C1002" s="29"/>
      <c r="D1002" s="11">
        <v>0.13500000000000001</v>
      </c>
      <c r="E1002" s="11">
        <v>0.2</v>
      </c>
      <c r="F1002" s="11">
        <v>0.11499999999999999</v>
      </c>
      <c r="G1002" s="11">
        <v>0.1</v>
      </c>
      <c r="H1002" s="11">
        <v>0.13</v>
      </c>
      <c r="I1002" s="11">
        <v>0.11835000000000001</v>
      </c>
      <c r="J1002" s="11">
        <v>0.1275</v>
      </c>
      <c r="K1002" s="11">
        <v>0.13500000000000001</v>
      </c>
      <c r="L1002" s="151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30"/>
      <c r="B1003" s="3" t="s">
        <v>279</v>
      </c>
      <c r="C1003" s="29"/>
      <c r="D1003" s="24">
        <v>9.8319208025017465E-3</v>
      </c>
      <c r="E1003" s="24">
        <v>3.0404709722440586E-17</v>
      </c>
      <c r="F1003" s="24">
        <v>1.0488088481701515E-2</v>
      </c>
      <c r="G1003" s="24">
        <v>1.5202354861220293E-17</v>
      </c>
      <c r="H1003" s="24">
        <v>7.5277265270908165E-3</v>
      </c>
      <c r="I1003" s="24">
        <v>8.4546831204171443E-3</v>
      </c>
      <c r="J1003" s="24">
        <v>5.7036830206455098E-3</v>
      </c>
      <c r="K1003" s="24">
        <v>8.1649658092772595E-3</v>
      </c>
      <c r="L1003" s="203"/>
      <c r="M1003" s="204"/>
      <c r="N1003" s="204"/>
      <c r="O1003" s="204"/>
      <c r="P1003" s="204"/>
      <c r="Q1003" s="204"/>
      <c r="R1003" s="204"/>
      <c r="S1003" s="204"/>
      <c r="T1003" s="204"/>
      <c r="U1003" s="204"/>
      <c r="V1003" s="204"/>
      <c r="W1003" s="204"/>
      <c r="X1003" s="204"/>
      <c r="Y1003" s="204"/>
      <c r="Z1003" s="204"/>
      <c r="AA1003" s="204"/>
      <c r="AB1003" s="204"/>
      <c r="AC1003" s="204"/>
      <c r="AD1003" s="204"/>
      <c r="AE1003" s="204"/>
      <c r="AF1003" s="204"/>
      <c r="AG1003" s="204"/>
      <c r="AH1003" s="204"/>
      <c r="AI1003" s="204"/>
      <c r="AJ1003" s="204"/>
      <c r="AK1003" s="204"/>
      <c r="AL1003" s="204"/>
      <c r="AM1003" s="204"/>
      <c r="AN1003" s="204"/>
      <c r="AO1003" s="204"/>
      <c r="AP1003" s="204"/>
      <c r="AQ1003" s="204"/>
      <c r="AR1003" s="204"/>
      <c r="AS1003" s="204"/>
      <c r="AT1003" s="204"/>
      <c r="AU1003" s="204"/>
      <c r="AV1003" s="204"/>
      <c r="AW1003" s="204"/>
      <c r="AX1003" s="204"/>
      <c r="AY1003" s="204"/>
      <c r="AZ1003" s="204"/>
      <c r="BA1003" s="204"/>
      <c r="BB1003" s="204"/>
      <c r="BC1003" s="204"/>
      <c r="BD1003" s="204"/>
      <c r="BE1003" s="204"/>
      <c r="BF1003" s="204"/>
      <c r="BG1003" s="204"/>
      <c r="BH1003" s="204"/>
      <c r="BI1003" s="204"/>
      <c r="BJ1003" s="204"/>
      <c r="BK1003" s="204"/>
      <c r="BL1003" s="204"/>
      <c r="BM1003" s="56"/>
    </row>
    <row r="1004" spans="1:65">
      <c r="A1004" s="30"/>
      <c r="B1004" s="3" t="s">
        <v>86</v>
      </c>
      <c r="C1004" s="29"/>
      <c r="D1004" s="13">
        <v>7.1074126283145148E-2</v>
      </c>
      <c r="E1004" s="13">
        <v>1.5202354861220294E-16</v>
      </c>
      <c r="F1004" s="13">
        <v>9.1200769406100141E-2</v>
      </c>
      <c r="G1004" s="13">
        <v>1.5202354861220294E-16</v>
      </c>
      <c r="H1004" s="13">
        <v>5.7172606534866957E-2</v>
      </c>
      <c r="I1004" s="13">
        <v>7.0642109347587884E-2</v>
      </c>
      <c r="J1004" s="13">
        <v>4.424889853099697E-2</v>
      </c>
      <c r="K1004" s="13">
        <v>5.9743652263004328E-2</v>
      </c>
      <c r="L1004" s="151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30"/>
      <c r="B1005" s="3" t="s">
        <v>280</v>
      </c>
      <c r="C1005" s="29"/>
      <c r="D1005" s="13">
        <v>7.7572216812723083E-2</v>
      </c>
      <c r="E1005" s="13">
        <v>0.55793573515092465</v>
      </c>
      <c r="F1005" s="13">
        <v>-0.10418695228821828</v>
      </c>
      <c r="G1005" s="13">
        <v>-0.22103213242453768</v>
      </c>
      <c r="H1005" s="13">
        <v>2.564102564102555E-2</v>
      </c>
      <c r="I1005" s="13">
        <v>-6.7705290490100656E-2</v>
      </c>
      <c r="J1005" s="13">
        <v>4.0895813047712171E-3</v>
      </c>
      <c r="K1005" s="13">
        <v>6.4589419019798866E-2</v>
      </c>
      <c r="L1005" s="151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46" t="s">
        <v>281</v>
      </c>
      <c r="C1006" s="47"/>
      <c r="D1006" s="45">
        <v>0.75</v>
      </c>
      <c r="E1006" s="45" t="s">
        <v>282</v>
      </c>
      <c r="F1006" s="45">
        <v>1.43</v>
      </c>
      <c r="G1006" s="45" t="s">
        <v>282</v>
      </c>
      <c r="H1006" s="45">
        <v>0.13</v>
      </c>
      <c r="I1006" s="45">
        <v>0.99</v>
      </c>
      <c r="J1006" s="45">
        <v>0.13</v>
      </c>
      <c r="K1006" s="45">
        <v>0.6</v>
      </c>
      <c r="L1006" s="151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B1007" s="31" t="s">
        <v>322</v>
      </c>
      <c r="C1007" s="20"/>
      <c r="D1007" s="20"/>
      <c r="E1007" s="20"/>
      <c r="F1007" s="20"/>
      <c r="G1007" s="20"/>
      <c r="H1007" s="20"/>
      <c r="I1007" s="20"/>
      <c r="J1007" s="20"/>
      <c r="K1007" s="20"/>
      <c r="BM1007" s="55"/>
    </row>
    <row r="1008" spans="1:65">
      <c r="BM1008" s="55"/>
    </row>
    <row r="1009" spans="1:65" ht="15">
      <c r="B1009" s="8" t="s">
        <v>579</v>
      </c>
      <c r="BM1009" s="28" t="s">
        <v>66</v>
      </c>
    </row>
    <row r="1010" spans="1:65" ht="15">
      <c r="A1010" s="25" t="s">
        <v>32</v>
      </c>
      <c r="B1010" s="18" t="s">
        <v>111</v>
      </c>
      <c r="C1010" s="15" t="s">
        <v>112</v>
      </c>
      <c r="D1010" s="16" t="s">
        <v>229</v>
      </c>
      <c r="E1010" s="17" t="s">
        <v>229</v>
      </c>
      <c r="F1010" s="17" t="s">
        <v>229</v>
      </c>
      <c r="G1010" s="17" t="s">
        <v>229</v>
      </c>
      <c r="H1010" s="17" t="s">
        <v>229</v>
      </c>
      <c r="I1010" s="17" t="s">
        <v>229</v>
      </c>
      <c r="J1010" s="17" t="s">
        <v>229</v>
      </c>
      <c r="K1010" s="17" t="s">
        <v>229</v>
      </c>
      <c r="L1010" s="17" t="s">
        <v>229</v>
      </c>
      <c r="M1010" s="17" t="s">
        <v>229</v>
      </c>
      <c r="N1010" s="17" t="s">
        <v>229</v>
      </c>
      <c r="O1010" s="17" t="s">
        <v>229</v>
      </c>
      <c r="P1010" s="17" t="s">
        <v>229</v>
      </c>
      <c r="Q1010" s="17" t="s">
        <v>229</v>
      </c>
      <c r="R1010" s="17" t="s">
        <v>229</v>
      </c>
      <c r="S1010" s="17" t="s">
        <v>229</v>
      </c>
      <c r="T1010" s="17" t="s">
        <v>229</v>
      </c>
      <c r="U1010" s="17" t="s">
        <v>229</v>
      </c>
      <c r="V1010" s="17" t="s">
        <v>229</v>
      </c>
      <c r="W1010" s="17" t="s">
        <v>229</v>
      </c>
      <c r="X1010" s="17" t="s">
        <v>229</v>
      </c>
      <c r="Y1010" s="17" t="s">
        <v>229</v>
      </c>
      <c r="Z1010" s="17" t="s">
        <v>229</v>
      </c>
      <c r="AA1010" s="17" t="s">
        <v>229</v>
      </c>
      <c r="AB1010" s="17" t="s">
        <v>229</v>
      </c>
      <c r="AC1010" s="17" t="s">
        <v>229</v>
      </c>
      <c r="AD1010" s="17" t="s">
        <v>229</v>
      </c>
      <c r="AE1010" s="17" t="s">
        <v>229</v>
      </c>
      <c r="AF1010" s="151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>
        <v>1</v>
      </c>
    </row>
    <row r="1011" spans="1:65">
      <c r="A1011" s="30"/>
      <c r="B1011" s="19" t="s">
        <v>230</v>
      </c>
      <c r="C1011" s="9" t="s">
        <v>230</v>
      </c>
      <c r="D1011" s="149" t="s">
        <v>232</v>
      </c>
      <c r="E1011" s="150" t="s">
        <v>233</v>
      </c>
      <c r="F1011" s="150" t="s">
        <v>234</v>
      </c>
      <c r="G1011" s="150" t="s">
        <v>235</v>
      </c>
      <c r="H1011" s="150" t="s">
        <v>236</v>
      </c>
      <c r="I1011" s="150" t="s">
        <v>237</v>
      </c>
      <c r="J1011" s="150" t="s">
        <v>238</v>
      </c>
      <c r="K1011" s="150" t="s">
        <v>239</v>
      </c>
      <c r="L1011" s="150" t="s">
        <v>240</v>
      </c>
      <c r="M1011" s="150" t="s">
        <v>241</v>
      </c>
      <c r="N1011" s="150" t="s">
        <v>242</v>
      </c>
      <c r="O1011" s="150" t="s">
        <v>243</v>
      </c>
      <c r="P1011" s="150" t="s">
        <v>244</v>
      </c>
      <c r="Q1011" s="150" t="s">
        <v>246</v>
      </c>
      <c r="R1011" s="150" t="s">
        <v>247</v>
      </c>
      <c r="S1011" s="150" t="s">
        <v>249</v>
      </c>
      <c r="T1011" s="150" t="s">
        <v>250</v>
      </c>
      <c r="U1011" s="150" t="s">
        <v>306</v>
      </c>
      <c r="V1011" s="150" t="s">
        <v>252</v>
      </c>
      <c r="W1011" s="150" t="s">
        <v>253</v>
      </c>
      <c r="X1011" s="150" t="s">
        <v>257</v>
      </c>
      <c r="Y1011" s="150" t="s">
        <v>258</v>
      </c>
      <c r="Z1011" s="150" t="s">
        <v>307</v>
      </c>
      <c r="AA1011" s="150" t="s">
        <v>261</v>
      </c>
      <c r="AB1011" s="150" t="s">
        <v>262</v>
      </c>
      <c r="AC1011" s="150" t="s">
        <v>267</v>
      </c>
      <c r="AD1011" s="150" t="s">
        <v>268</v>
      </c>
      <c r="AE1011" s="150" t="s">
        <v>269</v>
      </c>
      <c r="AF1011" s="151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 t="s">
        <v>3</v>
      </c>
    </row>
    <row r="1012" spans="1:65">
      <c r="A1012" s="30"/>
      <c r="B1012" s="19"/>
      <c r="C1012" s="9"/>
      <c r="D1012" s="10" t="s">
        <v>308</v>
      </c>
      <c r="E1012" s="11" t="s">
        <v>309</v>
      </c>
      <c r="F1012" s="11" t="s">
        <v>309</v>
      </c>
      <c r="G1012" s="11" t="s">
        <v>308</v>
      </c>
      <c r="H1012" s="11" t="s">
        <v>115</v>
      </c>
      <c r="I1012" s="11" t="s">
        <v>309</v>
      </c>
      <c r="J1012" s="11" t="s">
        <v>308</v>
      </c>
      <c r="K1012" s="11" t="s">
        <v>308</v>
      </c>
      <c r="L1012" s="11" t="s">
        <v>309</v>
      </c>
      <c r="M1012" s="11" t="s">
        <v>309</v>
      </c>
      <c r="N1012" s="11" t="s">
        <v>309</v>
      </c>
      <c r="O1012" s="11" t="s">
        <v>309</v>
      </c>
      <c r="P1012" s="11" t="s">
        <v>309</v>
      </c>
      <c r="Q1012" s="11" t="s">
        <v>309</v>
      </c>
      <c r="R1012" s="11" t="s">
        <v>308</v>
      </c>
      <c r="S1012" s="11" t="s">
        <v>308</v>
      </c>
      <c r="T1012" s="11" t="s">
        <v>309</v>
      </c>
      <c r="U1012" s="11" t="s">
        <v>309</v>
      </c>
      <c r="V1012" s="11" t="s">
        <v>115</v>
      </c>
      <c r="W1012" s="11" t="s">
        <v>308</v>
      </c>
      <c r="X1012" s="11" t="s">
        <v>308</v>
      </c>
      <c r="Y1012" s="11" t="s">
        <v>308</v>
      </c>
      <c r="Z1012" s="11" t="s">
        <v>308</v>
      </c>
      <c r="AA1012" s="11" t="s">
        <v>308</v>
      </c>
      <c r="AB1012" s="11" t="s">
        <v>308</v>
      </c>
      <c r="AC1012" s="11" t="s">
        <v>308</v>
      </c>
      <c r="AD1012" s="11" t="s">
        <v>308</v>
      </c>
      <c r="AE1012" s="11" t="s">
        <v>308</v>
      </c>
      <c r="AF1012" s="151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2</v>
      </c>
    </row>
    <row r="1013" spans="1:65">
      <c r="A1013" s="30"/>
      <c r="B1013" s="19"/>
      <c r="C1013" s="9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  <c r="AD1013" s="26"/>
      <c r="AE1013" s="26"/>
      <c r="AF1013" s="151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3</v>
      </c>
    </row>
    <row r="1014" spans="1:65">
      <c r="A1014" s="30"/>
      <c r="B1014" s="18">
        <v>1</v>
      </c>
      <c r="C1014" s="14">
        <v>1</v>
      </c>
      <c r="D1014" s="22">
        <v>3.54</v>
      </c>
      <c r="E1014" s="22">
        <v>3.5</v>
      </c>
      <c r="F1014" s="22">
        <v>3.5</v>
      </c>
      <c r="G1014" s="22">
        <v>3.2</v>
      </c>
      <c r="H1014" s="22">
        <v>3.6090023454813487</v>
      </c>
      <c r="I1014" s="22">
        <v>3.5</v>
      </c>
      <c r="J1014" s="22">
        <v>3.8599999999999994</v>
      </c>
      <c r="K1014" s="22">
        <v>3.23</v>
      </c>
      <c r="L1014" s="22">
        <v>3.7</v>
      </c>
      <c r="M1014" s="22">
        <v>3.5</v>
      </c>
      <c r="N1014" s="22">
        <v>3.7</v>
      </c>
      <c r="O1014" s="22">
        <v>3.5</v>
      </c>
      <c r="P1014" s="22">
        <v>3.4</v>
      </c>
      <c r="Q1014" s="22">
        <v>3.6</v>
      </c>
      <c r="R1014" s="22">
        <v>3.6</v>
      </c>
      <c r="S1014" s="22">
        <v>3.1</v>
      </c>
      <c r="T1014" s="22">
        <v>3.6</v>
      </c>
      <c r="U1014" s="22">
        <v>3.4</v>
      </c>
      <c r="V1014" s="22">
        <v>3.55</v>
      </c>
      <c r="W1014" s="145">
        <v>2.9054000000000002</v>
      </c>
      <c r="X1014" s="145">
        <v>2.5797603211840499</v>
      </c>
      <c r="Y1014" s="145">
        <v>2.78</v>
      </c>
      <c r="Z1014" s="22">
        <v>3.2956332470241643</v>
      </c>
      <c r="AA1014" s="22">
        <v>3.1</v>
      </c>
      <c r="AB1014" s="22">
        <v>3.9099999999999997</v>
      </c>
      <c r="AC1014" s="22">
        <v>3.21</v>
      </c>
      <c r="AD1014" s="22">
        <v>3.49</v>
      </c>
      <c r="AE1014" s="22">
        <v>3.57</v>
      </c>
      <c r="AF1014" s="151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1</v>
      </c>
    </row>
    <row r="1015" spans="1:65">
      <c r="A1015" s="30"/>
      <c r="B1015" s="19">
        <v>1</v>
      </c>
      <c r="C1015" s="9">
        <v>2</v>
      </c>
      <c r="D1015" s="11">
        <v>3.48</v>
      </c>
      <c r="E1015" s="11">
        <v>3.7</v>
      </c>
      <c r="F1015" s="11">
        <v>3.5</v>
      </c>
      <c r="G1015" s="11">
        <v>3.2</v>
      </c>
      <c r="H1015" s="11">
        <v>3.6100934888930767</v>
      </c>
      <c r="I1015" s="11">
        <v>3.6</v>
      </c>
      <c r="J1015" s="11">
        <v>3.58</v>
      </c>
      <c r="K1015" s="11">
        <v>3.39</v>
      </c>
      <c r="L1015" s="11">
        <v>3.8</v>
      </c>
      <c r="M1015" s="11">
        <v>3.5</v>
      </c>
      <c r="N1015" s="11">
        <v>3.7</v>
      </c>
      <c r="O1015" s="11">
        <v>3.4</v>
      </c>
      <c r="P1015" s="11">
        <v>3.3</v>
      </c>
      <c r="Q1015" s="11">
        <v>3.5</v>
      </c>
      <c r="R1015" s="11">
        <v>3.5</v>
      </c>
      <c r="S1015" s="11">
        <v>3.3</v>
      </c>
      <c r="T1015" s="11">
        <v>3.4</v>
      </c>
      <c r="U1015" s="11">
        <v>3.34</v>
      </c>
      <c r="V1015" s="11">
        <v>3.56</v>
      </c>
      <c r="W1015" s="146">
        <v>2.9876999999999998</v>
      </c>
      <c r="X1015" s="146">
        <v>2.5219977855794302</v>
      </c>
      <c r="Y1015" s="146">
        <v>2.84</v>
      </c>
      <c r="Z1015" s="11">
        <v>3.2792408392173606</v>
      </c>
      <c r="AA1015" s="11">
        <v>3.1500000000000004</v>
      </c>
      <c r="AB1015" s="11">
        <v>4.08</v>
      </c>
      <c r="AC1015" s="11">
        <v>3.25</v>
      </c>
      <c r="AD1015" s="11">
        <v>3.49</v>
      </c>
      <c r="AE1015" s="11">
        <v>3.6</v>
      </c>
      <c r="AF1015" s="151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25</v>
      </c>
    </row>
    <row r="1016" spans="1:65">
      <c r="A1016" s="30"/>
      <c r="B1016" s="19">
        <v>1</v>
      </c>
      <c r="C1016" s="9">
        <v>3</v>
      </c>
      <c r="D1016" s="11">
        <v>3.49</v>
      </c>
      <c r="E1016" s="11">
        <v>3.6</v>
      </c>
      <c r="F1016" s="11">
        <v>3.5</v>
      </c>
      <c r="G1016" s="11">
        <v>3.3</v>
      </c>
      <c r="H1016" s="11">
        <v>3.6454391159580082</v>
      </c>
      <c r="I1016" s="11">
        <v>3.5</v>
      </c>
      <c r="J1016" s="11">
        <v>3.8599999999999994</v>
      </c>
      <c r="K1016" s="11">
        <v>3.32</v>
      </c>
      <c r="L1016" s="11">
        <v>3.8</v>
      </c>
      <c r="M1016" s="11">
        <v>3.6</v>
      </c>
      <c r="N1016" s="11">
        <v>3.7</v>
      </c>
      <c r="O1016" s="11">
        <v>3.6</v>
      </c>
      <c r="P1016" s="11">
        <v>3.6</v>
      </c>
      <c r="Q1016" s="11">
        <v>3.5</v>
      </c>
      <c r="R1016" s="11">
        <v>3.5</v>
      </c>
      <c r="S1016" s="11">
        <v>3.5</v>
      </c>
      <c r="T1016" s="11">
        <v>3.5</v>
      </c>
      <c r="U1016" s="11">
        <v>3.41</v>
      </c>
      <c r="V1016" s="11">
        <v>3.57</v>
      </c>
      <c r="W1016" s="146">
        <v>2.9649999999999999</v>
      </c>
      <c r="X1016" s="146">
        <v>2.4926622275123398</v>
      </c>
      <c r="Y1016" s="147">
        <v>3.23</v>
      </c>
      <c r="Z1016" s="11">
        <v>3.2347458509104334</v>
      </c>
      <c r="AA1016" s="11">
        <v>3.25</v>
      </c>
      <c r="AB1016" s="11">
        <v>4.08</v>
      </c>
      <c r="AC1016" s="11">
        <v>3.41</v>
      </c>
      <c r="AD1016" s="11">
        <v>3.37</v>
      </c>
      <c r="AE1016" s="11">
        <v>3.44</v>
      </c>
      <c r="AF1016" s="151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16</v>
      </c>
    </row>
    <row r="1017" spans="1:65">
      <c r="A1017" s="30"/>
      <c r="B1017" s="19">
        <v>1</v>
      </c>
      <c r="C1017" s="9">
        <v>4</v>
      </c>
      <c r="D1017" s="11">
        <v>3.49</v>
      </c>
      <c r="E1017" s="11">
        <v>3.6</v>
      </c>
      <c r="F1017" s="11">
        <v>3.5</v>
      </c>
      <c r="G1017" s="11">
        <v>3.4</v>
      </c>
      <c r="H1017" s="11">
        <v>3.531259481671384</v>
      </c>
      <c r="I1017" s="11">
        <v>3.4</v>
      </c>
      <c r="J1017" s="11">
        <v>3.64</v>
      </c>
      <c r="K1017" s="11">
        <v>3.38</v>
      </c>
      <c r="L1017" s="11">
        <v>3.1</v>
      </c>
      <c r="M1017" s="11">
        <v>3.5</v>
      </c>
      <c r="N1017" s="11">
        <v>3.7</v>
      </c>
      <c r="O1017" s="11">
        <v>3.6</v>
      </c>
      <c r="P1017" s="11">
        <v>3.1</v>
      </c>
      <c r="Q1017" s="11">
        <v>3.4</v>
      </c>
      <c r="R1017" s="11">
        <v>3.6</v>
      </c>
      <c r="S1017" s="11">
        <v>3.2</v>
      </c>
      <c r="T1017" s="11">
        <v>3.4</v>
      </c>
      <c r="U1017" s="11">
        <v>3.42</v>
      </c>
      <c r="V1017" s="11">
        <v>3.57</v>
      </c>
      <c r="W1017" s="146">
        <v>2.9849000000000001</v>
      </c>
      <c r="X1017" s="146">
        <v>2.58378531459616</v>
      </c>
      <c r="Y1017" s="146">
        <v>2.78</v>
      </c>
      <c r="Z1017" s="11">
        <v>3.2740888328539977</v>
      </c>
      <c r="AA1017" s="11">
        <v>3</v>
      </c>
      <c r="AB1017" s="11">
        <v>3.34</v>
      </c>
      <c r="AC1017" s="11">
        <v>3.52</v>
      </c>
      <c r="AD1017" s="11">
        <v>3.45</v>
      </c>
      <c r="AE1017" s="11">
        <v>3.56</v>
      </c>
      <c r="AF1017" s="151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3.4876232716278057</v>
      </c>
    </row>
    <row r="1018" spans="1:65">
      <c r="A1018" s="30"/>
      <c r="B1018" s="19">
        <v>1</v>
      </c>
      <c r="C1018" s="9">
        <v>5</v>
      </c>
      <c r="D1018" s="11">
        <v>3.6</v>
      </c>
      <c r="E1018" s="11">
        <v>4</v>
      </c>
      <c r="F1018" s="11">
        <v>3.4</v>
      </c>
      <c r="G1018" s="11">
        <v>3.5</v>
      </c>
      <c r="H1018" s="11">
        <v>3.6566420585064181</v>
      </c>
      <c r="I1018" s="11">
        <v>3.6</v>
      </c>
      <c r="J1018" s="11">
        <v>3.82</v>
      </c>
      <c r="K1018" s="11">
        <v>3.26</v>
      </c>
      <c r="L1018" s="11">
        <v>3</v>
      </c>
      <c r="M1018" s="11">
        <v>3.8</v>
      </c>
      <c r="N1018" s="11">
        <v>3.7</v>
      </c>
      <c r="O1018" s="11">
        <v>3.5</v>
      </c>
      <c r="P1018" s="11">
        <v>3.6</v>
      </c>
      <c r="Q1018" s="11">
        <v>3.5</v>
      </c>
      <c r="R1018" s="11">
        <v>3.5</v>
      </c>
      <c r="S1018" s="11">
        <v>3.4</v>
      </c>
      <c r="T1018" s="11">
        <v>3.6</v>
      </c>
      <c r="U1018" s="11">
        <v>3.37</v>
      </c>
      <c r="V1018" s="11">
        <v>3.58</v>
      </c>
      <c r="W1018" s="146">
        <v>2.4986000000000002</v>
      </c>
      <c r="X1018" s="146">
        <v>2.5292628952417799</v>
      </c>
      <c r="Y1018" s="146">
        <v>2.77</v>
      </c>
      <c r="Z1018" s="11">
        <v>3.2963935234514525</v>
      </c>
      <c r="AA1018" s="11">
        <v>3.1</v>
      </c>
      <c r="AB1018" s="11">
        <v>3.68</v>
      </c>
      <c r="AC1018" s="11">
        <v>3.48</v>
      </c>
      <c r="AD1018" s="11">
        <v>3.41</v>
      </c>
      <c r="AE1018" s="11">
        <v>3.62</v>
      </c>
      <c r="AF1018" s="151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68</v>
      </c>
    </row>
    <row r="1019" spans="1:65">
      <c r="A1019" s="30"/>
      <c r="B1019" s="19">
        <v>1</v>
      </c>
      <c r="C1019" s="9">
        <v>6</v>
      </c>
      <c r="D1019" s="11">
        <v>3.46</v>
      </c>
      <c r="E1019" s="11">
        <v>3.8</v>
      </c>
      <c r="F1019" s="11">
        <v>3.4</v>
      </c>
      <c r="G1019" s="11">
        <v>3.3</v>
      </c>
      <c r="H1019" s="11">
        <v>3.5513373968824027</v>
      </c>
      <c r="I1019" s="11">
        <v>3.6</v>
      </c>
      <c r="J1019" s="11">
        <v>3.67</v>
      </c>
      <c r="K1019" s="11">
        <v>3.39</v>
      </c>
      <c r="L1019" s="11">
        <v>3.1</v>
      </c>
      <c r="M1019" s="11">
        <v>3.6</v>
      </c>
      <c r="N1019" s="11">
        <v>3.7</v>
      </c>
      <c r="O1019" s="11">
        <v>3.5</v>
      </c>
      <c r="P1019" s="11">
        <v>3.3</v>
      </c>
      <c r="Q1019" s="11">
        <v>3.3</v>
      </c>
      <c r="R1019" s="11">
        <v>3.7</v>
      </c>
      <c r="S1019" s="11">
        <v>3.6</v>
      </c>
      <c r="T1019" s="11">
        <v>3.4</v>
      </c>
      <c r="U1019" s="11">
        <v>3.27</v>
      </c>
      <c r="V1019" s="11">
        <v>3.56</v>
      </c>
      <c r="W1019" s="146">
        <v>2.5438000000000001</v>
      </c>
      <c r="X1019" s="146">
        <v>2.5761577227089538</v>
      </c>
      <c r="Y1019" s="146">
        <v>2.75</v>
      </c>
      <c r="Z1019" s="11">
        <v>3.2396145633208961</v>
      </c>
      <c r="AA1019" s="11">
        <v>3.05</v>
      </c>
      <c r="AB1019" s="11">
        <v>3.8299999999999996</v>
      </c>
      <c r="AC1019" s="11">
        <v>3.51</v>
      </c>
      <c r="AD1019" s="11">
        <v>3.51</v>
      </c>
      <c r="AE1019" s="11">
        <v>3.5</v>
      </c>
      <c r="AF1019" s="151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30"/>
      <c r="B1020" s="20" t="s">
        <v>277</v>
      </c>
      <c r="C1020" s="12"/>
      <c r="D1020" s="23">
        <v>3.5100000000000002</v>
      </c>
      <c r="E1020" s="23">
        <v>3.6999999999999997</v>
      </c>
      <c r="F1020" s="23">
        <v>3.4666666666666663</v>
      </c>
      <c r="G1020" s="23">
        <v>3.3166666666666669</v>
      </c>
      <c r="H1020" s="23">
        <v>3.6006289812321062</v>
      </c>
      <c r="I1020" s="23">
        <v>3.5333333333333337</v>
      </c>
      <c r="J1020" s="23">
        <v>3.7383333333333333</v>
      </c>
      <c r="K1020" s="23">
        <v>3.3283333333333331</v>
      </c>
      <c r="L1020" s="23">
        <v>3.4166666666666665</v>
      </c>
      <c r="M1020" s="23">
        <v>3.5833333333333335</v>
      </c>
      <c r="N1020" s="23">
        <v>3.6999999999999997</v>
      </c>
      <c r="O1020" s="23">
        <v>3.5166666666666671</v>
      </c>
      <c r="P1020" s="23">
        <v>3.3833333333333333</v>
      </c>
      <c r="Q1020" s="23">
        <v>3.4666666666666668</v>
      </c>
      <c r="R1020" s="23">
        <v>3.5666666666666664</v>
      </c>
      <c r="S1020" s="23">
        <v>3.35</v>
      </c>
      <c r="T1020" s="23">
        <v>3.4833333333333329</v>
      </c>
      <c r="U1020" s="23">
        <v>3.3683333333333336</v>
      </c>
      <c r="V1020" s="23">
        <v>3.5649999999999995</v>
      </c>
      <c r="W1020" s="23">
        <v>2.8142333333333336</v>
      </c>
      <c r="X1020" s="23">
        <v>2.5472710444704525</v>
      </c>
      <c r="Y1020" s="23">
        <v>2.8583333333333329</v>
      </c>
      <c r="Z1020" s="23">
        <v>3.2699528094630508</v>
      </c>
      <c r="AA1020" s="23">
        <v>3.1083333333333329</v>
      </c>
      <c r="AB1020" s="23">
        <v>3.82</v>
      </c>
      <c r="AC1020" s="23">
        <v>3.3966666666666669</v>
      </c>
      <c r="AD1020" s="23">
        <v>3.4533333333333331</v>
      </c>
      <c r="AE1020" s="23">
        <v>3.5483333333333333</v>
      </c>
      <c r="AF1020" s="151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30"/>
      <c r="B1021" s="3" t="s">
        <v>278</v>
      </c>
      <c r="C1021" s="29"/>
      <c r="D1021" s="11">
        <v>3.49</v>
      </c>
      <c r="E1021" s="11">
        <v>3.6500000000000004</v>
      </c>
      <c r="F1021" s="11">
        <v>3.5</v>
      </c>
      <c r="G1021" s="11">
        <v>3.3</v>
      </c>
      <c r="H1021" s="11">
        <v>3.6095479171872125</v>
      </c>
      <c r="I1021" s="11">
        <v>3.55</v>
      </c>
      <c r="J1021" s="11">
        <v>3.7450000000000001</v>
      </c>
      <c r="K1021" s="11">
        <v>3.3499999999999996</v>
      </c>
      <c r="L1021" s="11">
        <v>3.4000000000000004</v>
      </c>
      <c r="M1021" s="11">
        <v>3.55</v>
      </c>
      <c r="N1021" s="11">
        <v>3.7</v>
      </c>
      <c r="O1021" s="11">
        <v>3.5</v>
      </c>
      <c r="P1021" s="11">
        <v>3.3499999999999996</v>
      </c>
      <c r="Q1021" s="11">
        <v>3.5</v>
      </c>
      <c r="R1021" s="11">
        <v>3.55</v>
      </c>
      <c r="S1021" s="11">
        <v>3.3499999999999996</v>
      </c>
      <c r="T1021" s="11">
        <v>3.45</v>
      </c>
      <c r="U1021" s="11">
        <v>3.3849999999999998</v>
      </c>
      <c r="V1021" s="11">
        <v>3.5649999999999999</v>
      </c>
      <c r="W1021" s="11">
        <v>2.9352</v>
      </c>
      <c r="X1021" s="11">
        <v>2.5527103089753669</v>
      </c>
      <c r="Y1021" s="11">
        <v>2.78</v>
      </c>
      <c r="Z1021" s="11">
        <v>3.2766648360356792</v>
      </c>
      <c r="AA1021" s="11">
        <v>3.1</v>
      </c>
      <c r="AB1021" s="11">
        <v>3.8699999999999997</v>
      </c>
      <c r="AC1021" s="11">
        <v>3.4450000000000003</v>
      </c>
      <c r="AD1021" s="11">
        <v>3.47</v>
      </c>
      <c r="AE1021" s="11">
        <v>3.5649999999999999</v>
      </c>
      <c r="AF1021" s="151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A1022" s="30"/>
      <c r="B1022" s="3" t="s">
        <v>279</v>
      </c>
      <c r="C1022" s="29"/>
      <c r="D1022" s="24">
        <v>5.1380930314660532E-2</v>
      </c>
      <c r="E1022" s="24">
        <v>0.17888543819998315</v>
      </c>
      <c r="F1022" s="24">
        <v>5.1639777949432274E-2</v>
      </c>
      <c r="G1022" s="24">
        <v>0.11690451944500115</v>
      </c>
      <c r="H1022" s="24">
        <v>5.0093693996381528E-2</v>
      </c>
      <c r="I1022" s="24">
        <v>8.1649658092772678E-2</v>
      </c>
      <c r="J1022" s="24">
        <v>0.12303116136437386</v>
      </c>
      <c r="K1022" s="24">
        <v>7.0261416628663823E-2</v>
      </c>
      <c r="L1022" s="24">
        <v>0.38686776379877785</v>
      </c>
      <c r="M1022" s="24">
        <v>0.11690451944500115</v>
      </c>
      <c r="N1022" s="24">
        <v>4.8647535555904937E-16</v>
      </c>
      <c r="O1022" s="24">
        <v>7.5277265270908153E-2</v>
      </c>
      <c r="P1022" s="24">
        <v>0.1940790217067952</v>
      </c>
      <c r="Q1022" s="24">
        <v>0.10327955589886455</v>
      </c>
      <c r="R1022" s="24">
        <v>8.1649658092772678E-2</v>
      </c>
      <c r="S1022" s="24">
        <v>0.18708286933869706</v>
      </c>
      <c r="T1022" s="24">
        <v>9.831920802501759E-2</v>
      </c>
      <c r="U1022" s="24">
        <v>5.636192568273965E-2</v>
      </c>
      <c r="V1022" s="24">
        <v>1.0488088481701546E-2</v>
      </c>
      <c r="W1022" s="24">
        <v>0.22935489239749526</v>
      </c>
      <c r="X1022" s="24">
        <v>3.7864070428362498E-2</v>
      </c>
      <c r="Y1022" s="24">
        <v>0.18454448424883005</v>
      </c>
      <c r="Z1022" s="24">
        <v>2.691434385327569E-2</v>
      </c>
      <c r="AA1022" s="24">
        <v>8.6120071218425479E-2</v>
      </c>
      <c r="AB1022" s="24">
        <v>0.28049955436684748</v>
      </c>
      <c r="AC1022" s="24">
        <v>0.13530213104998259</v>
      </c>
      <c r="AD1022" s="24">
        <v>5.4283207962192714E-2</v>
      </c>
      <c r="AE1022" s="24">
        <v>6.7057189522575972E-2</v>
      </c>
      <c r="AF1022" s="203"/>
      <c r="AG1022" s="204"/>
      <c r="AH1022" s="204"/>
      <c r="AI1022" s="204"/>
      <c r="AJ1022" s="204"/>
      <c r="AK1022" s="204"/>
      <c r="AL1022" s="204"/>
      <c r="AM1022" s="204"/>
      <c r="AN1022" s="204"/>
      <c r="AO1022" s="204"/>
      <c r="AP1022" s="204"/>
      <c r="AQ1022" s="204"/>
      <c r="AR1022" s="204"/>
      <c r="AS1022" s="204"/>
      <c r="AT1022" s="204"/>
      <c r="AU1022" s="204"/>
      <c r="AV1022" s="204"/>
      <c r="AW1022" s="204"/>
      <c r="AX1022" s="204"/>
      <c r="AY1022" s="204"/>
      <c r="AZ1022" s="204"/>
      <c r="BA1022" s="204"/>
      <c r="BB1022" s="204"/>
      <c r="BC1022" s="204"/>
      <c r="BD1022" s="204"/>
      <c r="BE1022" s="204"/>
      <c r="BF1022" s="204"/>
      <c r="BG1022" s="204"/>
      <c r="BH1022" s="204"/>
      <c r="BI1022" s="204"/>
      <c r="BJ1022" s="204"/>
      <c r="BK1022" s="204"/>
      <c r="BL1022" s="204"/>
      <c r="BM1022" s="56"/>
    </row>
    <row r="1023" spans="1:65">
      <c r="A1023" s="30"/>
      <c r="B1023" s="3" t="s">
        <v>86</v>
      </c>
      <c r="C1023" s="29"/>
      <c r="D1023" s="13">
        <v>1.4638441685088469E-2</v>
      </c>
      <c r="E1023" s="13">
        <v>4.8347415729725181E-2</v>
      </c>
      <c r="F1023" s="13">
        <v>1.4896089793105464E-2</v>
      </c>
      <c r="G1023" s="13">
        <v>3.5247593802512904E-2</v>
      </c>
      <c r="H1023" s="13">
        <v>1.3912484251359847E-2</v>
      </c>
      <c r="I1023" s="13">
        <v>2.3108393799841323E-2</v>
      </c>
      <c r="J1023" s="13">
        <v>3.2910698537059441E-2</v>
      </c>
      <c r="K1023" s="13">
        <v>2.1110090123784824E-2</v>
      </c>
      <c r="L1023" s="13">
        <v>0.11322958940452035</v>
      </c>
      <c r="M1023" s="13">
        <v>3.2624517054418926E-2</v>
      </c>
      <c r="N1023" s="13">
        <v>1.3147982582677011E-16</v>
      </c>
      <c r="O1023" s="13">
        <v>2.1405857423007057E-2</v>
      </c>
      <c r="P1023" s="13">
        <v>5.7363257647328629E-2</v>
      </c>
      <c r="Q1023" s="13">
        <v>2.9792179586210926E-2</v>
      </c>
      <c r="R1023" s="13">
        <v>2.2892427502646546E-2</v>
      </c>
      <c r="S1023" s="13">
        <v>5.5845632638417027E-2</v>
      </c>
      <c r="T1023" s="13">
        <v>2.8225609959335197E-2</v>
      </c>
      <c r="U1023" s="13">
        <v>1.6732882439210187E-2</v>
      </c>
      <c r="V1023" s="13">
        <v>2.9419603034225939E-3</v>
      </c>
      <c r="W1023" s="13">
        <v>8.1498179159805006E-2</v>
      </c>
      <c r="X1023" s="13">
        <v>1.4864562807541351E-2</v>
      </c>
      <c r="Y1023" s="13">
        <v>6.4563667958774371E-2</v>
      </c>
      <c r="Z1023" s="13">
        <v>8.2308049753461784E-3</v>
      </c>
      <c r="AA1023" s="13">
        <v>2.7706189131933134E-2</v>
      </c>
      <c r="AB1023" s="13">
        <v>7.3429202713834421E-2</v>
      </c>
      <c r="AC1023" s="13">
        <v>3.9833797168787807E-2</v>
      </c>
      <c r="AD1023" s="13">
        <v>1.5719075664727619E-2</v>
      </c>
      <c r="AE1023" s="13">
        <v>1.8898221565779982E-2</v>
      </c>
      <c r="AF1023" s="151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A1024" s="30"/>
      <c r="B1024" s="3" t="s">
        <v>280</v>
      </c>
      <c r="C1024" s="29"/>
      <c r="D1024" s="13">
        <v>6.4160394140708732E-3</v>
      </c>
      <c r="E1024" s="13">
        <v>6.0894400521954717E-2</v>
      </c>
      <c r="F1024" s="13">
        <v>-6.0088499614117108E-3</v>
      </c>
      <c r="G1024" s="13">
        <v>-4.9018082415004383E-2</v>
      </c>
      <c r="H1024" s="13">
        <v>3.2401925553030342E-2</v>
      </c>
      <c r="I1024" s="13">
        <v>1.3106364462407427E-2</v>
      </c>
      <c r="J1024" s="13">
        <v>7.1885648815650738E-2</v>
      </c>
      <c r="K1024" s="13">
        <v>-4.5672919890836106E-2</v>
      </c>
      <c r="L1024" s="13">
        <v>-2.0345260779275898E-2</v>
      </c>
      <c r="M1024" s="13">
        <v>2.7442775280271725E-2</v>
      </c>
      <c r="N1024" s="13">
        <v>6.0894400521954717E-2</v>
      </c>
      <c r="O1024" s="13">
        <v>8.3275608564528092E-3</v>
      </c>
      <c r="P1024" s="13">
        <v>-2.9902867991185356E-2</v>
      </c>
      <c r="Q1024" s="13">
        <v>-6.0088499614115998E-3</v>
      </c>
      <c r="R1024" s="13">
        <v>2.2663971674316885E-2</v>
      </c>
      <c r="S1024" s="13">
        <v>-3.9460475203094925E-2</v>
      </c>
      <c r="T1024" s="13">
        <v>-1.2300463554569818E-3</v>
      </c>
      <c r="U1024" s="13">
        <v>-3.4203791236544601E-2</v>
      </c>
      <c r="V1024" s="13">
        <v>2.218609131372129E-2</v>
      </c>
      <c r="W1024" s="13">
        <v>-0.19307989592011632</v>
      </c>
      <c r="X1024" s="13">
        <v>-0.26962551684042846</v>
      </c>
      <c r="Y1024" s="13">
        <v>-0.18043518157876015</v>
      </c>
      <c r="Z1024" s="13">
        <v>-6.2412263370166143E-2</v>
      </c>
      <c r="AA1024" s="13">
        <v>-0.10875312748943888</v>
      </c>
      <c r="AB1024" s="13">
        <v>9.5301786484829121E-2</v>
      </c>
      <c r="AC1024" s="13">
        <v>-2.6079825106421484E-2</v>
      </c>
      <c r="AD1024" s="13">
        <v>-9.8318928461754718E-3</v>
      </c>
      <c r="AE1024" s="13">
        <v>1.7407287707766672E-2</v>
      </c>
      <c r="AF1024" s="151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30"/>
      <c r="B1025" s="46" t="s">
        <v>281</v>
      </c>
      <c r="C1025" s="47"/>
      <c r="D1025" s="45">
        <v>0.27</v>
      </c>
      <c r="E1025" s="45">
        <v>1.45</v>
      </c>
      <c r="F1025" s="45">
        <v>0</v>
      </c>
      <c r="G1025" s="45">
        <v>0.93</v>
      </c>
      <c r="H1025" s="45">
        <v>0.83</v>
      </c>
      <c r="I1025" s="45">
        <v>0.41</v>
      </c>
      <c r="J1025" s="45">
        <v>1.69</v>
      </c>
      <c r="K1025" s="45">
        <v>0.86</v>
      </c>
      <c r="L1025" s="45">
        <v>0.31</v>
      </c>
      <c r="M1025" s="45">
        <v>0.73</v>
      </c>
      <c r="N1025" s="45">
        <v>1.45</v>
      </c>
      <c r="O1025" s="45">
        <v>0.31</v>
      </c>
      <c r="P1025" s="45">
        <v>0.52</v>
      </c>
      <c r="Q1025" s="45">
        <v>0</v>
      </c>
      <c r="R1025" s="45">
        <v>0.62</v>
      </c>
      <c r="S1025" s="45">
        <v>0.73</v>
      </c>
      <c r="T1025" s="45">
        <v>0.1</v>
      </c>
      <c r="U1025" s="45">
        <v>0.61</v>
      </c>
      <c r="V1025" s="45">
        <v>0.61</v>
      </c>
      <c r="W1025" s="45">
        <v>4.0599999999999996</v>
      </c>
      <c r="X1025" s="45">
        <v>5.72</v>
      </c>
      <c r="Y1025" s="45">
        <v>3.79</v>
      </c>
      <c r="Z1025" s="45">
        <v>1.22</v>
      </c>
      <c r="AA1025" s="45">
        <v>2.23</v>
      </c>
      <c r="AB1025" s="45">
        <v>2.2000000000000002</v>
      </c>
      <c r="AC1025" s="45">
        <v>0.44</v>
      </c>
      <c r="AD1025" s="45">
        <v>0.08</v>
      </c>
      <c r="AE1025" s="45">
        <v>0.51</v>
      </c>
      <c r="AF1025" s="151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B1026" s="31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  <c r="AA1026" s="20"/>
      <c r="AB1026" s="20"/>
      <c r="AC1026" s="20"/>
      <c r="AD1026" s="20"/>
      <c r="AE1026" s="20"/>
      <c r="BM1026" s="55"/>
    </row>
    <row r="1027" spans="1:65" ht="15">
      <c r="B1027" s="8" t="s">
        <v>580</v>
      </c>
      <c r="BM1027" s="28" t="s">
        <v>66</v>
      </c>
    </row>
    <row r="1028" spans="1:65" ht="15">
      <c r="A1028" s="25" t="s">
        <v>65</v>
      </c>
      <c r="B1028" s="18" t="s">
        <v>111</v>
      </c>
      <c r="C1028" s="15" t="s">
        <v>112</v>
      </c>
      <c r="D1028" s="16" t="s">
        <v>229</v>
      </c>
      <c r="E1028" s="17" t="s">
        <v>229</v>
      </c>
      <c r="F1028" s="17" t="s">
        <v>229</v>
      </c>
      <c r="G1028" s="17" t="s">
        <v>229</v>
      </c>
      <c r="H1028" s="17" t="s">
        <v>229</v>
      </c>
      <c r="I1028" s="17" t="s">
        <v>229</v>
      </c>
      <c r="J1028" s="17" t="s">
        <v>229</v>
      </c>
      <c r="K1028" s="17" t="s">
        <v>229</v>
      </c>
      <c r="L1028" s="17" t="s">
        <v>229</v>
      </c>
      <c r="M1028" s="17" t="s">
        <v>229</v>
      </c>
      <c r="N1028" s="17" t="s">
        <v>229</v>
      </c>
      <c r="O1028" s="17" t="s">
        <v>229</v>
      </c>
      <c r="P1028" s="17" t="s">
        <v>229</v>
      </c>
      <c r="Q1028" s="17" t="s">
        <v>229</v>
      </c>
      <c r="R1028" s="17" t="s">
        <v>229</v>
      </c>
      <c r="S1028" s="17" t="s">
        <v>229</v>
      </c>
      <c r="T1028" s="17" t="s">
        <v>229</v>
      </c>
      <c r="U1028" s="17" t="s">
        <v>229</v>
      </c>
      <c r="V1028" s="17" t="s">
        <v>229</v>
      </c>
      <c r="W1028" s="17" t="s">
        <v>229</v>
      </c>
      <c r="X1028" s="17" t="s">
        <v>229</v>
      </c>
      <c r="Y1028" s="17" t="s">
        <v>229</v>
      </c>
      <c r="Z1028" s="17" t="s">
        <v>229</v>
      </c>
      <c r="AA1028" s="17" t="s">
        <v>229</v>
      </c>
      <c r="AB1028" s="17" t="s">
        <v>229</v>
      </c>
      <c r="AC1028" s="17" t="s">
        <v>229</v>
      </c>
      <c r="AD1028" s="17" t="s">
        <v>229</v>
      </c>
      <c r="AE1028" s="17" t="s">
        <v>229</v>
      </c>
      <c r="AF1028" s="17" t="s">
        <v>229</v>
      </c>
      <c r="AG1028" s="17" t="s">
        <v>229</v>
      </c>
      <c r="AH1028" s="151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8">
        <v>1</v>
      </c>
    </row>
    <row r="1029" spans="1:65">
      <c r="A1029" s="30"/>
      <c r="B1029" s="19" t="s">
        <v>230</v>
      </c>
      <c r="C1029" s="9" t="s">
        <v>230</v>
      </c>
      <c r="D1029" s="149" t="s">
        <v>232</v>
      </c>
      <c r="E1029" s="150" t="s">
        <v>233</v>
      </c>
      <c r="F1029" s="150" t="s">
        <v>234</v>
      </c>
      <c r="G1029" s="150" t="s">
        <v>235</v>
      </c>
      <c r="H1029" s="150" t="s">
        <v>236</v>
      </c>
      <c r="I1029" s="150" t="s">
        <v>237</v>
      </c>
      <c r="J1029" s="150" t="s">
        <v>238</v>
      </c>
      <c r="K1029" s="150" t="s">
        <v>239</v>
      </c>
      <c r="L1029" s="150" t="s">
        <v>240</v>
      </c>
      <c r="M1029" s="150" t="s">
        <v>241</v>
      </c>
      <c r="N1029" s="150" t="s">
        <v>242</v>
      </c>
      <c r="O1029" s="150" t="s">
        <v>243</v>
      </c>
      <c r="P1029" s="150" t="s">
        <v>244</v>
      </c>
      <c r="Q1029" s="150" t="s">
        <v>246</v>
      </c>
      <c r="R1029" s="150" t="s">
        <v>247</v>
      </c>
      <c r="S1029" s="150" t="s">
        <v>249</v>
      </c>
      <c r="T1029" s="150" t="s">
        <v>250</v>
      </c>
      <c r="U1029" s="150" t="s">
        <v>306</v>
      </c>
      <c r="V1029" s="150" t="s">
        <v>252</v>
      </c>
      <c r="W1029" s="150" t="s">
        <v>253</v>
      </c>
      <c r="X1029" s="150" t="s">
        <v>254</v>
      </c>
      <c r="Y1029" s="150" t="s">
        <v>257</v>
      </c>
      <c r="Z1029" s="150" t="s">
        <v>258</v>
      </c>
      <c r="AA1029" s="150" t="s">
        <v>307</v>
      </c>
      <c r="AB1029" s="150" t="s">
        <v>261</v>
      </c>
      <c r="AC1029" s="150" t="s">
        <v>262</v>
      </c>
      <c r="AD1029" s="150" t="s">
        <v>263</v>
      </c>
      <c r="AE1029" s="150" t="s">
        <v>267</v>
      </c>
      <c r="AF1029" s="150" t="s">
        <v>268</v>
      </c>
      <c r="AG1029" s="150" t="s">
        <v>269</v>
      </c>
      <c r="AH1029" s="151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 t="s">
        <v>3</v>
      </c>
    </row>
    <row r="1030" spans="1:65">
      <c r="A1030" s="30"/>
      <c r="B1030" s="19"/>
      <c r="C1030" s="9"/>
      <c r="D1030" s="10" t="s">
        <v>309</v>
      </c>
      <c r="E1030" s="11" t="s">
        <v>309</v>
      </c>
      <c r="F1030" s="11" t="s">
        <v>309</v>
      </c>
      <c r="G1030" s="11" t="s">
        <v>308</v>
      </c>
      <c r="H1030" s="11" t="s">
        <v>115</v>
      </c>
      <c r="I1030" s="11" t="s">
        <v>309</v>
      </c>
      <c r="J1030" s="11" t="s">
        <v>115</v>
      </c>
      <c r="K1030" s="11" t="s">
        <v>308</v>
      </c>
      <c r="L1030" s="11" t="s">
        <v>309</v>
      </c>
      <c r="M1030" s="11" t="s">
        <v>309</v>
      </c>
      <c r="N1030" s="11" t="s">
        <v>309</v>
      </c>
      <c r="O1030" s="11" t="s">
        <v>309</v>
      </c>
      <c r="P1030" s="11" t="s">
        <v>309</v>
      </c>
      <c r="Q1030" s="11" t="s">
        <v>309</v>
      </c>
      <c r="R1030" s="11" t="s">
        <v>115</v>
      </c>
      <c r="S1030" s="11" t="s">
        <v>308</v>
      </c>
      <c r="T1030" s="11" t="s">
        <v>309</v>
      </c>
      <c r="U1030" s="11" t="s">
        <v>309</v>
      </c>
      <c r="V1030" s="11" t="s">
        <v>115</v>
      </c>
      <c r="W1030" s="11" t="s">
        <v>115</v>
      </c>
      <c r="X1030" s="11" t="s">
        <v>308</v>
      </c>
      <c r="Y1030" s="11" t="s">
        <v>115</v>
      </c>
      <c r="Z1030" s="11" t="s">
        <v>115</v>
      </c>
      <c r="AA1030" s="11" t="s">
        <v>308</v>
      </c>
      <c r="AB1030" s="11" t="s">
        <v>308</v>
      </c>
      <c r="AC1030" s="11" t="s">
        <v>308</v>
      </c>
      <c r="AD1030" s="11" t="s">
        <v>115</v>
      </c>
      <c r="AE1030" s="11" t="s">
        <v>115</v>
      </c>
      <c r="AF1030" s="11" t="s">
        <v>308</v>
      </c>
      <c r="AG1030" s="11" t="s">
        <v>115</v>
      </c>
      <c r="AH1030" s="151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0</v>
      </c>
    </row>
    <row r="1031" spans="1:65">
      <c r="A1031" s="30"/>
      <c r="B1031" s="19"/>
      <c r="C1031" s="9"/>
      <c r="D1031" s="26"/>
      <c r="E1031" s="26"/>
      <c r="F1031" s="26"/>
      <c r="G1031" s="26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  <c r="R1031" s="26"/>
      <c r="S1031" s="26"/>
      <c r="T1031" s="26"/>
      <c r="U1031" s="26"/>
      <c r="V1031" s="26"/>
      <c r="W1031" s="26"/>
      <c r="X1031" s="26"/>
      <c r="Y1031" s="26"/>
      <c r="Z1031" s="26"/>
      <c r="AA1031" s="26"/>
      <c r="AB1031" s="26"/>
      <c r="AC1031" s="26"/>
      <c r="AD1031" s="26"/>
      <c r="AE1031" s="26"/>
      <c r="AF1031" s="26"/>
      <c r="AG1031" s="26"/>
      <c r="AH1031" s="151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0</v>
      </c>
    </row>
    <row r="1032" spans="1:65">
      <c r="A1032" s="30"/>
      <c r="B1032" s="18">
        <v>1</v>
      </c>
      <c r="C1032" s="14">
        <v>1</v>
      </c>
      <c r="D1032" s="212">
        <v>106</v>
      </c>
      <c r="E1032" s="212">
        <v>107</v>
      </c>
      <c r="F1032" s="212">
        <v>94</v>
      </c>
      <c r="G1032" s="212">
        <v>106</v>
      </c>
      <c r="H1032" s="212">
        <v>104.14321384535896</v>
      </c>
      <c r="I1032" s="212">
        <v>111</v>
      </c>
      <c r="J1032" s="232">
        <v>97</v>
      </c>
      <c r="K1032" s="212">
        <v>101</v>
      </c>
      <c r="L1032" s="212">
        <v>105</v>
      </c>
      <c r="M1032" s="212">
        <v>99</v>
      </c>
      <c r="N1032" s="212">
        <v>101</v>
      </c>
      <c r="O1032" s="212">
        <v>100</v>
      </c>
      <c r="P1032" s="212">
        <v>101</v>
      </c>
      <c r="Q1032" s="212">
        <v>105</v>
      </c>
      <c r="R1032" s="212">
        <v>102</v>
      </c>
      <c r="S1032" s="212">
        <v>103</v>
      </c>
      <c r="T1032" s="212">
        <v>104</v>
      </c>
      <c r="U1032" s="213">
        <v>93.1</v>
      </c>
      <c r="V1032" s="212">
        <v>104</v>
      </c>
      <c r="W1032" s="212">
        <v>105.6207</v>
      </c>
      <c r="X1032" s="213">
        <v>93.29</v>
      </c>
      <c r="Y1032" s="213">
        <v>93.290800000000004</v>
      </c>
      <c r="Z1032" s="212">
        <v>106</v>
      </c>
      <c r="AA1032" s="212">
        <v>98.204633737336536</v>
      </c>
      <c r="AB1032" s="212">
        <v>103.5</v>
      </c>
      <c r="AC1032" s="212">
        <v>110</v>
      </c>
      <c r="AD1032" s="212">
        <v>108</v>
      </c>
      <c r="AE1032" s="212">
        <v>100</v>
      </c>
      <c r="AF1032" s="212">
        <v>100</v>
      </c>
      <c r="AG1032" s="212">
        <v>106</v>
      </c>
      <c r="AH1032" s="214"/>
      <c r="AI1032" s="215"/>
      <c r="AJ1032" s="215"/>
      <c r="AK1032" s="215"/>
      <c r="AL1032" s="215"/>
      <c r="AM1032" s="215"/>
      <c r="AN1032" s="215"/>
      <c r="AO1032" s="215"/>
      <c r="AP1032" s="215"/>
      <c r="AQ1032" s="215"/>
      <c r="AR1032" s="215"/>
      <c r="AS1032" s="215"/>
      <c r="AT1032" s="215"/>
      <c r="AU1032" s="215"/>
      <c r="AV1032" s="215"/>
      <c r="AW1032" s="215"/>
      <c r="AX1032" s="215"/>
      <c r="AY1032" s="215"/>
      <c r="AZ1032" s="215"/>
      <c r="BA1032" s="215"/>
      <c r="BB1032" s="215"/>
      <c r="BC1032" s="215"/>
      <c r="BD1032" s="215"/>
      <c r="BE1032" s="215"/>
      <c r="BF1032" s="215"/>
      <c r="BG1032" s="215"/>
      <c r="BH1032" s="215"/>
      <c r="BI1032" s="215"/>
      <c r="BJ1032" s="215"/>
      <c r="BK1032" s="215"/>
      <c r="BL1032" s="215"/>
      <c r="BM1032" s="216">
        <v>1</v>
      </c>
    </row>
    <row r="1033" spans="1:65">
      <c r="A1033" s="30"/>
      <c r="B1033" s="19">
        <v>1</v>
      </c>
      <c r="C1033" s="9">
        <v>2</v>
      </c>
      <c r="D1033" s="217">
        <v>107</v>
      </c>
      <c r="E1033" s="217">
        <v>100</v>
      </c>
      <c r="F1033" s="217">
        <v>94</v>
      </c>
      <c r="G1033" s="217">
        <v>106</v>
      </c>
      <c r="H1033" s="217">
        <v>106.23154967034023</v>
      </c>
      <c r="I1033" s="217">
        <v>114</v>
      </c>
      <c r="J1033" s="217">
        <v>111</v>
      </c>
      <c r="K1033" s="217">
        <v>104</v>
      </c>
      <c r="L1033" s="217">
        <v>106</v>
      </c>
      <c r="M1033" s="217">
        <v>99</v>
      </c>
      <c r="N1033" s="217">
        <v>100</v>
      </c>
      <c r="O1033" s="217">
        <v>101</v>
      </c>
      <c r="P1033" s="217">
        <v>103</v>
      </c>
      <c r="Q1033" s="217">
        <v>99</v>
      </c>
      <c r="R1033" s="217">
        <v>100</v>
      </c>
      <c r="S1033" s="217">
        <v>98</v>
      </c>
      <c r="T1033" s="217">
        <v>110</v>
      </c>
      <c r="U1033" s="218">
        <v>93</v>
      </c>
      <c r="V1033" s="217">
        <v>105</v>
      </c>
      <c r="W1033" s="217">
        <v>106.5398</v>
      </c>
      <c r="X1033" s="218">
        <v>93.22</v>
      </c>
      <c r="Y1033" s="218">
        <v>93.912000000000006</v>
      </c>
      <c r="Z1033" s="217">
        <v>107</v>
      </c>
      <c r="AA1033" s="217">
        <v>95.523317401156291</v>
      </c>
      <c r="AB1033" s="217">
        <v>104.5</v>
      </c>
      <c r="AC1033" s="217">
        <v>111</v>
      </c>
      <c r="AD1033" s="217">
        <v>107</v>
      </c>
      <c r="AE1033" s="217">
        <v>104</v>
      </c>
      <c r="AF1033" s="217">
        <v>101</v>
      </c>
      <c r="AG1033" s="217">
        <v>102</v>
      </c>
      <c r="AH1033" s="214"/>
      <c r="AI1033" s="215"/>
      <c r="AJ1033" s="215"/>
      <c r="AK1033" s="215"/>
      <c r="AL1033" s="215"/>
      <c r="AM1033" s="215"/>
      <c r="AN1033" s="215"/>
      <c r="AO1033" s="215"/>
      <c r="AP1033" s="215"/>
      <c r="AQ1033" s="215"/>
      <c r="AR1033" s="215"/>
      <c r="AS1033" s="215"/>
      <c r="AT1033" s="215"/>
      <c r="AU1033" s="215"/>
      <c r="AV1033" s="215"/>
      <c r="AW1033" s="215"/>
      <c r="AX1033" s="215"/>
      <c r="AY1033" s="215"/>
      <c r="AZ1033" s="215"/>
      <c r="BA1033" s="215"/>
      <c r="BB1033" s="215"/>
      <c r="BC1033" s="215"/>
      <c r="BD1033" s="215"/>
      <c r="BE1033" s="215"/>
      <c r="BF1033" s="215"/>
      <c r="BG1033" s="215"/>
      <c r="BH1033" s="215"/>
      <c r="BI1033" s="215"/>
      <c r="BJ1033" s="215"/>
      <c r="BK1033" s="215"/>
      <c r="BL1033" s="215"/>
      <c r="BM1033" s="216">
        <v>26</v>
      </c>
    </row>
    <row r="1034" spans="1:65">
      <c r="A1034" s="30"/>
      <c r="B1034" s="19">
        <v>1</v>
      </c>
      <c r="C1034" s="9">
        <v>3</v>
      </c>
      <c r="D1034" s="217">
        <v>103</v>
      </c>
      <c r="E1034" s="217">
        <v>107</v>
      </c>
      <c r="F1034" s="217">
        <v>94</v>
      </c>
      <c r="G1034" s="217">
        <v>106</v>
      </c>
      <c r="H1034" s="217">
        <v>103.69960240380412</v>
      </c>
      <c r="I1034" s="217">
        <v>114</v>
      </c>
      <c r="J1034" s="217">
        <v>108</v>
      </c>
      <c r="K1034" s="217">
        <v>100</v>
      </c>
      <c r="L1034" s="217">
        <v>106</v>
      </c>
      <c r="M1034" s="217">
        <v>101</v>
      </c>
      <c r="N1034" s="217">
        <v>103</v>
      </c>
      <c r="O1034" s="217">
        <v>103</v>
      </c>
      <c r="P1034" s="217">
        <v>102</v>
      </c>
      <c r="Q1034" s="217">
        <v>102</v>
      </c>
      <c r="R1034" s="217">
        <v>104</v>
      </c>
      <c r="S1034" s="217">
        <v>103</v>
      </c>
      <c r="T1034" s="217">
        <v>102</v>
      </c>
      <c r="U1034" s="218">
        <v>92.1</v>
      </c>
      <c r="V1034" s="217">
        <v>107</v>
      </c>
      <c r="W1034" s="217">
        <v>107.4132</v>
      </c>
      <c r="X1034" s="218">
        <v>93.16</v>
      </c>
      <c r="Y1034" s="218">
        <v>93.540400000000005</v>
      </c>
      <c r="Z1034" s="217">
        <v>106</v>
      </c>
      <c r="AA1034" s="217">
        <v>94.312457233375241</v>
      </c>
      <c r="AB1034" s="219">
        <v>110</v>
      </c>
      <c r="AC1034" s="217">
        <v>111</v>
      </c>
      <c r="AD1034" s="217">
        <v>105</v>
      </c>
      <c r="AE1034" s="217">
        <v>101</v>
      </c>
      <c r="AF1034" s="217">
        <v>101</v>
      </c>
      <c r="AG1034" s="217">
        <v>100</v>
      </c>
      <c r="AH1034" s="214"/>
      <c r="AI1034" s="215"/>
      <c r="AJ1034" s="215"/>
      <c r="AK1034" s="215"/>
      <c r="AL1034" s="215"/>
      <c r="AM1034" s="215"/>
      <c r="AN1034" s="215"/>
      <c r="AO1034" s="215"/>
      <c r="AP1034" s="215"/>
      <c r="AQ1034" s="215"/>
      <c r="AR1034" s="215"/>
      <c r="AS1034" s="215"/>
      <c r="AT1034" s="215"/>
      <c r="AU1034" s="215"/>
      <c r="AV1034" s="215"/>
      <c r="AW1034" s="215"/>
      <c r="AX1034" s="215"/>
      <c r="AY1034" s="215"/>
      <c r="AZ1034" s="215"/>
      <c r="BA1034" s="215"/>
      <c r="BB1034" s="215"/>
      <c r="BC1034" s="215"/>
      <c r="BD1034" s="215"/>
      <c r="BE1034" s="215"/>
      <c r="BF1034" s="215"/>
      <c r="BG1034" s="215"/>
      <c r="BH1034" s="215"/>
      <c r="BI1034" s="215"/>
      <c r="BJ1034" s="215"/>
      <c r="BK1034" s="215"/>
      <c r="BL1034" s="215"/>
      <c r="BM1034" s="216">
        <v>16</v>
      </c>
    </row>
    <row r="1035" spans="1:65">
      <c r="A1035" s="30"/>
      <c r="B1035" s="19">
        <v>1</v>
      </c>
      <c r="C1035" s="9">
        <v>4</v>
      </c>
      <c r="D1035" s="217">
        <v>104</v>
      </c>
      <c r="E1035" s="217">
        <v>108</v>
      </c>
      <c r="F1035" s="217">
        <v>93</v>
      </c>
      <c r="G1035" s="217">
        <v>106</v>
      </c>
      <c r="H1035" s="217">
        <v>105.68959865713809</v>
      </c>
      <c r="I1035" s="217">
        <v>108</v>
      </c>
      <c r="J1035" s="217">
        <v>111</v>
      </c>
      <c r="K1035" s="217">
        <v>103</v>
      </c>
      <c r="L1035" s="217">
        <v>100</v>
      </c>
      <c r="M1035" s="217">
        <v>100</v>
      </c>
      <c r="N1035" s="217">
        <v>103</v>
      </c>
      <c r="O1035" s="217">
        <v>104</v>
      </c>
      <c r="P1035" s="217">
        <v>100</v>
      </c>
      <c r="Q1035" s="217">
        <v>97</v>
      </c>
      <c r="R1035" s="217">
        <v>100</v>
      </c>
      <c r="S1035" s="217">
        <v>100</v>
      </c>
      <c r="T1035" s="217">
        <v>104</v>
      </c>
      <c r="U1035" s="218">
        <v>92.8</v>
      </c>
      <c r="V1035" s="217">
        <v>105</v>
      </c>
      <c r="W1035" s="217">
        <v>107.694</v>
      </c>
      <c r="X1035" s="218">
        <v>92.98</v>
      </c>
      <c r="Y1035" s="218">
        <v>93.298000000000002</v>
      </c>
      <c r="Z1035" s="217">
        <v>107</v>
      </c>
      <c r="AA1035" s="217">
        <v>97.733527810093179</v>
      </c>
      <c r="AB1035" s="217">
        <v>103.5</v>
      </c>
      <c r="AC1035" s="217">
        <v>112</v>
      </c>
      <c r="AD1035" s="217">
        <v>106</v>
      </c>
      <c r="AE1035" s="217">
        <v>106</v>
      </c>
      <c r="AF1035" s="217">
        <v>102</v>
      </c>
      <c r="AG1035" s="219">
        <v>85</v>
      </c>
      <c r="AH1035" s="214"/>
      <c r="AI1035" s="215"/>
      <c r="AJ1035" s="215"/>
      <c r="AK1035" s="215"/>
      <c r="AL1035" s="215"/>
      <c r="AM1035" s="215"/>
      <c r="AN1035" s="215"/>
      <c r="AO1035" s="215"/>
      <c r="AP1035" s="215"/>
      <c r="AQ1035" s="215"/>
      <c r="AR1035" s="215"/>
      <c r="AS1035" s="215"/>
      <c r="AT1035" s="215"/>
      <c r="AU1035" s="215"/>
      <c r="AV1035" s="215"/>
      <c r="AW1035" s="215"/>
      <c r="AX1035" s="215"/>
      <c r="AY1035" s="215"/>
      <c r="AZ1035" s="215"/>
      <c r="BA1035" s="215"/>
      <c r="BB1035" s="215"/>
      <c r="BC1035" s="215"/>
      <c r="BD1035" s="215"/>
      <c r="BE1035" s="215"/>
      <c r="BF1035" s="215"/>
      <c r="BG1035" s="215"/>
      <c r="BH1035" s="215"/>
      <c r="BI1035" s="215"/>
      <c r="BJ1035" s="215"/>
      <c r="BK1035" s="215"/>
      <c r="BL1035" s="215"/>
      <c r="BM1035" s="216">
        <v>103.45682581258723</v>
      </c>
    </row>
    <row r="1036" spans="1:65">
      <c r="A1036" s="30"/>
      <c r="B1036" s="19">
        <v>1</v>
      </c>
      <c r="C1036" s="9">
        <v>5</v>
      </c>
      <c r="D1036" s="217">
        <v>105</v>
      </c>
      <c r="E1036" s="217">
        <v>102</v>
      </c>
      <c r="F1036" s="219">
        <v>91</v>
      </c>
      <c r="G1036" s="217">
        <v>107</v>
      </c>
      <c r="H1036" s="217">
        <v>107.21311115669972</v>
      </c>
      <c r="I1036" s="217">
        <v>112</v>
      </c>
      <c r="J1036" s="217">
        <v>111</v>
      </c>
      <c r="K1036" s="217">
        <v>100</v>
      </c>
      <c r="L1036" s="217">
        <v>99</v>
      </c>
      <c r="M1036" s="217">
        <v>102</v>
      </c>
      <c r="N1036" s="217">
        <v>102</v>
      </c>
      <c r="O1036" s="217">
        <v>101</v>
      </c>
      <c r="P1036" s="217">
        <v>101</v>
      </c>
      <c r="Q1036" s="217">
        <v>104</v>
      </c>
      <c r="R1036" s="217">
        <v>104</v>
      </c>
      <c r="S1036" s="217">
        <v>99</v>
      </c>
      <c r="T1036" s="217">
        <v>108</v>
      </c>
      <c r="U1036" s="218">
        <v>94.2</v>
      </c>
      <c r="V1036" s="217">
        <v>105</v>
      </c>
      <c r="W1036" s="217">
        <v>106.5737</v>
      </c>
      <c r="X1036" s="218">
        <v>91.42</v>
      </c>
      <c r="Y1036" s="218">
        <v>93.486000000000004</v>
      </c>
      <c r="Z1036" s="217">
        <v>106</v>
      </c>
      <c r="AA1036" s="217">
        <v>96.684725535436442</v>
      </c>
      <c r="AB1036" s="217">
        <v>102.5</v>
      </c>
      <c r="AC1036" s="217">
        <v>110</v>
      </c>
      <c r="AD1036" s="217">
        <v>101</v>
      </c>
      <c r="AE1036" s="217">
        <v>103</v>
      </c>
      <c r="AF1036" s="217">
        <v>101</v>
      </c>
      <c r="AG1036" s="217">
        <v>100</v>
      </c>
      <c r="AH1036" s="214"/>
      <c r="AI1036" s="215"/>
      <c r="AJ1036" s="215"/>
      <c r="AK1036" s="215"/>
      <c r="AL1036" s="215"/>
      <c r="AM1036" s="215"/>
      <c r="AN1036" s="215"/>
      <c r="AO1036" s="215"/>
      <c r="AP1036" s="215"/>
      <c r="AQ1036" s="215"/>
      <c r="AR1036" s="215"/>
      <c r="AS1036" s="215"/>
      <c r="AT1036" s="215"/>
      <c r="AU1036" s="215"/>
      <c r="AV1036" s="215"/>
      <c r="AW1036" s="215"/>
      <c r="AX1036" s="215"/>
      <c r="AY1036" s="215"/>
      <c r="AZ1036" s="215"/>
      <c r="BA1036" s="215"/>
      <c r="BB1036" s="215"/>
      <c r="BC1036" s="215"/>
      <c r="BD1036" s="215"/>
      <c r="BE1036" s="215"/>
      <c r="BF1036" s="215"/>
      <c r="BG1036" s="215"/>
      <c r="BH1036" s="215"/>
      <c r="BI1036" s="215"/>
      <c r="BJ1036" s="215"/>
      <c r="BK1036" s="215"/>
      <c r="BL1036" s="215"/>
      <c r="BM1036" s="216">
        <v>69</v>
      </c>
    </row>
    <row r="1037" spans="1:65">
      <c r="A1037" s="30"/>
      <c r="B1037" s="19">
        <v>1</v>
      </c>
      <c r="C1037" s="9">
        <v>6</v>
      </c>
      <c r="D1037" s="217">
        <v>104</v>
      </c>
      <c r="E1037" s="217">
        <v>99</v>
      </c>
      <c r="F1037" s="217">
        <v>95</v>
      </c>
      <c r="G1037" s="217">
        <v>106</v>
      </c>
      <c r="H1037" s="217">
        <v>104.37972185754552</v>
      </c>
      <c r="I1037" s="217">
        <v>110</v>
      </c>
      <c r="J1037" s="217">
        <v>108</v>
      </c>
      <c r="K1037" s="217">
        <v>105</v>
      </c>
      <c r="L1037" s="217">
        <v>103</v>
      </c>
      <c r="M1037" s="217">
        <v>102</v>
      </c>
      <c r="N1037" s="217">
        <v>103</v>
      </c>
      <c r="O1037" s="217">
        <v>98</v>
      </c>
      <c r="P1037" s="217">
        <v>103</v>
      </c>
      <c r="Q1037" s="217">
        <v>93</v>
      </c>
      <c r="R1037" s="217">
        <v>104</v>
      </c>
      <c r="S1037" s="217">
        <v>100</v>
      </c>
      <c r="T1037" s="217">
        <v>103</v>
      </c>
      <c r="U1037" s="218">
        <v>91.6</v>
      </c>
      <c r="V1037" s="217">
        <v>106</v>
      </c>
      <c r="W1037" s="217">
        <v>106.3434</v>
      </c>
      <c r="X1037" s="218">
        <v>91.26</v>
      </c>
      <c r="Y1037" s="218">
        <v>93.537999999999997</v>
      </c>
      <c r="Z1037" s="217">
        <v>105</v>
      </c>
      <c r="AA1037" s="217">
        <v>98.005522330849146</v>
      </c>
      <c r="AB1037" s="217">
        <v>104</v>
      </c>
      <c r="AC1037" s="217">
        <v>111</v>
      </c>
      <c r="AD1037" s="217">
        <v>102</v>
      </c>
      <c r="AE1037" s="217">
        <v>103</v>
      </c>
      <c r="AF1037" s="217">
        <v>99</v>
      </c>
      <c r="AG1037" s="217">
        <v>100</v>
      </c>
      <c r="AH1037" s="214"/>
      <c r="AI1037" s="215"/>
      <c r="AJ1037" s="215"/>
      <c r="AK1037" s="215"/>
      <c r="AL1037" s="215"/>
      <c r="AM1037" s="215"/>
      <c r="AN1037" s="215"/>
      <c r="AO1037" s="215"/>
      <c r="AP1037" s="215"/>
      <c r="AQ1037" s="215"/>
      <c r="AR1037" s="215"/>
      <c r="AS1037" s="215"/>
      <c r="AT1037" s="215"/>
      <c r="AU1037" s="215"/>
      <c r="AV1037" s="215"/>
      <c r="AW1037" s="215"/>
      <c r="AX1037" s="215"/>
      <c r="AY1037" s="215"/>
      <c r="AZ1037" s="215"/>
      <c r="BA1037" s="215"/>
      <c r="BB1037" s="215"/>
      <c r="BC1037" s="215"/>
      <c r="BD1037" s="215"/>
      <c r="BE1037" s="215"/>
      <c r="BF1037" s="215"/>
      <c r="BG1037" s="215"/>
      <c r="BH1037" s="215"/>
      <c r="BI1037" s="215"/>
      <c r="BJ1037" s="215"/>
      <c r="BK1037" s="215"/>
      <c r="BL1037" s="215"/>
      <c r="BM1037" s="220"/>
    </row>
    <row r="1038" spans="1:65">
      <c r="A1038" s="30"/>
      <c r="B1038" s="20" t="s">
        <v>277</v>
      </c>
      <c r="C1038" s="12"/>
      <c r="D1038" s="221">
        <v>104.83333333333333</v>
      </c>
      <c r="E1038" s="221">
        <v>103.83333333333333</v>
      </c>
      <c r="F1038" s="221">
        <v>93.5</v>
      </c>
      <c r="G1038" s="221">
        <v>106.16666666666667</v>
      </c>
      <c r="H1038" s="221">
        <v>105.22613293181445</v>
      </c>
      <c r="I1038" s="221">
        <v>111.5</v>
      </c>
      <c r="J1038" s="221">
        <v>107.66666666666667</v>
      </c>
      <c r="K1038" s="221">
        <v>102.16666666666667</v>
      </c>
      <c r="L1038" s="221">
        <v>103.16666666666667</v>
      </c>
      <c r="M1038" s="221">
        <v>100.5</v>
      </c>
      <c r="N1038" s="221">
        <v>102</v>
      </c>
      <c r="O1038" s="221">
        <v>101.16666666666667</v>
      </c>
      <c r="P1038" s="221">
        <v>101.66666666666667</v>
      </c>
      <c r="Q1038" s="221">
        <v>100</v>
      </c>
      <c r="R1038" s="221">
        <v>102.33333333333333</v>
      </c>
      <c r="S1038" s="221">
        <v>100.5</v>
      </c>
      <c r="T1038" s="221">
        <v>105.16666666666667</v>
      </c>
      <c r="U1038" s="221">
        <v>92.8</v>
      </c>
      <c r="V1038" s="221">
        <v>105.33333333333333</v>
      </c>
      <c r="W1038" s="221">
        <v>106.69746666666667</v>
      </c>
      <c r="X1038" s="221">
        <v>92.555000000000007</v>
      </c>
      <c r="Y1038" s="221">
        <v>93.510866666666672</v>
      </c>
      <c r="Z1038" s="221">
        <v>106.16666666666667</v>
      </c>
      <c r="AA1038" s="221">
        <v>96.744030674707801</v>
      </c>
      <c r="AB1038" s="221">
        <v>104.66666666666667</v>
      </c>
      <c r="AC1038" s="221">
        <v>110.83333333333333</v>
      </c>
      <c r="AD1038" s="221">
        <v>104.83333333333333</v>
      </c>
      <c r="AE1038" s="221">
        <v>102.83333333333333</v>
      </c>
      <c r="AF1038" s="221">
        <v>100.66666666666667</v>
      </c>
      <c r="AG1038" s="221">
        <v>98.833333333333329</v>
      </c>
      <c r="AH1038" s="214"/>
      <c r="AI1038" s="215"/>
      <c r="AJ1038" s="215"/>
      <c r="AK1038" s="215"/>
      <c r="AL1038" s="215"/>
      <c r="AM1038" s="215"/>
      <c r="AN1038" s="215"/>
      <c r="AO1038" s="215"/>
      <c r="AP1038" s="215"/>
      <c r="AQ1038" s="215"/>
      <c r="AR1038" s="215"/>
      <c r="AS1038" s="215"/>
      <c r="AT1038" s="215"/>
      <c r="AU1038" s="215"/>
      <c r="AV1038" s="215"/>
      <c r="AW1038" s="215"/>
      <c r="AX1038" s="215"/>
      <c r="AY1038" s="215"/>
      <c r="AZ1038" s="215"/>
      <c r="BA1038" s="215"/>
      <c r="BB1038" s="215"/>
      <c r="BC1038" s="215"/>
      <c r="BD1038" s="215"/>
      <c r="BE1038" s="215"/>
      <c r="BF1038" s="215"/>
      <c r="BG1038" s="215"/>
      <c r="BH1038" s="215"/>
      <c r="BI1038" s="215"/>
      <c r="BJ1038" s="215"/>
      <c r="BK1038" s="215"/>
      <c r="BL1038" s="215"/>
      <c r="BM1038" s="220"/>
    </row>
    <row r="1039" spans="1:65">
      <c r="A1039" s="30"/>
      <c r="B1039" s="3" t="s">
        <v>278</v>
      </c>
      <c r="C1039" s="29"/>
      <c r="D1039" s="217">
        <v>104.5</v>
      </c>
      <c r="E1039" s="217">
        <v>104.5</v>
      </c>
      <c r="F1039" s="217">
        <v>94</v>
      </c>
      <c r="G1039" s="217">
        <v>106</v>
      </c>
      <c r="H1039" s="217">
        <v>105.03466025734181</v>
      </c>
      <c r="I1039" s="217">
        <v>111.5</v>
      </c>
      <c r="J1039" s="217">
        <v>109.5</v>
      </c>
      <c r="K1039" s="217">
        <v>102</v>
      </c>
      <c r="L1039" s="217">
        <v>104</v>
      </c>
      <c r="M1039" s="217">
        <v>100.5</v>
      </c>
      <c r="N1039" s="217">
        <v>102.5</v>
      </c>
      <c r="O1039" s="217">
        <v>101</v>
      </c>
      <c r="P1039" s="217">
        <v>101.5</v>
      </c>
      <c r="Q1039" s="217">
        <v>100.5</v>
      </c>
      <c r="R1039" s="217">
        <v>103</v>
      </c>
      <c r="S1039" s="217">
        <v>100</v>
      </c>
      <c r="T1039" s="217">
        <v>104</v>
      </c>
      <c r="U1039" s="217">
        <v>92.9</v>
      </c>
      <c r="V1039" s="217">
        <v>105</v>
      </c>
      <c r="W1039" s="217">
        <v>106.55674999999999</v>
      </c>
      <c r="X1039" s="217">
        <v>93.07</v>
      </c>
      <c r="Y1039" s="217">
        <v>93.512</v>
      </c>
      <c r="Z1039" s="217">
        <v>106</v>
      </c>
      <c r="AA1039" s="217">
        <v>97.20912667276481</v>
      </c>
      <c r="AB1039" s="217">
        <v>103.75</v>
      </c>
      <c r="AC1039" s="217">
        <v>111</v>
      </c>
      <c r="AD1039" s="217">
        <v>105.5</v>
      </c>
      <c r="AE1039" s="217">
        <v>103</v>
      </c>
      <c r="AF1039" s="217">
        <v>101</v>
      </c>
      <c r="AG1039" s="217">
        <v>100</v>
      </c>
      <c r="AH1039" s="214"/>
      <c r="AI1039" s="215"/>
      <c r="AJ1039" s="215"/>
      <c r="AK1039" s="215"/>
      <c r="AL1039" s="215"/>
      <c r="AM1039" s="215"/>
      <c r="AN1039" s="215"/>
      <c r="AO1039" s="215"/>
      <c r="AP1039" s="215"/>
      <c r="AQ1039" s="215"/>
      <c r="AR1039" s="215"/>
      <c r="AS1039" s="215"/>
      <c r="AT1039" s="215"/>
      <c r="AU1039" s="215"/>
      <c r="AV1039" s="215"/>
      <c r="AW1039" s="215"/>
      <c r="AX1039" s="215"/>
      <c r="AY1039" s="215"/>
      <c r="AZ1039" s="215"/>
      <c r="BA1039" s="215"/>
      <c r="BB1039" s="215"/>
      <c r="BC1039" s="215"/>
      <c r="BD1039" s="215"/>
      <c r="BE1039" s="215"/>
      <c r="BF1039" s="215"/>
      <c r="BG1039" s="215"/>
      <c r="BH1039" s="215"/>
      <c r="BI1039" s="215"/>
      <c r="BJ1039" s="215"/>
      <c r="BK1039" s="215"/>
      <c r="BL1039" s="215"/>
      <c r="BM1039" s="220"/>
    </row>
    <row r="1040" spans="1:65">
      <c r="A1040" s="30"/>
      <c r="B1040" s="3" t="s">
        <v>279</v>
      </c>
      <c r="C1040" s="29"/>
      <c r="D1040" s="217">
        <v>1.4719601443879744</v>
      </c>
      <c r="E1040" s="217">
        <v>3.9707262140150972</v>
      </c>
      <c r="F1040" s="217">
        <v>1.3784048752090221</v>
      </c>
      <c r="G1040" s="217">
        <v>0.40824829046386302</v>
      </c>
      <c r="H1040" s="217">
        <v>1.3706324576798843</v>
      </c>
      <c r="I1040" s="217">
        <v>2.3452078799117149</v>
      </c>
      <c r="J1040" s="217">
        <v>5.4283207962192765</v>
      </c>
      <c r="K1040" s="217">
        <v>2.1369760566432809</v>
      </c>
      <c r="L1040" s="217">
        <v>3.0605010483034745</v>
      </c>
      <c r="M1040" s="217">
        <v>1.3784048752090221</v>
      </c>
      <c r="N1040" s="217">
        <v>1.2649110640673518</v>
      </c>
      <c r="O1040" s="217">
        <v>2.1369760566432809</v>
      </c>
      <c r="P1040" s="217">
        <v>1.2110601416389968</v>
      </c>
      <c r="Q1040" s="217">
        <v>4.5607017003965522</v>
      </c>
      <c r="R1040" s="217">
        <v>1.96638416050035</v>
      </c>
      <c r="S1040" s="217">
        <v>2.0736441353327719</v>
      </c>
      <c r="T1040" s="217">
        <v>3.1251666622224592</v>
      </c>
      <c r="U1040" s="217">
        <v>0.89666047085839873</v>
      </c>
      <c r="V1040" s="217">
        <v>1.0327955589886446</v>
      </c>
      <c r="W1040" s="217">
        <v>0.75237218360773317</v>
      </c>
      <c r="X1040" s="217">
        <v>0.94808754870001222</v>
      </c>
      <c r="Y1040" s="217">
        <v>0.22666110973580603</v>
      </c>
      <c r="Z1040" s="217">
        <v>0.752772652709081</v>
      </c>
      <c r="AA1040" s="217">
        <v>1.5562798258907842</v>
      </c>
      <c r="AB1040" s="217">
        <v>2.6956755492207636</v>
      </c>
      <c r="AC1040" s="217">
        <v>0.752772652709081</v>
      </c>
      <c r="AD1040" s="217">
        <v>2.7868739954771304</v>
      </c>
      <c r="AE1040" s="217">
        <v>2.1369760566432805</v>
      </c>
      <c r="AF1040" s="217">
        <v>1.0327955589886446</v>
      </c>
      <c r="AG1040" s="217">
        <v>7.1670542530852002</v>
      </c>
      <c r="AH1040" s="214"/>
      <c r="AI1040" s="215"/>
      <c r="AJ1040" s="215"/>
      <c r="AK1040" s="215"/>
      <c r="AL1040" s="215"/>
      <c r="AM1040" s="215"/>
      <c r="AN1040" s="215"/>
      <c r="AO1040" s="215"/>
      <c r="AP1040" s="215"/>
      <c r="AQ1040" s="215"/>
      <c r="AR1040" s="215"/>
      <c r="AS1040" s="215"/>
      <c r="AT1040" s="215"/>
      <c r="AU1040" s="215"/>
      <c r="AV1040" s="215"/>
      <c r="AW1040" s="215"/>
      <c r="AX1040" s="215"/>
      <c r="AY1040" s="215"/>
      <c r="AZ1040" s="215"/>
      <c r="BA1040" s="215"/>
      <c r="BB1040" s="215"/>
      <c r="BC1040" s="215"/>
      <c r="BD1040" s="215"/>
      <c r="BE1040" s="215"/>
      <c r="BF1040" s="215"/>
      <c r="BG1040" s="215"/>
      <c r="BH1040" s="215"/>
      <c r="BI1040" s="215"/>
      <c r="BJ1040" s="215"/>
      <c r="BK1040" s="215"/>
      <c r="BL1040" s="215"/>
      <c r="BM1040" s="220"/>
    </row>
    <row r="1041" spans="1:65">
      <c r="A1041" s="30"/>
      <c r="B1041" s="3" t="s">
        <v>86</v>
      </c>
      <c r="C1041" s="29"/>
      <c r="D1041" s="13">
        <v>1.4040955272381314E-2</v>
      </c>
      <c r="E1041" s="13">
        <v>3.8241343955201582E-2</v>
      </c>
      <c r="F1041" s="13">
        <v>1.4742298130577777E-2</v>
      </c>
      <c r="G1041" s="13">
        <v>3.845352814416292E-3</v>
      </c>
      <c r="H1041" s="13">
        <v>1.3025589931809443E-2</v>
      </c>
      <c r="I1041" s="13">
        <v>2.1033254528356186E-2</v>
      </c>
      <c r="J1041" s="13">
        <v>5.0417840212562938E-2</v>
      </c>
      <c r="K1041" s="13">
        <v>2.0916568254257233E-2</v>
      </c>
      <c r="L1041" s="13">
        <v>2.9665599822004597E-2</v>
      </c>
      <c r="M1041" s="13">
        <v>1.3715471395114648E-2</v>
      </c>
      <c r="N1041" s="13">
        <v>1.2401088863405409E-2</v>
      </c>
      <c r="O1041" s="13">
        <v>2.1123321811959941E-2</v>
      </c>
      <c r="P1041" s="13">
        <v>1.1912066966940952E-2</v>
      </c>
      <c r="Q1041" s="13">
        <v>4.5607017003965522E-2</v>
      </c>
      <c r="R1041" s="13">
        <v>1.9215480395768893E-2</v>
      </c>
      <c r="S1041" s="13">
        <v>2.0633274978435541E-2</v>
      </c>
      <c r="T1041" s="13">
        <v>2.9716323254096282E-2</v>
      </c>
      <c r="U1041" s="13">
        <v>9.6622895566637803E-3</v>
      </c>
      <c r="V1041" s="13">
        <v>9.805021129639031E-3</v>
      </c>
      <c r="W1041" s="13">
        <v>7.0514531142357624E-3</v>
      </c>
      <c r="X1041" s="13">
        <v>1.0243504388741961E-2</v>
      </c>
      <c r="Y1041" s="13">
        <v>2.4239012835136379E-3</v>
      </c>
      <c r="Z1041" s="13">
        <v>7.0904802452974661E-3</v>
      </c>
      <c r="AA1041" s="13">
        <v>1.6086572112377875E-2</v>
      </c>
      <c r="AB1041" s="13">
        <v>2.5754861935230224E-2</v>
      </c>
      <c r="AC1041" s="13">
        <v>6.7919337086533626E-3</v>
      </c>
      <c r="AD1041" s="13">
        <v>2.6583853692945601E-2</v>
      </c>
      <c r="AE1041" s="13">
        <v>2.0780966515169665E-2</v>
      </c>
      <c r="AF1041" s="13">
        <v>1.025955853299978E-2</v>
      </c>
      <c r="AG1041" s="13">
        <v>7.2516569171182474E-2</v>
      </c>
      <c r="AH1041" s="151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A1042" s="30"/>
      <c r="B1042" s="3" t="s">
        <v>280</v>
      </c>
      <c r="C1042" s="29"/>
      <c r="D1042" s="13">
        <v>1.330513970378E-2</v>
      </c>
      <c r="E1042" s="13">
        <v>3.6392719164624054E-3</v>
      </c>
      <c r="F1042" s="13">
        <v>-9.6241361885817778E-2</v>
      </c>
      <c r="G1042" s="13">
        <v>2.6192963420203386E-2</v>
      </c>
      <c r="H1042" s="13">
        <v>1.7101888689609934E-2</v>
      </c>
      <c r="I1042" s="13">
        <v>7.7744258285896484E-2</v>
      </c>
      <c r="J1042" s="13">
        <v>4.0691765101179556E-2</v>
      </c>
      <c r="K1042" s="13">
        <v>-1.2470507729066438E-2</v>
      </c>
      <c r="L1042" s="13">
        <v>-2.8046399417490653E-3</v>
      </c>
      <c r="M1042" s="13">
        <v>-2.8580287374595614E-2</v>
      </c>
      <c r="N1042" s="13">
        <v>-1.4081485693619444E-2</v>
      </c>
      <c r="O1042" s="13">
        <v>-2.2136375516383922E-2</v>
      </c>
      <c r="P1042" s="13">
        <v>-1.7303441622725235E-2</v>
      </c>
      <c r="Q1042" s="13">
        <v>-3.3413221268254412E-2</v>
      </c>
      <c r="R1042" s="13">
        <v>-1.0859529764513653E-2</v>
      </c>
      <c r="S1042" s="13">
        <v>-2.8580287374595614E-2</v>
      </c>
      <c r="T1042" s="13">
        <v>1.6527095632885791E-2</v>
      </c>
      <c r="U1042" s="13">
        <v>-0.10300746933694005</v>
      </c>
      <c r="V1042" s="13">
        <v>1.8138073597438797E-2</v>
      </c>
      <c r="W1042" s="13">
        <v>3.1323606041711471E-2</v>
      </c>
      <c r="X1042" s="13">
        <v>-0.10537560694483272</v>
      </c>
      <c r="Y1042" s="13">
        <v>-9.613632612252887E-2</v>
      </c>
      <c r="Z1042" s="13">
        <v>2.6192963420203386E-2</v>
      </c>
      <c r="AA1042" s="13">
        <v>-6.4884990286089961E-2</v>
      </c>
      <c r="AB1042" s="13">
        <v>1.1694161739227216E-2</v>
      </c>
      <c r="AC1042" s="13">
        <v>7.130034642768468E-2</v>
      </c>
      <c r="AD1042" s="13">
        <v>1.330513970378E-2</v>
      </c>
      <c r="AE1042" s="13">
        <v>-6.0265958708549672E-3</v>
      </c>
      <c r="AF1042" s="13">
        <v>-2.6969309410042719E-2</v>
      </c>
      <c r="AG1042" s="13">
        <v>-4.4690067020124791E-2</v>
      </c>
      <c r="AH1042" s="151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30"/>
      <c r="B1043" s="46" t="s">
        <v>281</v>
      </c>
      <c r="C1043" s="47"/>
      <c r="D1043" s="45">
        <v>0.59</v>
      </c>
      <c r="E1043" s="45">
        <v>0.33</v>
      </c>
      <c r="F1043" s="45">
        <v>2.37</v>
      </c>
      <c r="G1043" s="45">
        <v>0.94</v>
      </c>
      <c r="H1043" s="45">
        <v>0.69</v>
      </c>
      <c r="I1043" s="45">
        <v>2.33</v>
      </c>
      <c r="J1043" s="45">
        <v>1.33</v>
      </c>
      <c r="K1043" s="45">
        <v>0.11</v>
      </c>
      <c r="L1043" s="45">
        <v>0.15</v>
      </c>
      <c r="M1043" s="45">
        <v>0.54</v>
      </c>
      <c r="N1043" s="45">
        <v>0.15</v>
      </c>
      <c r="O1043" s="45">
        <v>0.37</v>
      </c>
      <c r="P1043" s="45">
        <v>0.24</v>
      </c>
      <c r="Q1043" s="45">
        <v>0.67</v>
      </c>
      <c r="R1043" s="45">
        <v>7.0000000000000007E-2</v>
      </c>
      <c r="S1043" s="45">
        <v>0.54</v>
      </c>
      <c r="T1043" s="45">
        <v>0.67</v>
      </c>
      <c r="U1043" s="45">
        <v>2.5499999999999998</v>
      </c>
      <c r="V1043" s="45">
        <v>0.72</v>
      </c>
      <c r="W1043" s="45">
        <v>1.07</v>
      </c>
      <c r="X1043" s="45">
        <v>2.62</v>
      </c>
      <c r="Y1043" s="45">
        <v>2.37</v>
      </c>
      <c r="Z1043" s="45">
        <v>0.94</v>
      </c>
      <c r="AA1043" s="45">
        <v>1.52</v>
      </c>
      <c r="AB1043" s="45">
        <v>0.54</v>
      </c>
      <c r="AC1043" s="45">
        <v>2.15</v>
      </c>
      <c r="AD1043" s="45">
        <v>0.59</v>
      </c>
      <c r="AE1043" s="45">
        <v>7.0000000000000007E-2</v>
      </c>
      <c r="AF1043" s="45">
        <v>0.5</v>
      </c>
      <c r="AG1043" s="45">
        <v>0.98</v>
      </c>
      <c r="AH1043" s="151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B1044" s="31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  <c r="W1044" s="20"/>
      <c r="X1044" s="20"/>
      <c r="Y1044" s="20"/>
      <c r="Z1044" s="20"/>
      <c r="AA1044" s="20"/>
      <c r="AB1044" s="20"/>
      <c r="AC1044" s="20"/>
      <c r="AD1044" s="20"/>
      <c r="AE1044" s="20"/>
      <c r="AF1044" s="20"/>
      <c r="AG1044" s="20"/>
      <c r="BM1044" s="55"/>
    </row>
    <row r="1045" spans="1:65" ht="15">
      <c r="B1045" s="8" t="s">
        <v>581</v>
      </c>
      <c r="BM1045" s="28" t="s">
        <v>66</v>
      </c>
    </row>
    <row r="1046" spans="1:65" ht="15">
      <c r="A1046" s="25" t="s">
        <v>35</v>
      </c>
      <c r="B1046" s="18" t="s">
        <v>111</v>
      </c>
      <c r="C1046" s="15" t="s">
        <v>112</v>
      </c>
      <c r="D1046" s="16" t="s">
        <v>229</v>
      </c>
      <c r="E1046" s="17" t="s">
        <v>229</v>
      </c>
      <c r="F1046" s="17" t="s">
        <v>229</v>
      </c>
      <c r="G1046" s="17" t="s">
        <v>229</v>
      </c>
      <c r="H1046" s="17" t="s">
        <v>229</v>
      </c>
      <c r="I1046" s="17" t="s">
        <v>229</v>
      </c>
      <c r="J1046" s="17" t="s">
        <v>229</v>
      </c>
      <c r="K1046" s="17" t="s">
        <v>229</v>
      </c>
      <c r="L1046" s="17" t="s">
        <v>229</v>
      </c>
      <c r="M1046" s="17" t="s">
        <v>229</v>
      </c>
      <c r="N1046" s="17" t="s">
        <v>229</v>
      </c>
      <c r="O1046" s="17" t="s">
        <v>229</v>
      </c>
      <c r="P1046" s="17" t="s">
        <v>229</v>
      </c>
      <c r="Q1046" s="17" t="s">
        <v>229</v>
      </c>
      <c r="R1046" s="17" t="s">
        <v>229</v>
      </c>
      <c r="S1046" s="17" t="s">
        <v>229</v>
      </c>
      <c r="T1046" s="17" t="s">
        <v>229</v>
      </c>
      <c r="U1046" s="17" t="s">
        <v>229</v>
      </c>
      <c r="V1046" s="17" t="s">
        <v>229</v>
      </c>
      <c r="W1046" s="17" t="s">
        <v>229</v>
      </c>
      <c r="X1046" s="17" t="s">
        <v>229</v>
      </c>
      <c r="Y1046" s="17" t="s">
        <v>229</v>
      </c>
      <c r="Z1046" s="17" t="s">
        <v>229</v>
      </c>
      <c r="AA1046" s="17" t="s">
        <v>229</v>
      </c>
      <c r="AB1046" s="17" t="s">
        <v>229</v>
      </c>
      <c r="AC1046" s="17" t="s">
        <v>229</v>
      </c>
      <c r="AD1046" s="151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1</v>
      </c>
    </row>
    <row r="1047" spans="1:65">
      <c r="A1047" s="30"/>
      <c r="B1047" s="19" t="s">
        <v>230</v>
      </c>
      <c r="C1047" s="9" t="s">
        <v>230</v>
      </c>
      <c r="D1047" s="149" t="s">
        <v>232</v>
      </c>
      <c r="E1047" s="150" t="s">
        <v>233</v>
      </c>
      <c r="F1047" s="150" t="s">
        <v>234</v>
      </c>
      <c r="G1047" s="150" t="s">
        <v>235</v>
      </c>
      <c r="H1047" s="150" t="s">
        <v>236</v>
      </c>
      <c r="I1047" s="150" t="s">
        <v>237</v>
      </c>
      <c r="J1047" s="150" t="s">
        <v>238</v>
      </c>
      <c r="K1047" s="150" t="s">
        <v>239</v>
      </c>
      <c r="L1047" s="150" t="s">
        <v>240</v>
      </c>
      <c r="M1047" s="150" t="s">
        <v>241</v>
      </c>
      <c r="N1047" s="150" t="s">
        <v>242</v>
      </c>
      <c r="O1047" s="150" t="s">
        <v>243</v>
      </c>
      <c r="P1047" s="150" t="s">
        <v>244</v>
      </c>
      <c r="Q1047" s="150" t="s">
        <v>246</v>
      </c>
      <c r="R1047" s="150" t="s">
        <v>247</v>
      </c>
      <c r="S1047" s="150" t="s">
        <v>249</v>
      </c>
      <c r="T1047" s="150" t="s">
        <v>250</v>
      </c>
      <c r="U1047" s="150" t="s">
        <v>306</v>
      </c>
      <c r="V1047" s="150" t="s">
        <v>252</v>
      </c>
      <c r="W1047" s="150" t="s">
        <v>254</v>
      </c>
      <c r="X1047" s="150" t="s">
        <v>258</v>
      </c>
      <c r="Y1047" s="150" t="s">
        <v>307</v>
      </c>
      <c r="Z1047" s="150" t="s">
        <v>261</v>
      </c>
      <c r="AA1047" s="150" t="s">
        <v>267</v>
      </c>
      <c r="AB1047" s="150" t="s">
        <v>268</v>
      </c>
      <c r="AC1047" s="150" t="s">
        <v>269</v>
      </c>
      <c r="AD1047" s="151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 t="s">
        <v>3</v>
      </c>
    </row>
    <row r="1048" spans="1:65">
      <c r="A1048" s="30"/>
      <c r="B1048" s="19"/>
      <c r="C1048" s="9"/>
      <c r="D1048" s="10" t="s">
        <v>308</v>
      </c>
      <c r="E1048" s="11" t="s">
        <v>309</v>
      </c>
      <c r="F1048" s="11" t="s">
        <v>309</v>
      </c>
      <c r="G1048" s="11" t="s">
        <v>308</v>
      </c>
      <c r="H1048" s="11" t="s">
        <v>115</v>
      </c>
      <c r="I1048" s="11" t="s">
        <v>309</v>
      </c>
      <c r="J1048" s="11" t="s">
        <v>308</v>
      </c>
      <c r="K1048" s="11" t="s">
        <v>308</v>
      </c>
      <c r="L1048" s="11" t="s">
        <v>309</v>
      </c>
      <c r="M1048" s="11" t="s">
        <v>309</v>
      </c>
      <c r="N1048" s="11" t="s">
        <v>309</v>
      </c>
      <c r="O1048" s="11" t="s">
        <v>309</v>
      </c>
      <c r="P1048" s="11" t="s">
        <v>309</v>
      </c>
      <c r="Q1048" s="11" t="s">
        <v>309</v>
      </c>
      <c r="R1048" s="11" t="s">
        <v>308</v>
      </c>
      <c r="S1048" s="11" t="s">
        <v>308</v>
      </c>
      <c r="T1048" s="11" t="s">
        <v>309</v>
      </c>
      <c r="U1048" s="11" t="s">
        <v>309</v>
      </c>
      <c r="V1048" s="11" t="s">
        <v>115</v>
      </c>
      <c r="W1048" s="11" t="s">
        <v>308</v>
      </c>
      <c r="X1048" s="11" t="s">
        <v>308</v>
      </c>
      <c r="Y1048" s="11" t="s">
        <v>308</v>
      </c>
      <c r="Z1048" s="11" t="s">
        <v>308</v>
      </c>
      <c r="AA1048" s="11" t="s">
        <v>308</v>
      </c>
      <c r="AB1048" s="11" t="s">
        <v>308</v>
      </c>
      <c r="AC1048" s="11" t="s">
        <v>308</v>
      </c>
      <c r="AD1048" s="151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1</v>
      </c>
    </row>
    <row r="1049" spans="1:65">
      <c r="A1049" s="30"/>
      <c r="B1049" s="19"/>
      <c r="C1049" s="9"/>
      <c r="D1049" s="26"/>
      <c r="E1049" s="26"/>
      <c r="F1049" s="26"/>
      <c r="G1049" s="26"/>
      <c r="H1049" s="26"/>
      <c r="I1049" s="26"/>
      <c r="J1049" s="26"/>
      <c r="K1049" s="26"/>
      <c r="L1049" s="26"/>
      <c r="M1049" s="26"/>
      <c r="N1049" s="26"/>
      <c r="O1049" s="26"/>
      <c r="P1049" s="26"/>
      <c r="Q1049" s="26"/>
      <c r="R1049" s="26"/>
      <c r="S1049" s="26"/>
      <c r="T1049" s="26"/>
      <c r="U1049" s="26"/>
      <c r="V1049" s="26"/>
      <c r="W1049" s="26"/>
      <c r="X1049" s="26"/>
      <c r="Y1049" s="26"/>
      <c r="Z1049" s="26"/>
      <c r="AA1049" s="26"/>
      <c r="AB1049" s="26"/>
      <c r="AC1049" s="26"/>
      <c r="AD1049" s="151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2</v>
      </c>
    </row>
    <row r="1050" spans="1:65">
      <c r="A1050" s="30"/>
      <c r="B1050" s="18">
        <v>1</v>
      </c>
      <c r="C1050" s="14">
        <v>1</v>
      </c>
      <c r="D1050" s="233">
        <v>35.6</v>
      </c>
      <c r="E1050" s="222">
        <v>33.700000000000003</v>
      </c>
      <c r="F1050" s="222">
        <v>32.1</v>
      </c>
      <c r="G1050" s="222">
        <v>28.6</v>
      </c>
      <c r="H1050" s="222">
        <v>28.838074974715205</v>
      </c>
      <c r="I1050" s="223">
        <v>28.1</v>
      </c>
      <c r="J1050" s="222">
        <v>33.4</v>
      </c>
      <c r="K1050" s="223">
        <v>19.190000000000001</v>
      </c>
      <c r="L1050" s="222">
        <v>35</v>
      </c>
      <c r="M1050" s="222">
        <v>33.299999999999997</v>
      </c>
      <c r="N1050" s="222">
        <v>33.700000000000003</v>
      </c>
      <c r="O1050" s="222">
        <v>32.299999999999997</v>
      </c>
      <c r="P1050" s="222">
        <v>36.200000000000003</v>
      </c>
      <c r="Q1050" s="222">
        <v>34.799999999999997</v>
      </c>
      <c r="R1050" s="222">
        <v>30.5</v>
      </c>
      <c r="S1050" s="222">
        <v>30</v>
      </c>
      <c r="T1050" s="222">
        <v>32.799999999999997</v>
      </c>
      <c r="U1050" s="222">
        <v>36.700000000000003</v>
      </c>
      <c r="V1050" s="222">
        <v>32.9</v>
      </c>
      <c r="W1050" s="222">
        <v>32.51</v>
      </c>
      <c r="X1050" s="223">
        <v>39.299999999999997</v>
      </c>
      <c r="Y1050" s="222">
        <v>30.667287232794703</v>
      </c>
      <c r="Z1050" s="223">
        <v>28.349999999999998</v>
      </c>
      <c r="AA1050" s="222">
        <v>32.1</v>
      </c>
      <c r="AB1050" s="222">
        <v>34.200000000000003</v>
      </c>
      <c r="AC1050" s="233">
        <v>37</v>
      </c>
      <c r="AD1050" s="224"/>
      <c r="AE1050" s="225"/>
      <c r="AF1050" s="225"/>
      <c r="AG1050" s="225"/>
      <c r="AH1050" s="225"/>
      <c r="AI1050" s="225"/>
      <c r="AJ1050" s="225"/>
      <c r="AK1050" s="225"/>
      <c r="AL1050" s="225"/>
      <c r="AM1050" s="225"/>
      <c r="AN1050" s="225"/>
      <c r="AO1050" s="225"/>
      <c r="AP1050" s="225"/>
      <c r="AQ1050" s="225"/>
      <c r="AR1050" s="225"/>
      <c r="AS1050" s="225"/>
      <c r="AT1050" s="225"/>
      <c r="AU1050" s="225"/>
      <c r="AV1050" s="225"/>
      <c r="AW1050" s="225"/>
      <c r="AX1050" s="225"/>
      <c r="AY1050" s="225"/>
      <c r="AZ1050" s="225"/>
      <c r="BA1050" s="225"/>
      <c r="BB1050" s="225"/>
      <c r="BC1050" s="225"/>
      <c r="BD1050" s="225"/>
      <c r="BE1050" s="225"/>
      <c r="BF1050" s="225"/>
      <c r="BG1050" s="225"/>
      <c r="BH1050" s="225"/>
      <c r="BI1050" s="225"/>
      <c r="BJ1050" s="225"/>
      <c r="BK1050" s="225"/>
      <c r="BL1050" s="225"/>
      <c r="BM1050" s="226">
        <v>1</v>
      </c>
    </row>
    <row r="1051" spans="1:65">
      <c r="A1051" s="30"/>
      <c r="B1051" s="19">
        <v>1</v>
      </c>
      <c r="C1051" s="9">
        <v>2</v>
      </c>
      <c r="D1051" s="227">
        <v>33.700000000000003</v>
      </c>
      <c r="E1051" s="227">
        <v>31.899999999999995</v>
      </c>
      <c r="F1051" s="227">
        <v>32.4</v>
      </c>
      <c r="G1051" s="227">
        <v>29</v>
      </c>
      <c r="H1051" s="227">
        <v>28.963988544915093</v>
      </c>
      <c r="I1051" s="229">
        <v>28.2</v>
      </c>
      <c r="J1051" s="227">
        <v>33.4</v>
      </c>
      <c r="K1051" s="229">
        <v>20.100000000000001</v>
      </c>
      <c r="L1051" s="227">
        <v>34</v>
      </c>
      <c r="M1051" s="227">
        <v>33.299999999999997</v>
      </c>
      <c r="N1051" s="228">
        <v>36.6</v>
      </c>
      <c r="O1051" s="227">
        <v>31.5</v>
      </c>
      <c r="P1051" s="227">
        <v>33.200000000000003</v>
      </c>
      <c r="Q1051" s="227">
        <v>32.9</v>
      </c>
      <c r="R1051" s="227">
        <v>30.5</v>
      </c>
      <c r="S1051" s="227">
        <v>29.2</v>
      </c>
      <c r="T1051" s="227">
        <v>33.4</v>
      </c>
      <c r="U1051" s="227">
        <v>36.6</v>
      </c>
      <c r="V1051" s="227">
        <v>32.700000000000003</v>
      </c>
      <c r="W1051" s="227">
        <v>31.470000000000002</v>
      </c>
      <c r="X1051" s="229">
        <v>39.200000000000003</v>
      </c>
      <c r="Y1051" s="227">
        <v>31.133966837365392</v>
      </c>
      <c r="Z1051" s="229">
        <v>28</v>
      </c>
      <c r="AA1051" s="227">
        <v>32.5</v>
      </c>
      <c r="AB1051" s="227">
        <v>34.5</v>
      </c>
      <c r="AC1051" s="227">
        <v>31.7</v>
      </c>
      <c r="AD1051" s="224"/>
      <c r="AE1051" s="225"/>
      <c r="AF1051" s="225"/>
      <c r="AG1051" s="225"/>
      <c r="AH1051" s="225"/>
      <c r="AI1051" s="225"/>
      <c r="AJ1051" s="225"/>
      <c r="AK1051" s="225"/>
      <c r="AL1051" s="225"/>
      <c r="AM1051" s="225"/>
      <c r="AN1051" s="225"/>
      <c r="AO1051" s="225"/>
      <c r="AP1051" s="225"/>
      <c r="AQ1051" s="225"/>
      <c r="AR1051" s="225"/>
      <c r="AS1051" s="225"/>
      <c r="AT1051" s="225"/>
      <c r="AU1051" s="225"/>
      <c r="AV1051" s="225"/>
      <c r="AW1051" s="225"/>
      <c r="AX1051" s="225"/>
      <c r="AY1051" s="225"/>
      <c r="AZ1051" s="225"/>
      <c r="BA1051" s="225"/>
      <c r="BB1051" s="225"/>
      <c r="BC1051" s="225"/>
      <c r="BD1051" s="225"/>
      <c r="BE1051" s="225"/>
      <c r="BF1051" s="225"/>
      <c r="BG1051" s="225"/>
      <c r="BH1051" s="225"/>
      <c r="BI1051" s="225"/>
      <c r="BJ1051" s="225"/>
      <c r="BK1051" s="225"/>
      <c r="BL1051" s="225"/>
      <c r="BM1051" s="226">
        <v>27</v>
      </c>
    </row>
    <row r="1052" spans="1:65">
      <c r="A1052" s="30"/>
      <c r="B1052" s="19">
        <v>1</v>
      </c>
      <c r="C1052" s="9">
        <v>3</v>
      </c>
      <c r="D1052" s="227">
        <v>34</v>
      </c>
      <c r="E1052" s="227">
        <v>33.299999999999997</v>
      </c>
      <c r="F1052" s="227">
        <v>32.9</v>
      </c>
      <c r="G1052" s="227">
        <v>28.7</v>
      </c>
      <c r="H1052" s="227">
        <v>28.643527964545221</v>
      </c>
      <c r="I1052" s="229">
        <v>30.599999999999998</v>
      </c>
      <c r="J1052" s="227">
        <v>32.6</v>
      </c>
      <c r="K1052" s="229">
        <v>20.18</v>
      </c>
      <c r="L1052" s="227">
        <v>34.9</v>
      </c>
      <c r="M1052" s="227">
        <v>34.200000000000003</v>
      </c>
      <c r="N1052" s="227">
        <v>33.9</v>
      </c>
      <c r="O1052" s="227">
        <v>32.9</v>
      </c>
      <c r="P1052" s="228">
        <v>57.9</v>
      </c>
      <c r="Q1052" s="227">
        <v>33.700000000000003</v>
      </c>
      <c r="R1052" s="227">
        <v>31.5</v>
      </c>
      <c r="S1052" s="227">
        <v>31.4</v>
      </c>
      <c r="T1052" s="227">
        <v>33.4</v>
      </c>
      <c r="U1052" s="227">
        <v>37.6</v>
      </c>
      <c r="V1052" s="227">
        <v>32.200000000000003</v>
      </c>
      <c r="W1052" s="227">
        <v>32.35</v>
      </c>
      <c r="X1052" s="229">
        <v>44.1</v>
      </c>
      <c r="Y1052" s="227">
        <v>30.927176274533249</v>
      </c>
      <c r="Z1052" s="229">
        <v>29.5</v>
      </c>
      <c r="AA1052" s="227">
        <v>34.4</v>
      </c>
      <c r="AB1052" s="227">
        <v>36.299999999999997</v>
      </c>
      <c r="AC1052" s="227">
        <v>31.8</v>
      </c>
      <c r="AD1052" s="224"/>
      <c r="AE1052" s="225"/>
      <c r="AF1052" s="225"/>
      <c r="AG1052" s="225"/>
      <c r="AH1052" s="225"/>
      <c r="AI1052" s="225"/>
      <c r="AJ1052" s="225"/>
      <c r="AK1052" s="225"/>
      <c r="AL1052" s="225"/>
      <c r="AM1052" s="225"/>
      <c r="AN1052" s="225"/>
      <c r="AO1052" s="225"/>
      <c r="AP1052" s="225"/>
      <c r="AQ1052" s="225"/>
      <c r="AR1052" s="225"/>
      <c r="AS1052" s="225"/>
      <c r="AT1052" s="225"/>
      <c r="AU1052" s="225"/>
      <c r="AV1052" s="225"/>
      <c r="AW1052" s="225"/>
      <c r="AX1052" s="225"/>
      <c r="AY1052" s="225"/>
      <c r="AZ1052" s="225"/>
      <c r="BA1052" s="225"/>
      <c r="BB1052" s="225"/>
      <c r="BC1052" s="225"/>
      <c r="BD1052" s="225"/>
      <c r="BE1052" s="225"/>
      <c r="BF1052" s="225"/>
      <c r="BG1052" s="225"/>
      <c r="BH1052" s="225"/>
      <c r="BI1052" s="225"/>
      <c r="BJ1052" s="225"/>
      <c r="BK1052" s="225"/>
      <c r="BL1052" s="225"/>
      <c r="BM1052" s="226">
        <v>16</v>
      </c>
    </row>
    <row r="1053" spans="1:65">
      <c r="A1053" s="30"/>
      <c r="B1053" s="19">
        <v>1</v>
      </c>
      <c r="C1053" s="9">
        <v>4</v>
      </c>
      <c r="D1053" s="227">
        <v>33.200000000000003</v>
      </c>
      <c r="E1053" s="227">
        <v>33.4</v>
      </c>
      <c r="F1053" s="227">
        <v>32.1</v>
      </c>
      <c r="G1053" s="227">
        <v>29</v>
      </c>
      <c r="H1053" s="227">
        <v>29.028043934408231</v>
      </c>
      <c r="I1053" s="229">
        <v>26.9</v>
      </c>
      <c r="J1053" s="227">
        <v>32.5</v>
      </c>
      <c r="K1053" s="229">
        <v>19.75</v>
      </c>
      <c r="L1053" s="227">
        <v>31.899999999999995</v>
      </c>
      <c r="M1053" s="227">
        <v>32.799999999999997</v>
      </c>
      <c r="N1053" s="227">
        <v>35.200000000000003</v>
      </c>
      <c r="O1053" s="227">
        <v>33.6</v>
      </c>
      <c r="P1053" s="227">
        <v>31.6</v>
      </c>
      <c r="Q1053" s="227">
        <v>32.4</v>
      </c>
      <c r="R1053" s="227">
        <v>30</v>
      </c>
      <c r="S1053" s="227">
        <v>30.9</v>
      </c>
      <c r="T1053" s="227">
        <v>32.700000000000003</v>
      </c>
      <c r="U1053" s="227">
        <v>38.5</v>
      </c>
      <c r="V1053" s="227">
        <v>32.9</v>
      </c>
      <c r="W1053" s="227">
        <v>32.11</v>
      </c>
      <c r="X1053" s="229">
        <v>41.2</v>
      </c>
      <c r="Y1053" s="227">
        <v>30.920231798422176</v>
      </c>
      <c r="Z1053" s="229">
        <v>27.1</v>
      </c>
      <c r="AA1053" s="227">
        <v>35.4</v>
      </c>
      <c r="AB1053" s="227">
        <v>37.200000000000003</v>
      </c>
      <c r="AC1053" s="227">
        <v>30.599999999999998</v>
      </c>
      <c r="AD1053" s="224"/>
      <c r="AE1053" s="225"/>
      <c r="AF1053" s="225"/>
      <c r="AG1053" s="225"/>
      <c r="AH1053" s="225"/>
      <c r="AI1053" s="225"/>
      <c r="AJ1053" s="225"/>
      <c r="AK1053" s="225"/>
      <c r="AL1053" s="225"/>
      <c r="AM1053" s="225"/>
      <c r="AN1053" s="225"/>
      <c r="AO1053" s="225"/>
      <c r="AP1053" s="225"/>
      <c r="AQ1053" s="225"/>
      <c r="AR1053" s="225"/>
      <c r="AS1053" s="225"/>
      <c r="AT1053" s="225"/>
      <c r="AU1053" s="225"/>
      <c r="AV1053" s="225"/>
      <c r="AW1053" s="225"/>
      <c r="AX1053" s="225"/>
      <c r="AY1053" s="225"/>
      <c r="AZ1053" s="225"/>
      <c r="BA1053" s="225"/>
      <c r="BB1053" s="225"/>
      <c r="BC1053" s="225"/>
      <c r="BD1053" s="225"/>
      <c r="BE1053" s="225"/>
      <c r="BF1053" s="225"/>
      <c r="BG1053" s="225"/>
      <c r="BH1053" s="225"/>
      <c r="BI1053" s="225"/>
      <c r="BJ1053" s="225"/>
      <c r="BK1053" s="225"/>
      <c r="BL1053" s="225"/>
      <c r="BM1053" s="226">
        <v>32.649573240503486</v>
      </c>
    </row>
    <row r="1054" spans="1:65">
      <c r="A1054" s="30"/>
      <c r="B1054" s="19">
        <v>1</v>
      </c>
      <c r="C1054" s="9">
        <v>5</v>
      </c>
      <c r="D1054" s="227">
        <v>33.200000000000003</v>
      </c>
      <c r="E1054" s="227">
        <v>33.700000000000003</v>
      </c>
      <c r="F1054" s="227">
        <v>31.7</v>
      </c>
      <c r="G1054" s="227">
        <v>29.1</v>
      </c>
      <c r="H1054" s="227">
        <v>28.89551178226554</v>
      </c>
      <c r="I1054" s="229">
        <v>27.6</v>
      </c>
      <c r="J1054" s="227">
        <v>33.200000000000003</v>
      </c>
      <c r="K1054" s="229">
        <v>19.190000000000001</v>
      </c>
      <c r="L1054" s="227">
        <v>31.4</v>
      </c>
      <c r="M1054" s="227">
        <v>33.700000000000003</v>
      </c>
      <c r="N1054" s="227">
        <v>33.5</v>
      </c>
      <c r="O1054" s="227">
        <v>32.200000000000003</v>
      </c>
      <c r="P1054" s="227">
        <v>36.299999999999997</v>
      </c>
      <c r="Q1054" s="227">
        <v>32.700000000000003</v>
      </c>
      <c r="R1054" s="227">
        <v>30.5</v>
      </c>
      <c r="S1054" s="227">
        <v>29.4</v>
      </c>
      <c r="T1054" s="227">
        <v>33.700000000000003</v>
      </c>
      <c r="U1054" s="228">
        <v>45.7</v>
      </c>
      <c r="V1054" s="227">
        <v>32.200000000000003</v>
      </c>
      <c r="W1054" s="227">
        <v>35.090000000000003</v>
      </c>
      <c r="X1054" s="229">
        <v>41.1</v>
      </c>
      <c r="Y1054" s="227">
        <v>31.121445147938505</v>
      </c>
      <c r="Z1054" s="229">
        <v>28.15</v>
      </c>
      <c r="AA1054" s="227">
        <v>33.700000000000003</v>
      </c>
      <c r="AB1054" s="227">
        <v>34.799999999999997</v>
      </c>
      <c r="AC1054" s="227">
        <v>31.7</v>
      </c>
      <c r="AD1054" s="224"/>
      <c r="AE1054" s="225"/>
      <c r="AF1054" s="225"/>
      <c r="AG1054" s="225"/>
      <c r="AH1054" s="225"/>
      <c r="AI1054" s="225"/>
      <c r="AJ1054" s="225"/>
      <c r="AK1054" s="225"/>
      <c r="AL1054" s="225"/>
      <c r="AM1054" s="225"/>
      <c r="AN1054" s="225"/>
      <c r="AO1054" s="225"/>
      <c r="AP1054" s="225"/>
      <c r="AQ1054" s="225"/>
      <c r="AR1054" s="225"/>
      <c r="AS1054" s="225"/>
      <c r="AT1054" s="225"/>
      <c r="AU1054" s="225"/>
      <c r="AV1054" s="225"/>
      <c r="AW1054" s="225"/>
      <c r="AX1054" s="225"/>
      <c r="AY1054" s="225"/>
      <c r="AZ1054" s="225"/>
      <c r="BA1054" s="225"/>
      <c r="BB1054" s="225"/>
      <c r="BC1054" s="225"/>
      <c r="BD1054" s="225"/>
      <c r="BE1054" s="225"/>
      <c r="BF1054" s="225"/>
      <c r="BG1054" s="225"/>
      <c r="BH1054" s="225"/>
      <c r="BI1054" s="225"/>
      <c r="BJ1054" s="225"/>
      <c r="BK1054" s="225"/>
      <c r="BL1054" s="225"/>
      <c r="BM1054" s="226">
        <v>70</v>
      </c>
    </row>
    <row r="1055" spans="1:65">
      <c r="A1055" s="30"/>
      <c r="B1055" s="19">
        <v>1</v>
      </c>
      <c r="C1055" s="9">
        <v>6</v>
      </c>
      <c r="D1055" s="227">
        <v>32.799999999999997</v>
      </c>
      <c r="E1055" s="227">
        <v>32.4</v>
      </c>
      <c r="F1055" s="227">
        <v>31.8</v>
      </c>
      <c r="G1055" s="228">
        <v>30.3</v>
      </c>
      <c r="H1055" s="227">
        <v>28.5935089307712</v>
      </c>
      <c r="I1055" s="229">
        <v>29.3</v>
      </c>
      <c r="J1055" s="227">
        <v>32.5</v>
      </c>
      <c r="K1055" s="229">
        <v>19.7</v>
      </c>
      <c r="L1055" s="227">
        <v>32.6</v>
      </c>
      <c r="M1055" s="227">
        <v>34.6</v>
      </c>
      <c r="N1055" s="227">
        <v>33.299999999999997</v>
      </c>
      <c r="O1055" s="227">
        <v>31.6</v>
      </c>
      <c r="P1055" s="227">
        <v>35.799999999999997</v>
      </c>
      <c r="Q1055" s="227">
        <v>31</v>
      </c>
      <c r="R1055" s="227">
        <v>31.5</v>
      </c>
      <c r="S1055" s="227">
        <v>31.6</v>
      </c>
      <c r="T1055" s="227">
        <v>32.6</v>
      </c>
      <c r="U1055" s="227">
        <v>36.6</v>
      </c>
      <c r="V1055" s="227">
        <v>31.899999999999995</v>
      </c>
      <c r="W1055" s="227">
        <v>33.78</v>
      </c>
      <c r="X1055" s="229">
        <v>38.700000000000003</v>
      </c>
      <c r="Y1055" s="227">
        <v>31.540904323785302</v>
      </c>
      <c r="Z1055" s="229">
        <v>27.9</v>
      </c>
      <c r="AA1055" s="227">
        <v>34.6</v>
      </c>
      <c r="AB1055" s="227">
        <v>33.4</v>
      </c>
      <c r="AC1055" s="227">
        <v>32</v>
      </c>
      <c r="AD1055" s="224"/>
      <c r="AE1055" s="225"/>
      <c r="AF1055" s="225"/>
      <c r="AG1055" s="225"/>
      <c r="AH1055" s="225"/>
      <c r="AI1055" s="225"/>
      <c r="AJ1055" s="225"/>
      <c r="AK1055" s="225"/>
      <c r="AL1055" s="225"/>
      <c r="AM1055" s="225"/>
      <c r="AN1055" s="225"/>
      <c r="AO1055" s="225"/>
      <c r="AP1055" s="225"/>
      <c r="AQ1055" s="225"/>
      <c r="AR1055" s="225"/>
      <c r="AS1055" s="225"/>
      <c r="AT1055" s="225"/>
      <c r="AU1055" s="225"/>
      <c r="AV1055" s="225"/>
      <c r="AW1055" s="225"/>
      <c r="AX1055" s="225"/>
      <c r="AY1055" s="225"/>
      <c r="AZ1055" s="225"/>
      <c r="BA1055" s="225"/>
      <c r="BB1055" s="225"/>
      <c r="BC1055" s="225"/>
      <c r="BD1055" s="225"/>
      <c r="BE1055" s="225"/>
      <c r="BF1055" s="225"/>
      <c r="BG1055" s="225"/>
      <c r="BH1055" s="225"/>
      <c r="BI1055" s="225"/>
      <c r="BJ1055" s="225"/>
      <c r="BK1055" s="225"/>
      <c r="BL1055" s="225"/>
      <c r="BM1055" s="230"/>
    </row>
    <row r="1056" spans="1:65">
      <c r="A1056" s="30"/>
      <c r="B1056" s="20" t="s">
        <v>277</v>
      </c>
      <c r="C1056" s="12"/>
      <c r="D1056" s="231">
        <v>33.75</v>
      </c>
      <c r="E1056" s="231">
        <v>33.06666666666667</v>
      </c>
      <c r="F1056" s="231">
        <v>32.166666666666664</v>
      </c>
      <c r="G1056" s="231">
        <v>29.116666666666671</v>
      </c>
      <c r="H1056" s="231">
        <v>28.827109355270082</v>
      </c>
      <c r="I1056" s="231">
        <v>28.45</v>
      </c>
      <c r="J1056" s="231">
        <v>32.933333333333337</v>
      </c>
      <c r="K1056" s="231">
        <v>19.684999999999999</v>
      </c>
      <c r="L1056" s="231">
        <v>33.300000000000004</v>
      </c>
      <c r="M1056" s="231">
        <v>33.65</v>
      </c>
      <c r="N1056" s="231">
        <v>34.366666666666674</v>
      </c>
      <c r="O1056" s="231">
        <v>32.35</v>
      </c>
      <c r="P1056" s="231">
        <v>38.5</v>
      </c>
      <c r="Q1056" s="231">
        <v>32.916666666666664</v>
      </c>
      <c r="R1056" s="231">
        <v>30.75</v>
      </c>
      <c r="S1056" s="231">
        <v>30.416666666666668</v>
      </c>
      <c r="T1056" s="231">
        <v>33.1</v>
      </c>
      <c r="U1056" s="231">
        <v>38.616666666666667</v>
      </c>
      <c r="V1056" s="231">
        <v>32.466666666666661</v>
      </c>
      <c r="W1056" s="231">
        <v>32.884999999999998</v>
      </c>
      <c r="X1056" s="231">
        <v>40.6</v>
      </c>
      <c r="Y1056" s="231">
        <v>31.05183526913989</v>
      </c>
      <c r="Z1056" s="231">
        <v>28.166666666666668</v>
      </c>
      <c r="AA1056" s="231">
        <v>33.783333333333339</v>
      </c>
      <c r="AB1056" s="231">
        <v>35.06666666666667</v>
      </c>
      <c r="AC1056" s="231">
        <v>32.466666666666661</v>
      </c>
      <c r="AD1056" s="224"/>
      <c r="AE1056" s="225"/>
      <c r="AF1056" s="225"/>
      <c r="AG1056" s="225"/>
      <c r="AH1056" s="225"/>
      <c r="AI1056" s="225"/>
      <c r="AJ1056" s="225"/>
      <c r="AK1056" s="225"/>
      <c r="AL1056" s="225"/>
      <c r="AM1056" s="225"/>
      <c r="AN1056" s="225"/>
      <c r="AO1056" s="225"/>
      <c r="AP1056" s="225"/>
      <c r="AQ1056" s="225"/>
      <c r="AR1056" s="225"/>
      <c r="AS1056" s="225"/>
      <c r="AT1056" s="225"/>
      <c r="AU1056" s="225"/>
      <c r="AV1056" s="225"/>
      <c r="AW1056" s="225"/>
      <c r="AX1056" s="225"/>
      <c r="AY1056" s="225"/>
      <c r="AZ1056" s="225"/>
      <c r="BA1056" s="225"/>
      <c r="BB1056" s="225"/>
      <c r="BC1056" s="225"/>
      <c r="BD1056" s="225"/>
      <c r="BE1056" s="225"/>
      <c r="BF1056" s="225"/>
      <c r="BG1056" s="225"/>
      <c r="BH1056" s="225"/>
      <c r="BI1056" s="225"/>
      <c r="BJ1056" s="225"/>
      <c r="BK1056" s="225"/>
      <c r="BL1056" s="225"/>
      <c r="BM1056" s="230"/>
    </row>
    <row r="1057" spans="1:65">
      <c r="A1057" s="30"/>
      <c r="B1057" s="3" t="s">
        <v>278</v>
      </c>
      <c r="C1057" s="29"/>
      <c r="D1057" s="227">
        <v>33.450000000000003</v>
      </c>
      <c r="E1057" s="227">
        <v>33.349999999999994</v>
      </c>
      <c r="F1057" s="227">
        <v>32.1</v>
      </c>
      <c r="G1057" s="227">
        <v>29</v>
      </c>
      <c r="H1057" s="227">
        <v>28.866793378490371</v>
      </c>
      <c r="I1057" s="227">
        <v>28.15</v>
      </c>
      <c r="J1057" s="227">
        <v>32.900000000000006</v>
      </c>
      <c r="K1057" s="227">
        <v>19.725000000000001</v>
      </c>
      <c r="L1057" s="227">
        <v>33.299999999999997</v>
      </c>
      <c r="M1057" s="227">
        <v>33.5</v>
      </c>
      <c r="N1057" s="227">
        <v>33.799999999999997</v>
      </c>
      <c r="O1057" s="227">
        <v>32.25</v>
      </c>
      <c r="P1057" s="227">
        <v>36</v>
      </c>
      <c r="Q1057" s="227">
        <v>32.799999999999997</v>
      </c>
      <c r="R1057" s="227">
        <v>30.5</v>
      </c>
      <c r="S1057" s="227">
        <v>30.45</v>
      </c>
      <c r="T1057" s="227">
        <v>33.099999999999994</v>
      </c>
      <c r="U1057" s="227">
        <v>37.150000000000006</v>
      </c>
      <c r="V1057" s="227">
        <v>32.450000000000003</v>
      </c>
      <c r="W1057" s="227">
        <v>32.43</v>
      </c>
      <c r="X1057" s="227">
        <v>40.200000000000003</v>
      </c>
      <c r="Y1057" s="227">
        <v>31.024310711235877</v>
      </c>
      <c r="Z1057" s="227">
        <v>28.074999999999999</v>
      </c>
      <c r="AA1057" s="227">
        <v>34.049999999999997</v>
      </c>
      <c r="AB1057" s="227">
        <v>34.65</v>
      </c>
      <c r="AC1057" s="227">
        <v>31.75</v>
      </c>
      <c r="AD1057" s="224"/>
      <c r="AE1057" s="225"/>
      <c r="AF1057" s="225"/>
      <c r="AG1057" s="225"/>
      <c r="AH1057" s="225"/>
      <c r="AI1057" s="225"/>
      <c r="AJ1057" s="225"/>
      <c r="AK1057" s="225"/>
      <c r="AL1057" s="225"/>
      <c r="AM1057" s="225"/>
      <c r="AN1057" s="225"/>
      <c r="AO1057" s="225"/>
      <c r="AP1057" s="225"/>
      <c r="AQ1057" s="225"/>
      <c r="AR1057" s="225"/>
      <c r="AS1057" s="225"/>
      <c r="AT1057" s="225"/>
      <c r="AU1057" s="225"/>
      <c r="AV1057" s="225"/>
      <c r="AW1057" s="225"/>
      <c r="AX1057" s="225"/>
      <c r="AY1057" s="225"/>
      <c r="AZ1057" s="225"/>
      <c r="BA1057" s="225"/>
      <c r="BB1057" s="225"/>
      <c r="BC1057" s="225"/>
      <c r="BD1057" s="225"/>
      <c r="BE1057" s="225"/>
      <c r="BF1057" s="225"/>
      <c r="BG1057" s="225"/>
      <c r="BH1057" s="225"/>
      <c r="BI1057" s="225"/>
      <c r="BJ1057" s="225"/>
      <c r="BK1057" s="225"/>
      <c r="BL1057" s="225"/>
      <c r="BM1057" s="230"/>
    </row>
    <row r="1058" spans="1:65">
      <c r="A1058" s="30"/>
      <c r="B1058" s="3" t="s">
        <v>279</v>
      </c>
      <c r="C1058" s="29"/>
      <c r="D1058" s="24">
        <v>0.99949987493746129</v>
      </c>
      <c r="E1058" s="24">
        <v>0.74475946900101275</v>
      </c>
      <c r="F1058" s="24">
        <v>0.43665394383500766</v>
      </c>
      <c r="G1058" s="24">
        <v>0.61128280416405201</v>
      </c>
      <c r="H1058" s="24">
        <v>0.17445976030392563</v>
      </c>
      <c r="I1058" s="24">
        <v>1.3156747318391422</v>
      </c>
      <c r="J1058" s="24">
        <v>0.44572039067858027</v>
      </c>
      <c r="K1058" s="24">
        <v>0.42702458945592309</v>
      </c>
      <c r="L1058" s="24">
        <v>1.5491933384829675</v>
      </c>
      <c r="M1058" s="24">
        <v>0.65954529791364824</v>
      </c>
      <c r="N1058" s="24">
        <v>1.2832251036613449</v>
      </c>
      <c r="O1058" s="24">
        <v>0.79686887252546135</v>
      </c>
      <c r="P1058" s="24">
        <v>9.6899948400399012</v>
      </c>
      <c r="Q1058" s="24">
        <v>1.2765839833973578</v>
      </c>
      <c r="R1058" s="24">
        <v>0.61237243569579447</v>
      </c>
      <c r="S1058" s="24">
        <v>1.0284292229738843</v>
      </c>
      <c r="T1058" s="24">
        <v>0.45607017003965511</v>
      </c>
      <c r="U1058" s="24">
        <v>3.5504459813756735</v>
      </c>
      <c r="V1058" s="24">
        <v>0.42268979957726327</v>
      </c>
      <c r="W1058" s="24">
        <v>1.3185408601935711</v>
      </c>
      <c r="X1058" s="24">
        <v>2.0059910268991734</v>
      </c>
      <c r="Y1058" s="24">
        <v>0.29377413114007217</v>
      </c>
      <c r="Z1058" s="24">
        <v>0.78081154363051397</v>
      </c>
      <c r="AA1058" s="24">
        <v>1.2765839833973576</v>
      </c>
      <c r="AB1058" s="24">
        <v>1.4137420792586843</v>
      </c>
      <c r="AC1058" s="24">
        <v>2.2747893675386011</v>
      </c>
      <c r="AD1058" s="151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A1059" s="30"/>
      <c r="B1059" s="3" t="s">
        <v>86</v>
      </c>
      <c r="C1059" s="29"/>
      <c r="D1059" s="13">
        <v>2.9614811109258111E-2</v>
      </c>
      <c r="E1059" s="13">
        <v>2.2522967812530624E-2</v>
      </c>
      <c r="F1059" s="13">
        <v>1.35747340052334E-2</v>
      </c>
      <c r="G1059" s="13">
        <v>2.0994257727443111E-2</v>
      </c>
      <c r="H1059" s="13">
        <v>6.0519338985346944E-3</v>
      </c>
      <c r="I1059" s="13">
        <v>4.6245157533889004E-2</v>
      </c>
      <c r="J1059" s="13">
        <v>1.3534019959875918E-2</v>
      </c>
      <c r="K1059" s="13">
        <v>2.1692892530145953E-2</v>
      </c>
      <c r="L1059" s="13">
        <v>4.6522322476965985E-2</v>
      </c>
      <c r="M1059" s="13">
        <v>1.9600157441713173E-2</v>
      </c>
      <c r="N1059" s="13">
        <v>3.733923676997123E-2</v>
      </c>
      <c r="O1059" s="13">
        <v>2.4632731762765418E-2</v>
      </c>
      <c r="P1059" s="13">
        <v>0.25168817766337404</v>
      </c>
      <c r="Q1059" s="13">
        <v>3.878229822979315E-2</v>
      </c>
      <c r="R1059" s="13">
        <v>1.9914550754334778E-2</v>
      </c>
      <c r="S1059" s="13">
        <v>3.3811371714209892E-2</v>
      </c>
      <c r="T1059" s="13">
        <v>1.3778554986092298E-2</v>
      </c>
      <c r="U1059" s="13">
        <v>9.1940767752499097E-2</v>
      </c>
      <c r="V1059" s="13">
        <v>1.3019193005459857E-2</v>
      </c>
      <c r="W1059" s="13">
        <v>4.009551042096917E-2</v>
      </c>
      <c r="X1059" s="13">
        <v>4.940864598273826E-2</v>
      </c>
      <c r="Y1059" s="13">
        <v>9.4607654779114599E-3</v>
      </c>
      <c r="Z1059" s="13">
        <v>2.7721119892207595E-2</v>
      </c>
      <c r="AA1059" s="13">
        <v>3.7787389740424983E-2</v>
      </c>
      <c r="AB1059" s="13">
        <v>4.0315838762129776E-2</v>
      </c>
      <c r="AC1059" s="13">
        <v>7.006538093034706E-2</v>
      </c>
      <c r="AD1059" s="151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A1060" s="30"/>
      <c r="B1060" s="3" t="s">
        <v>280</v>
      </c>
      <c r="C1060" s="29"/>
      <c r="D1060" s="13">
        <v>3.3704169772466708E-2</v>
      </c>
      <c r="E1060" s="13">
        <v>1.2774850779542657E-2</v>
      </c>
      <c r="F1060" s="13">
        <v>-1.479059374772318E-2</v>
      </c>
      <c r="G1060" s="13">
        <v>-0.10820682242345703</v>
      </c>
      <c r="H1060" s="13">
        <v>-0.11707546242875355</v>
      </c>
      <c r="I1060" s="13">
        <v>-0.12862567022143179</v>
      </c>
      <c r="J1060" s="13">
        <v>8.6910812199478826E-3</v>
      </c>
      <c r="K1060" s="13">
        <v>-0.39708247164530353</v>
      </c>
      <c r="L1060" s="13">
        <v>1.9921447508833845E-2</v>
      </c>
      <c r="M1060" s="13">
        <v>3.0641342602770516E-2</v>
      </c>
      <c r="N1060" s="13">
        <v>5.2591603985593371E-2</v>
      </c>
      <c r="O1060" s="13">
        <v>-9.1754106032800875E-3</v>
      </c>
      <c r="P1060" s="13">
        <v>0.17918846033303604</v>
      </c>
      <c r="Q1060" s="13">
        <v>8.1806100249983693E-3</v>
      </c>
      <c r="R1060" s="13">
        <v>-5.8180645318419266E-2</v>
      </c>
      <c r="S1060" s="13">
        <v>-6.8390069217406535E-2</v>
      </c>
      <c r="T1060" s="13">
        <v>1.3795793169441462E-2</v>
      </c>
      <c r="U1060" s="13">
        <v>0.18276175869768174</v>
      </c>
      <c r="V1060" s="13">
        <v>-5.6021122386347155E-3</v>
      </c>
      <c r="W1060" s="13">
        <v>7.2107147545945605E-3</v>
      </c>
      <c r="X1060" s="13">
        <v>0.24350783089665629</v>
      </c>
      <c r="Y1060" s="13">
        <v>-4.893595268747708E-2</v>
      </c>
      <c r="Z1060" s="13">
        <v>-0.13730368053557096</v>
      </c>
      <c r="AA1060" s="13">
        <v>3.4725112162365512E-2</v>
      </c>
      <c r="AB1060" s="13">
        <v>7.4031394173466714E-2</v>
      </c>
      <c r="AC1060" s="13">
        <v>-5.6021122386347155E-3</v>
      </c>
      <c r="AD1060" s="151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30"/>
      <c r="B1061" s="46" t="s">
        <v>281</v>
      </c>
      <c r="C1061" s="47"/>
      <c r="D1061" s="45">
        <v>0.49</v>
      </c>
      <c r="E1061" s="45">
        <v>0.1</v>
      </c>
      <c r="F1061" s="45">
        <v>0.42</v>
      </c>
      <c r="G1061" s="45">
        <v>2.17</v>
      </c>
      <c r="H1061" s="45">
        <v>2.34</v>
      </c>
      <c r="I1061" s="45">
        <v>2.56</v>
      </c>
      <c r="J1061" s="45">
        <v>0.02</v>
      </c>
      <c r="K1061" s="45">
        <v>7.59</v>
      </c>
      <c r="L1061" s="45">
        <v>0.23</v>
      </c>
      <c r="M1061" s="45">
        <v>0.43</v>
      </c>
      <c r="N1061" s="45">
        <v>0.84</v>
      </c>
      <c r="O1061" s="45">
        <v>0.32</v>
      </c>
      <c r="P1061" s="45">
        <v>3.22</v>
      </c>
      <c r="Q1061" s="45">
        <v>0.01</v>
      </c>
      <c r="R1061" s="45">
        <v>1.24</v>
      </c>
      <c r="S1061" s="45">
        <v>1.43</v>
      </c>
      <c r="T1061" s="45">
        <v>0.11</v>
      </c>
      <c r="U1061" s="45">
        <v>3.28</v>
      </c>
      <c r="V1061" s="45">
        <v>0.25</v>
      </c>
      <c r="W1061" s="45">
        <v>0.01</v>
      </c>
      <c r="X1061" s="45">
        <v>4.42</v>
      </c>
      <c r="Y1061" s="45">
        <v>1.06</v>
      </c>
      <c r="Z1061" s="45">
        <v>2.72</v>
      </c>
      <c r="AA1061" s="45">
        <v>0.51</v>
      </c>
      <c r="AB1061" s="45">
        <v>1.24</v>
      </c>
      <c r="AC1061" s="45">
        <v>0.25</v>
      </c>
      <c r="AD1061" s="151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B1062" s="31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20"/>
      <c r="X1062" s="20"/>
      <c r="Y1062" s="20"/>
      <c r="Z1062" s="20"/>
      <c r="AA1062" s="20"/>
      <c r="AB1062" s="20"/>
      <c r="AC1062" s="20"/>
      <c r="BM1062" s="55"/>
    </row>
    <row r="1063" spans="1:65" ht="15">
      <c r="B1063" s="8" t="s">
        <v>582</v>
      </c>
      <c r="BM1063" s="28" t="s">
        <v>66</v>
      </c>
    </row>
    <row r="1064" spans="1:65" ht="15">
      <c r="A1064" s="25" t="s">
        <v>38</v>
      </c>
      <c r="B1064" s="18" t="s">
        <v>111</v>
      </c>
      <c r="C1064" s="15" t="s">
        <v>112</v>
      </c>
      <c r="D1064" s="16" t="s">
        <v>229</v>
      </c>
      <c r="E1064" s="17" t="s">
        <v>229</v>
      </c>
      <c r="F1064" s="17" t="s">
        <v>229</v>
      </c>
      <c r="G1064" s="17" t="s">
        <v>229</v>
      </c>
      <c r="H1064" s="17" t="s">
        <v>229</v>
      </c>
      <c r="I1064" s="17" t="s">
        <v>229</v>
      </c>
      <c r="J1064" s="17" t="s">
        <v>229</v>
      </c>
      <c r="K1064" s="17" t="s">
        <v>229</v>
      </c>
      <c r="L1064" s="17" t="s">
        <v>229</v>
      </c>
      <c r="M1064" s="17" t="s">
        <v>229</v>
      </c>
      <c r="N1064" s="17" t="s">
        <v>229</v>
      </c>
      <c r="O1064" s="17" t="s">
        <v>229</v>
      </c>
      <c r="P1064" s="17" t="s">
        <v>229</v>
      </c>
      <c r="Q1064" s="17" t="s">
        <v>229</v>
      </c>
      <c r="R1064" s="17" t="s">
        <v>229</v>
      </c>
      <c r="S1064" s="17" t="s">
        <v>229</v>
      </c>
      <c r="T1064" s="17" t="s">
        <v>229</v>
      </c>
      <c r="U1064" s="17" t="s">
        <v>229</v>
      </c>
      <c r="V1064" s="17" t="s">
        <v>229</v>
      </c>
      <c r="W1064" s="17" t="s">
        <v>229</v>
      </c>
      <c r="X1064" s="17" t="s">
        <v>229</v>
      </c>
      <c r="Y1064" s="17" t="s">
        <v>229</v>
      </c>
      <c r="Z1064" s="17" t="s">
        <v>229</v>
      </c>
      <c r="AA1064" s="17" t="s">
        <v>229</v>
      </c>
      <c r="AB1064" s="17" t="s">
        <v>229</v>
      </c>
      <c r="AC1064" s="17" t="s">
        <v>229</v>
      </c>
      <c r="AD1064" s="151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1</v>
      </c>
    </row>
    <row r="1065" spans="1:65">
      <c r="A1065" s="30"/>
      <c r="B1065" s="19" t="s">
        <v>230</v>
      </c>
      <c r="C1065" s="9" t="s">
        <v>230</v>
      </c>
      <c r="D1065" s="149" t="s">
        <v>232</v>
      </c>
      <c r="E1065" s="150" t="s">
        <v>233</v>
      </c>
      <c r="F1065" s="150" t="s">
        <v>234</v>
      </c>
      <c r="G1065" s="150" t="s">
        <v>235</v>
      </c>
      <c r="H1065" s="150" t="s">
        <v>236</v>
      </c>
      <c r="I1065" s="150" t="s">
        <v>237</v>
      </c>
      <c r="J1065" s="150" t="s">
        <v>238</v>
      </c>
      <c r="K1065" s="150" t="s">
        <v>239</v>
      </c>
      <c r="L1065" s="150" t="s">
        <v>240</v>
      </c>
      <c r="M1065" s="150" t="s">
        <v>241</v>
      </c>
      <c r="N1065" s="150" t="s">
        <v>242</v>
      </c>
      <c r="O1065" s="150" t="s">
        <v>243</v>
      </c>
      <c r="P1065" s="150" t="s">
        <v>244</v>
      </c>
      <c r="Q1065" s="150" t="s">
        <v>246</v>
      </c>
      <c r="R1065" s="150" t="s">
        <v>247</v>
      </c>
      <c r="S1065" s="150" t="s">
        <v>249</v>
      </c>
      <c r="T1065" s="150" t="s">
        <v>250</v>
      </c>
      <c r="U1065" s="150" t="s">
        <v>306</v>
      </c>
      <c r="V1065" s="150" t="s">
        <v>252</v>
      </c>
      <c r="W1065" s="150" t="s">
        <v>253</v>
      </c>
      <c r="X1065" s="150" t="s">
        <v>257</v>
      </c>
      <c r="Y1065" s="150" t="s">
        <v>258</v>
      </c>
      <c r="Z1065" s="150" t="s">
        <v>261</v>
      </c>
      <c r="AA1065" s="150" t="s">
        <v>267</v>
      </c>
      <c r="AB1065" s="150" t="s">
        <v>268</v>
      </c>
      <c r="AC1065" s="150" t="s">
        <v>269</v>
      </c>
      <c r="AD1065" s="151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 t="s">
        <v>3</v>
      </c>
    </row>
    <row r="1066" spans="1:65">
      <c r="A1066" s="30"/>
      <c r="B1066" s="19"/>
      <c r="C1066" s="9"/>
      <c r="D1066" s="10" t="s">
        <v>308</v>
      </c>
      <c r="E1066" s="11" t="s">
        <v>309</v>
      </c>
      <c r="F1066" s="11" t="s">
        <v>309</v>
      </c>
      <c r="G1066" s="11" t="s">
        <v>308</v>
      </c>
      <c r="H1066" s="11" t="s">
        <v>115</v>
      </c>
      <c r="I1066" s="11" t="s">
        <v>309</v>
      </c>
      <c r="J1066" s="11" t="s">
        <v>308</v>
      </c>
      <c r="K1066" s="11" t="s">
        <v>308</v>
      </c>
      <c r="L1066" s="11" t="s">
        <v>309</v>
      </c>
      <c r="M1066" s="11" t="s">
        <v>309</v>
      </c>
      <c r="N1066" s="11" t="s">
        <v>309</v>
      </c>
      <c r="O1066" s="11" t="s">
        <v>309</v>
      </c>
      <c r="P1066" s="11" t="s">
        <v>309</v>
      </c>
      <c r="Q1066" s="11" t="s">
        <v>309</v>
      </c>
      <c r="R1066" s="11" t="s">
        <v>308</v>
      </c>
      <c r="S1066" s="11" t="s">
        <v>308</v>
      </c>
      <c r="T1066" s="11" t="s">
        <v>309</v>
      </c>
      <c r="U1066" s="11" t="s">
        <v>309</v>
      </c>
      <c r="V1066" s="11" t="s">
        <v>115</v>
      </c>
      <c r="W1066" s="11" t="s">
        <v>308</v>
      </c>
      <c r="X1066" s="11" t="s">
        <v>308</v>
      </c>
      <c r="Y1066" s="11" t="s">
        <v>308</v>
      </c>
      <c r="Z1066" s="11" t="s">
        <v>308</v>
      </c>
      <c r="AA1066" s="11" t="s">
        <v>308</v>
      </c>
      <c r="AB1066" s="11" t="s">
        <v>308</v>
      </c>
      <c r="AC1066" s="11" t="s">
        <v>308</v>
      </c>
      <c r="AD1066" s="151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>
        <v>1</v>
      </c>
    </row>
    <row r="1067" spans="1:65">
      <c r="A1067" s="30"/>
      <c r="B1067" s="19"/>
      <c r="C1067" s="9"/>
      <c r="D1067" s="26"/>
      <c r="E1067" s="26"/>
      <c r="F1067" s="26"/>
      <c r="G1067" s="26"/>
      <c r="H1067" s="26"/>
      <c r="I1067" s="26"/>
      <c r="J1067" s="26"/>
      <c r="K1067" s="26"/>
      <c r="L1067" s="26"/>
      <c r="M1067" s="26"/>
      <c r="N1067" s="26"/>
      <c r="O1067" s="26"/>
      <c r="P1067" s="26"/>
      <c r="Q1067" s="26"/>
      <c r="R1067" s="26"/>
      <c r="S1067" s="26"/>
      <c r="T1067" s="26"/>
      <c r="U1067" s="26"/>
      <c r="V1067" s="26"/>
      <c r="W1067" s="26"/>
      <c r="X1067" s="26"/>
      <c r="Y1067" s="26"/>
      <c r="Z1067" s="26"/>
      <c r="AA1067" s="26"/>
      <c r="AB1067" s="26"/>
      <c r="AC1067" s="26"/>
      <c r="AD1067" s="151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2</v>
      </c>
    </row>
    <row r="1068" spans="1:65">
      <c r="A1068" s="30"/>
      <c r="B1068" s="18">
        <v>1</v>
      </c>
      <c r="C1068" s="14">
        <v>1</v>
      </c>
      <c r="D1068" s="222">
        <v>10.4</v>
      </c>
      <c r="E1068" s="222">
        <v>12.8</v>
      </c>
      <c r="F1068" s="222">
        <v>10.8</v>
      </c>
      <c r="G1068" s="222">
        <v>11.4</v>
      </c>
      <c r="H1068" s="222">
        <v>11.504628175604866</v>
      </c>
      <c r="I1068" s="223">
        <v>13.9</v>
      </c>
      <c r="J1068" s="222">
        <v>11.4</v>
      </c>
      <c r="K1068" s="222">
        <v>9.99</v>
      </c>
      <c r="L1068" s="222">
        <v>11.6</v>
      </c>
      <c r="M1068" s="222">
        <v>10.6</v>
      </c>
      <c r="N1068" s="222">
        <v>11.5</v>
      </c>
      <c r="O1068" s="222">
        <v>11.8</v>
      </c>
      <c r="P1068" s="222">
        <v>12.3</v>
      </c>
      <c r="Q1068" s="222">
        <v>11.1</v>
      </c>
      <c r="R1068" s="222">
        <v>10.6</v>
      </c>
      <c r="S1068" s="222">
        <v>10</v>
      </c>
      <c r="T1068" s="222">
        <v>11.1</v>
      </c>
      <c r="U1068" s="222">
        <v>10.5</v>
      </c>
      <c r="V1068" s="222">
        <v>11.8</v>
      </c>
      <c r="W1068" s="222">
        <v>10.6686</v>
      </c>
      <c r="X1068" s="222">
        <v>10.5355402905719</v>
      </c>
      <c r="Y1068" s="223">
        <v>14.5</v>
      </c>
      <c r="Z1068" s="222">
        <v>9.9649999999999999</v>
      </c>
      <c r="AA1068" s="222">
        <v>10.8</v>
      </c>
      <c r="AB1068" s="222">
        <v>10.65</v>
      </c>
      <c r="AC1068" s="222">
        <v>10.86</v>
      </c>
      <c r="AD1068" s="224"/>
      <c r="AE1068" s="225"/>
      <c r="AF1068" s="225"/>
      <c r="AG1068" s="225"/>
      <c r="AH1068" s="225"/>
      <c r="AI1068" s="225"/>
      <c r="AJ1068" s="225"/>
      <c r="AK1068" s="225"/>
      <c r="AL1068" s="225"/>
      <c r="AM1068" s="225"/>
      <c r="AN1068" s="225"/>
      <c r="AO1068" s="225"/>
      <c r="AP1068" s="225"/>
      <c r="AQ1068" s="225"/>
      <c r="AR1068" s="225"/>
      <c r="AS1068" s="225"/>
      <c r="AT1068" s="225"/>
      <c r="AU1068" s="225"/>
      <c r="AV1068" s="225"/>
      <c r="AW1068" s="225"/>
      <c r="AX1068" s="225"/>
      <c r="AY1068" s="225"/>
      <c r="AZ1068" s="225"/>
      <c r="BA1068" s="225"/>
      <c r="BB1068" s="225"/>
      <c r="BC1068" s="225"/>
      <c r="BD1068" s="225"/>
      <c r="BE1068" s="225"/>
      <c r="BF1068" s="225"/>
      <c r="BG1068" s="225"/>
      <c r="BH1068" s="225"/>
      <c r="BI1068" s="225"/>
      <c r="BJ1068" s="225"/>
      <c r="BK1068" s="225"/>
      <c r="BL1068" s="225"/>
      <c r="BM1068" s="226">
        <v>1</v>
      </c>
    </row>
    <row r="1069" spans="1:65">
      <c r="A1069" s="30"/>
      <c r="B1069" s="19">
        <v>1</v>
      </c>
      <c r="C1069" s="9">
        <v>2</v>
      </c>
      <c r="D1069" s="227">
        <v>10.4</v>
      </c>
      <c r="E1069" s="227">
        <v>11.7</v>
      </c>
      <c r="F1069" s="227">
        <v>10.4</v>
      </c>
      <c r="G1069" s="227">
        <v>11.5</v>
      </c>
      <c r="H1069" s="227">
        <v>11.261209109549986</v>
      </c>
      <c r="I1069" s="229">
        <v>14.2</v>
      </c>
      <c r="J1069" s="227">
        <v>10.199999999999999</v>
      </c>
      <c r="K1069" s="227">
        <v>9.89</v>
      </c>
      <c r="L1069" s="227">
        <v>11.6</v>
      </c>
      <c r="M1069" s="227">
        <v>10.7</v>
      </c>
      <c r="N1069" s="227">
        <v>11.3</v>
      </c>
      <c r="O1069" s="227">
        <v>12.2</v>
      </c>
      <c r="P1069" s="227">
        <v>10.9</v>
      </c>
      <c r="Q1069" s="227">
        <v>10.9</v>
      </c>
      <c r="R1069" s="227">
        <v>10.8</v>
      </c>
      <c r="S1069" s="227">
        <v>9.8000000000000007</v>
      </c>
      <c r="T1069" s="227">
        <v>11.8</v>
      </c>
      <c r="U1069" s="227">
        <v>10.6</v>
      </c>
      <c r="V1069" s="227">
        <v>12.2</v>
      </c>
      <c r="W1069" s="227">
        <v>10.8123</v>
      </c>
      <c r="X1069" s="227">
        <v>10.532899148676201</v>
      </c>
      <c r="Y1069" s="229">
        <v>14.6</v>
      </c>
      <c r="Z1069" s="227">
        <v>9.9700000000000006</v>
      </c>
      <c r="AA1069" s="227">
        <v>11.2</v>
      </c>
      <c r="AB1069" s="227">
        <v>10.85</v>
      </c>
      <c r="AC1069" s="227">
        <v>10.78</v>
      </c>
      <c r="AD1069" s="224"/>
      <c r="AE1069" s="225"/>
      <c r="AF1069" s="225"/>
      <c r="AG1069" s="225"/>
      <c r="AH1069" s="225"/>
      <c r="AI1069" s="225"/>
      <c r="AJ1069" s="225"/>
      <c r="AK1069" s="225"/>
      <c r="AL1069" s="225"/>
      <c r="AM1069" s="225"/>
      <c r="AN1069" s="225"/>
      <c r="AO1069" s="225"/>
      <c r="AP1069" s="225"/>
      <c r="AQ1069" s="225"/>
      <c r="AR1069" s="225"/>
      <c r="AS1069" s="225"/>
      <c r="AT1069" s="225"/>
      <c r="AU1069" s="225"/>
      <c r="AV1069" s="225"/>
      <c r="AW1069" s="225"/>
      <c r="AX1069" s="225"/>
      <c r="AY1069" s="225"/>
      <c r="AZ1069" s="225"/>
      <c r="BA1069" s="225"/>
      <c r="BB1069" s="225"/>
      <c r="BC1069" s="225"/>
      <c r="BD1069" s="225"/>
      <c r="BE1069" s="225"/>
      <c r="BF1069" s="225"/>
      <c r="BG1069" s="225"/>
      <c r="BH1069" s="225"/>
      <c r="BI1069" s="225"/>
      <c r="BJ1069" s="225"/>
      <c r="BK1069" s="225"/>
      <c r="BL1069" s="225"/>
      <c r="BM1069" s="226">
        <v>28</v>
      </c>
    </row>
    <row r="1070" spans="1:65">
      <c r="A1070" s="30"/>
      <c r="B1070" s="19">
        <v>1</v>
      </c>
      <c r="C1070" s="9">
        <v>3</v>
      </c>
      <c r="D1070" s="227">
        <v>10.4</v>
      </c>
      <c r="E1070" s="227">
        <v>11.8</v>
      </c>
      <c r="F1070" s="227">
        <v>10.3</v>
      </c>
      <c r="G1070" s="227">
        <v>11.5</v>
      </c>
      <c r="H1070" s="227">
        <v>10.982006908717571</v>
      </c>
      <c r="I1070" s="229">
        <v>14</v>
      </c>
      <c r="J1070" s="227">
        <v>11.8</v>
      </c>
      <c r="K1070" s="227">
        <v>9.61</v>
      </c>
      <c r="L1070" s="227">
        <v>11.6</v>
      </c>
      <c r="M1070" s="227">
        <v>10.9</v>
      </c>
      <c r="N1070" s="227">
        <v>11.4</v>
      </c>
      <c r="O1070" s="227">
        <v>12.1</v>
      </c>
      <c r="P1070" s="227">
        <v>11.8</v>
      </c>
      <c r="Q1070" s="227">
        <v>10.6</v>
      </c>
      <c r="R1070" s="227">
        <v>10.3</v>
      </c>
      <c r="S1070" s="227">
        <v>10.1</v>
      </c>
      <c r="T1070" s="227">
        <v>11.3</v>
      </c>
      <c r="U1070" s="227">
        <v>10.7</v>
      </c>
      <c r="V1070" s="227">
        <v>12</v>
      </c>
      <c r="W1070" s="227">
        <v>10.936299999999999</v>
      </c>
      <c r="X1070" s="227">
        <v>10.2848976663182</v>
      </c>
      <c r="Y1070" s="229">
        <v>15.6</v>
      </c>
      <c r="Z1070" s="227">
        <v>10.504999999999999</v>
      </c>
      <c r="AA1070" s="227">
        <v>10.1</v>
      </c>
      <c r="AB1070" s="227">
        <v>10.95</v>
      </c>
      <c r="AC1070" s="227">
        <v>10.75</v>
      </c>
      <c r="AD1070" s="224"/>
      <c r="AE1070" s="225"/>
      <c r="AF1070" s="225"/>
      <c r="AG1070" s="225"/>
      <c r="AH1070" s="225"/>
      <c r="AI1070" s="225"/>
      <c r="AJ1070" s="225"/>
      <c r="AK1070" s="225"/>
      <c r="AL1070" s="225"/>
      <c r="AM1070" s="225"/>
      <c r="AN1070" s="225"/>
      <c r="AO1070" s="225"/>
      <c r="AP1070" s="225"/>
      <c r="AQ1070" s="225"/>
      <c r="AR1070" s="225"/>
      <c r="AS1070" s="225"/>
      <c r="AT1070" s="225"/>
      <c r="AU1070" s="225"/>
      <c r="AV1070" s="225"/>
      <c r="AW1070" s="225"/>
      <c r="AX1070" s="225"/>
      <c r="AY1070" s="225"/>
      <c r="AZ1070" s="225"/>
      <c r="BA1070" s="225"/>
      <c r="BB1070" s="225"/>
      <c r="BC1070" s="225"/>
      <c r="BD1070" s="225"/>
      <c r="BE1070" s="225"/>
      <c r="BF1070" s="225"/>
      <c r="BG1070" s="225"/>
      <c r="BH1070" s="225"/>
      <c r="BI1070" s="225"/>
      <c r="BJ1070" s="225"/>
      <c r="BK1070" s="225"/>
      <c r="BL1070" s="225"/>
      <c r="BM1070" s="226">
        <v>16</v>
      </c>
    </row>
    <row r="1071" spans="1:65">
      <c r="A1071" s="30"/>
      <c r="B1071" s="19">
        <v>1</v>
      </c>
      <c r="C1071" s="9">
        <v>4</v>
      </c>
      <c r="D1071" s="227">
        <v>10.5</v>
      </c>
      <c r="E1071" s="227">
        <v>11.7</v>
      </c>
      <c r="F1071" s="227">
        <v>10.5</v>
      </c>
      <c r="G1071" s="227">
        <v>11.7</v>
      </c>
      <c r="H1071" s="227">
        <v>11.185216964407905</v>
      </c>
      <c r="I1071" s="229">
        <v>13.4</v>
      </c>
      <c r="J1071" s="227">
        <v>11.1</v>
      </c>
      <c r="K1071" s="227">
        <v>10.47</v>
      </c>
      <c r="L1071" s="227">
        <v>11.4</v>
      </c>
      <c r="M1071" s="227">
        <v>10.7</v>
      </c>
      <c r="N1071" s="227">
        <v>11.5</v>
      </c>
      <c r="O1071" s="227">
        <v>12.6</v>
      </c>
      <c r="P1071" s="227">
        <v>10.1</v>
      </c>
      <c r="Q1071" s="227">
        <v>10.5</v>
      </c>
      <c r="R1071" s="227">
        <v>10.4</v>
      </c>
      <c r="S1071" s="227">
        <v>10.1</v>
      </c>
      <c r="T1071" s="227">
        <v>11.9</v>
      </c>
      <c r="U1071" s="227">
        <v>11</v>
      </c>
      <c r="V1071" s="227">
        <v>11.8</v>
      </c>
      <c r="W1071" s="227">
        <v>10.9057</v>
      </c>
      <c r="X1071" s="227">
        <v>10.360295794437199</v>
      </c>
      <c r="Y1071" s="229">
        <v>14.2</v>
      </c>
      <c r="Z1071" s="227">
        <v>9.7949999999999999</v>
      </c>
      <c r="AA1071" s="227">
        <v>10.8</v>
      </c>
      <c r="AB1071" s="227">
        <v>10.7</v>
      </c>
      <c r="AC1071" s="227">
        <v>11.39</v>
      </c>
      <c r="AD1071" s="224"/>
      <c r="AE1071" s="225"/>
      <c r="AF1071" s="225"/>
      <c r="AG1071" s="225"/>
      <c r="AH1071" s="225"/>
      <c r="AI1071" s="225"/>
      <c r="AJ1071" s="225"/>
      <c r="AK1071" s="225"/>
      <c r="AL1071" s="225"/>
      <c r="AM1071" s="225"/>
      <c r="AN1071" s="225"/>
      <c r="AO1071" s="225"/>
      <c r="AP1071" s="225"/>
      <c r="AQ1071" s="225"/>
      <c r="AR1071" s="225"/>
      <c r="AS1071" s="225"/>
      <c r="AT1071" s="225"/>
      <c r="AU1071" s="225"/>
      <c r="AV1071" s="225"/>
      <c r="AW1071" s="225"/>
      <c r="AX1071" s="225"/>
      <c r="AY1071" s="225"/>
      <c r="AZ1071" s="225"/>
      <c r="BA1071" s="225"/>
      <c r="BB1071" s="225"/>
      <c r="BC1071" s="225"/>
      <c r="BD1071" s="225"/>
      <c r="BE1071" s="225"/>
      <c r="BF1071" s="225"/>
      <c r="BG1071" s="225"/>
      <c r="BH1071" s="225"/>
      <c r="BI1071" s="225"/>
      <c r="BJ1071" s="225"/>
      <c r="BK1071" s="225"/>
      <c r="BL1071" s="225"/>
      <c r="BM1071" s="226">
        <v>10.934434063946297</v>
      </c>
    </row>
    <row r="1072" spans="1:65">
      <c r="A1072" s="30"/>
      <c r="B1072" s="19">
        <v>1</v>
      </c>
      <c r="C1072" s="9">
        <v>5</v>
      </c>
      <c r="D1072" s="227">
        <v>10.7</v>
      </c>
      <c r="E1072" s="228">
        <v>13.3</v>
      </c>
      <c r="F1072" s="227">
        <v>10</v>
      </c>
      <c r="G1072" s="227">
        <v>11.6</v>
      </c>
      <c r="H1072" s="227">
        <v>10.7131885548905</v>
      </c>
      <c r="I1072" s="229">
        <v>13.7</v>
      </c>
      <c r="J1072" s="227">
        <v>11.7</v>
      </c>
      <c r="K1072" s="227">
        <v>9.7799999999999994</v>
      </c>
      <c r="L1072" s="227">
        <v>11.4</v>
      </c>
      <c r="M1072" s="227">
        <v>10.9</v>
      </c>
      <c r="N1072" s="227">
        <v>11.4</v>
      </c>
      <c r="O1072" s="227">
        <v>12</v>
      </c>
      <c r="P1072" s="227">
        <v>11.4</v>
      </c>
      <c r="Q1072" s="227">
        <v>11</v>
      </c>
      <c r="R1072" s="227">
        <v>10.7</v>
      </c>
      <c r="S1072" s="227">
        <v>10</v>
      </c>
      <c r="T1072" s="227">
        <v>11.2</v>
      </c>
      <c r="U1072" s="227">
        <v>10.4</v>
      </c>
      <c r="V1072" s="227">
        <v>12.1</v>
      </c>
      <c r="W1072" s="227">
        <v>10.2096</v>
      </c>
      <c r="X1072" s="227">
        <v>10.114361935202336</v>
      </c>
      <c r="Y1072" s="229">
        <v>14.5</v>
      </c>
      <c r="Z1072" s="227">
        <v>9.7800000000000011</v>
      </c>
      <c r="AA1072" s="227">
        <v>10.3</v>
      </c>
      <c r="AB1072" s="227">
        <v>10.74</v>
      </c>
      <c r="AC1072" s="227">
        <v>10.8</v>
      </c>
      <c r="AD1072" s="224"/>
      <c r="AE1072" s="225"/>
      <c r="AF1072" s="225"/>
      <c r="AG1072" s="225"/>
      <c r="AH1072" s="225"/>
      <c r="AI1072" s="225"/>
      <c r="AJ1072" s="225"/>
      <c r="AK1072" s="225"/>
      <c r="AL1072" s="225"/>
      <c r="AM1072" s="225"/>
      <c r="AN1072" s="225"/>
      <c r="AO1072" s="225"/>
      <c r="AP1072" s="225"/>
      <c r="AQ1072" s="225"/>
      <c r="AR1072" s="225"/>
      <c r="AS1072" s="225"/>
      <c r="AT1072" s="225"/>
      <c r="AU1072" s="225"/>
      <c r="AV1072" s="225"/>
      <c r="AW1072" s="225"/>
      <c r="AX1072" s="225"/>
      <c r="AY1072" s="225"/>
      <c r="AZ1072" s="225"/>
      <c r="BA1072" s="225"/>
      <c r="BB1072" s="225"/>
      <c r="BC1072" s="225"/>
      <c r="BD1072" s="225"/>
      <c r="BE1072" s="225"/>
      <c r="BF1072" s="225"/>
      <c r="BG1072" s="225"/>
      <c r="BH1072" s="225"/>
      <c r="BI1072" s="225"/>
      <c r="BJ1072" s="225"/>
      <c r="BK1072" s="225"/>
      <c r="BL1072" s="225"/>
      <c r="BM1072" s="226">
        <v>71</v>
      </c>
    </row>
    <row r="1073" spans="1:65">
      <c r="A1073" s="30"/>
      <c r="B1073" s="19">
        <v>1</v>
      </c>
      <c r="C1073" s="9">
        <v>6</v>
      </c>
      <c r="D1073" s="227">
        <v>10.5</v>
      </c>
      <c r="E1073" s="227">
        <v>12.3</v>
      </c>
      <c r="F1073" s="227">
        <v>9.6999999999999993</v>
      </c>
      <c r="G1073" s="227">
        <v>11.5</v>
      </c>
      <c r="H1073" s="227">
        <v>10.562344374092866</v>
      </c>
      <c r="I1073" s="229">
        <v>13.7</v>
      </c>
      <c r="J1073" s="227">
        <v>11.2</v>
      </c>
      <c r="K1073" s="227">
        <v>10.42</v>
      </c>
      <c r="L1073" s="227">
        <v>11.4</v>
      </c>
      <c r="M1073" s="228">
        <v>12.9</v>
      </c>
      <c r="N1073" s="227">
        <v>11.6</v>
      </c>
      <c r="O1073" s="228">
        <v>20.7</v>
      </c>
      <c r="P1073" s="227">
        <v>11</v>
      </c>
      <c r="Q1073" s="227">
        <v>10</v>
      </c>
      <c r="R1073" s="227">
        <v>10.9</v>
      </c>
      <c r="S1073" s="227">
        <v>10</v>
      </c>
      <c r="T1073" s="227">
        <v>11.7</v>
      </c>
      <c r="U1073" s="227">
        <v>10.199999999999999</v>
      </c>
      <c r="V1073" s="227">
        <v>11.9</v>
      </c>
      <c r="W1073" s="227">
        <v>10.1434</v>
      </c>
      <c r="X1073" s="227">
        <v>10.456016285797286</v>
      </c>
      <c r="Y1073" s="229">
        <v>13.7</v>
      </c>
      <c r="Z1073" s="227">
        <v>10.094999999999999</v>
      </c>
      <c r="AA1073" s="227">
        <v>10.4</v>
      </c>
      <c r="AB1073" s="227">
        <v>10.53</v>
      </c>
      <c r="AC1073" s="227">
        <v>11.36</v>
      </c>
      <c r="AD1073" s="224"/>
      <c r="AE1073" s="225"/>
      <c r="AF1073" s="225"/>
      <c r="AG1073" s="225"/>
      <c r="AH1073" s="225"/>
      <c r="AI1073" s="225"/>
      <c r="AJ1073" s="225"/>
      <c r="AK1073" s="225"/>
      <c r="AL1073" s="225"/>
      <c r="AM1073" s="225"/>
      <c r="AN1073" s="225"/>
      <c r="AO1073" s="225"/>
      <c r="AP1073" s="225"/>
      <c r="AQ1073" s="225"/>
      <c r="AR1073" s="225"/>
      <c r="AS1073" s="225"/>
      <c r="AT1073" s="225"/>
      <c r="AU1073" s="225"/>
      <c r="AV1073" s="225"/>
      <c r="AW1073" s="225"/>
      <c r="AX1073" s="225"/>
      <c r="AY1073" s="225"/>
      <c r="AZ1073" s="225"/>
      <c r="BA1073" s="225"/>
      <c r="BB1073" s="225"/>
      <c r="BC1073" s="225"/>
      <c r="BD1073" s="225"/>
      <c r="BE1073" s="225"/>
      <c r="BF1073" s="225"/>
      <c r="BG1073" s="225"/>
      <c r="BH1073" s="225"/>
      <c r="BI1073" s="225"/>
      <c r="BJ1073" s="225"/>
      <c r="BK1073" s="225"/>
      <c r="BL1073" s="225"/>
      <c r="BM1073" s="230"/>
    </row>
    <row r="1074" spans="1:65">
      <c r="A1074" s="30"/>
      <c r="B1074" s="20" t="s">
        <v>277</v>
      </c>
      <c r="C1074" s="12"/>
      <c r="D1074" s="231">
        <v>10.483333333333334</v>
      </c>
      <c r="E1074" s="231">
        <v>12.266666666666666</v>
      </c>
      <c r="F1074" s="231">
        <v>10.283333333333333</v>
      </c>
      <c r="G1074" s="231">
        <v>11.533333333333331</v>
      </c>
      <c r="H1074" s="231">
        <v>11.034765681210615</v>
      </c>
      <c r="I1074" s="231">
        <v>13.816666666666668</v>
      </c>
      <c r="J1074" s="231">
        <v>11.233333333333334</v>
      </c>
      <c r="K1074" s="231">
        <v>10.026666666666667</v>
      </c>
      <c r="L1074" s="231">
        <v>11.5</v>
      </c>
      <c r="M1074" s="231">
        <v>11.116666666666665</v>
      </c>
      <c r="N1074" s="231">
        <v>11.450000000000001</v>
      </c>
      <c r="O1074" s="231">
        <v>13.566666666666668</v>
      </c>
      <c r="P1074" s="231">
        <v>11.25</v>
      </c>
      <c r="Q1074" s="231">
        <v>10.683333333333332</v>
      </c>
      <c r="R1074" s="231">
        <v>10.616666666666665</v>
      </c>
      <c r="S1074" s="231">
        <v>10</v>
      </c>
      <c r="T1074" s="231">
        <v>11.5</v>
      </c>
      <c r="U1074" s="231">
        <v>10.566666666666665</v>
      </c>
      <c r="V1074" s="231">
        <v>11.966666666666667</v>
      </c>
      <c r="W1074" s="231">
        <v>10.612649999999999</v>
      </c>
      <c r="X1074" s="231">
        <v>10.380668520167189</v>
      </c>
      <c r="Y1074" s="231">
        <v>14.516666666666667</v>
      </c>
      <c r="Z1074" s="231">
        <v>10.018333333333333</v>
      </c>
      <c r="AA1074" s="231">
        <v>10.6</v>
      </c>
      <c r="AB1074" s="231">
        <v>10.736666666666666</v>
      </c>
      <c r="AC1074" s="231">
        <v>10.99</v>
      </c>
      <c r="AD1074" s="224"/>
      <c r="AE1074" s="225"/>
      <c r="AF1074" s="225"/>
      <c r="AG1074" s="225"/>
      <c r="AH1074" s="225"/>
      <c r="AI1074" s="225"/>
      <c r="AJ1074" s="225"/>
      <c r="AK1074" s="225"/>
      <c r="AL1074" s="225"/>
      <c r="AM1074" s="225"/>
      <c r="AN1074" s="225"/>
      <c r="AO1074" s="225"/>
      <c r="AP1074" s="225"/>
      <c r="AQ1074" s="225"/>
      <c r="AR1074" s="225"/>
      <c r="AS1074" s="225"/>
      <c r="AT1074" s="225"/>
      <c r="AU1074" s="225"/>
      <c r="AV1074" s="225"/>
      <c r="AW1074" s="225"/>
      <c r="AX1074" s="225"/>
      <c r="AY1074" s="225"/>
      <c r="AZ1074" s="225"/>
      <c r="BA1074" s="225"/>
      <c r="BB1074" s="225"/>
      <c r="BC1074" s="225"/>
      <c r="BD1074" s="225"/>
      <c r="BE1074" s="225"/>
      <c r="BF1074" s="225"/>
      <c r="BG1074" s="225"/>
      <c r="BH1074" s="225"/>
      <c r="BI1074" s="225"/>
      <c r="BJ1074" s="225"/>
      <c r="BK1074" s="225"/>
      <c r="BL1074" s="225"/>
      <c r="BM1074" s="230"/>
    </row>
    <row r="1075" spans="1:65">
      <c r="A1075" s="30"/>
      <c r="B1075" s="3" t="s">
        <v>278</v>
      </c>
      <c r="C1075" s="29"/>
      <c r="D1075" s="227">
        <v>10.45</v>
      </c>
      <c r="E1075" s="227">
        <v>12.05</v>
      </c>
      <c r="F1075" s="227">
        <v>10.350000000000001</v>
      </c>
      <c r="G1075" s="227">
        <v>11.5</v>
      </c>
      <c r="H1075" s="227">
        <v>11.083611936562738</v>
      </c>
      <c r="I1075" s="227">
        <v>13.8</v>
      </c>
      <c r="J1075" s="227">
        <v>11.3</v>
      </c>
      <c r="K1075" s="227">
        <v>9.9400000000000013</v>
      </c>
      <c r="L1075" s="227">
        <v>11.5</v>
      </c>
      <c r="M1075" s="227">
        <v>10.8</v>
      </c>
      <c r="N1075" s="227">
        <v>11.45</v>
      </c>
      <c r="O1075" s="227">
        <v>12.149999999999999</v>
      </c>
      <c r="P1075" s="227">
        <v>11.2</v>
      </c>
      <c r="Q1075" s="227">
        <v>10.75</v>
      </c>
      <c r="R1075" s="227">
        <v>10.649999999999999</v>
      </c>
      <c r="S1075" s="227">
        <v>10</v>
      </c>
      <c r="T1075" s="227">
        <v>11.5</v>
      </c>
      <c r="U1075" s="227">
        <v>10.55</v>
      </c>
      <c r="V1075" s="227">
        <v>11.95</v>
      </c>
      <c r="W1075" s="227">
        <v>10.740449999999999</v>
      </c>
      <c r="X1075" s="227">
        <v>10.408156040117243</v>
      </c>
      <c r="Y1075" s="227">
        <v>14.5</v>
      </c>
      <c r="Z1075" s="227">
        <v>9.9675000000000011</v>
      </c>
      <c r="AA1075" s="227">
        <v>10.600000000000001</v>
      </c>
      <c r="AB1075" s="227">
        <v>10.719999999999999</v>
      </c>
      <c r="AC1075" s="227">
        <v>10.83</v>
      </c>
      <c r="AD1075" s="224"/>
      <c r="AE1075" s="225"/>
      <c r="AF1075" s="225"/>
      <c r="AG1075" s="225"/>
      <c r="AH1075" s="225"/>
      <c r="AI1075" s="225"/>
      <c r="AJ1075" s="225"/>
      <c r="AK1075" s="225"/>
      <c r="AL1075" s="225"/>
      <c r="AM1075" s="225"/>
      <c r="AN1075" s="225"/>
      <c r="AO1075" s="225"/>
      <c r="AP1075" s="225"/>
      <c r="AQ1075" s="225"/>
      <c r="AR1075" s="225"/>
      <c r="AS1075" s="225"/>
      <c r="AT1075" s="225"/>
      <c r="AU1075" s="225"/>
      <c r="AV1075" s="225"/>
      <c r="AW1075" s="225"/>
      <c r="AX1075" s="225"/>
      <c r="AY1075" s="225"/>
      <c r="AZ1075" s="225"/>
      <c r="BA1075" s="225"/>
      <c r="BB1075" s="225"/>
      <c r="BC1075" s="225"/>
      <c r="BD1075" s="225"/>
      <c r="BE1075" s="225"/>
      <c r="BF1075" s="225"/>
      <c r="BG1075" s="225"/>
      <c r="BH1075" s="225"/>
      <c r="BI1075" s="225"/>
      <c r="BJ1075" s="225"/>
      <c r="BK1075" s="225"/>
      <c r="BL1075" s="225"/>
      <c r="BM1075" s="230"/>
    </row>
    <row r="1076" spans="1:65">
      <c r="A1076" s="30"/>
      <c r="B1076" s="3" t="s">
        <v>279</v>
      </c>
      <c r="C1076" s="29"/>
      <c r="D1076" s="24">
        <v>0.1169045194450008</v>
      </c>
      <c r="E1076" s="24">
        <v>0.66533199732664838</v>
      </c>
      <c r="F1076" s="24">
        <v>0.38686776379877791</v>
      </c>
      <c r="G1076" s="24">
        <v>0.10327955589886409</v>
      </c>
      <c r="H1076" s="24">
        <v>0.35328747675464084</v>
      </c>
      <c r="I1076" s="24">
        <v>0.27868739954771293</v>
      </c>
      <c r="J1076" s="24">
        <v>0.57503623074260901</v>
      </c>
      <c r="K1076" s="24">
        <v>0.34806129728349128</v>
      </c>
      <c r="L1076" s="24">
        <v>0.10954451150103282</v>
      </c>
      <c r="M1076" s="24">
        <v>0.88185410735941305</v>
      </c>
      <c r="N1076" s="24">
        <v>0.10488088481701478</v>
      </c>
      <c r="O1076" s="24">
        <v>3.504663559696799</v>
      </c>
      <c r="P1076" s="24">
        <v>0.76615925237511862</v>
      </c>
      <c r="Q1076" s="24">
        <v>0.40702170294305762</v>
      </c>
      <c r="R1076" s="24">
        <v>0.23166067138525395</v>
      </c>
      <c r="S1076" s="24">
        <v>0.10954451150103282</v>
      </c>
      <c r="T1076" s="24">
        <v>0.34058772731852827</v>
      </c>
      <c r="U1076" s="24">
        <v>0.27325202042558933</v>
      </c>
      <c r="V1076" s="24">
        <v>0.16329931618554464</v>
      </c>
      <c r="W1076" s="24">
        <v>0.35107350085131739</v>
      </c>
      <c r="X1076" s="24">
        <v>0.16330524603102178</v>
      </c>
      <c r="Y1076" s="24">
        <v>0.62423286253341936</v>
      </c>
      <c r="Z1076" s="24">
        <v>0.26630183376512134</v>
      </c>
      <c r="AA1076" s="24">
        <v>0.40496913462633161</v>
      </c>
      <c r="AB1076" s="24">
        <v>0.14827901627225157</v>
      </c>
      <c r="AC1076" s="24">
        <v>0.30053286010018943</v>
      </c>
      <c r="AD1076" s="151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5"/>
    </row>
    <row r="1077" spans="1:65">
      <c r="A1077" s="30"/>
      <c r="B1077" s="3" t="s">
        <v>86</v>
      </c>
      <c r="C1077" s="29"/>
      <c r="D1077" s="13">
        <v>1.115146449395874E-2</v>
      </c>
      <c r="E1077" s="13">
        <v>5.4239021521194163E-2</v>
      </c>
      <c r="F1077" s="13">
        <v>3.7620852233268519E-2</v>
      </c>
      <c r="G1077" s="13">
        <v>8.9548747889188537E-3</v>
      </c>
      <c r="H1077" s="13">
        <v>3.2015856698815008E-2</v>
      </c>
      <c r="I1077" s="13">
        <v>2.0170378736867039E-2</v>
      </c>
      <c r="J1077" s="13">
        <v>5.119016890883759E-2</v>
      </c>
      <c r="K1077" s="13">
        <v>3.4713560234390747E-2</v>
      </c>
      <c r="L1077" s="13">
        <v>9.525609695741984E-3</v>
      </c>
      <c r="M1077" s="13">
        <v>7.932720605931752E-2</v>
      </c>
      <c r="N1077" s="13">
        <v>9.1599026041060943E-3</v>
      </c>
      <c r="O1077" s="13">
        <v>0.25832900931426034</v>
      </c>
      <c r="P1077" s="13">
        <v>6.8103044655566103E-2</v>
      </c>
      <c r="Q1077" s="13">
        <v>3.8098755345684028E-2</v>
      </c>
      <c r="R1077" s="13">
        <v>2.182047140206474E-2</v>
      </c>
      <c r="S1077" s="13">
        <v>1.0954451150103283E-2</v>
      </c>
      <c r="T1077" s="13">
        <v>2.9616324114654632E-2</v>
      </c>
      <c r="U1077" s="13">
        <v>2.5859812658573126E-2</v>
      </c>
      <c r="V1077" s="13">
        <v>1.3646182411048298E-2</v>
      </c>
      <c r="W1077" s="13">
        <v>3.3080663251055811E-2</v>
      </c>
      <c r="X1077" s="13">
        <v>1.5731669469433326E-2</v>
      </c>
      <c r="Y1077" s="13">
        <v>4.3001115673943928E-2</v>
      </c>
      <c r="Z1077" s="13">
        <v>2.658145071686455E-2</v>
      </c>
      <c r="AA1077" s="13">
        <v>3.8204635342106753E-2</v>
      </c>
      <c r="AB1077" s="13">
        <v>1.3810526197353453E-2</v>
      </c>
      <c r="AC1077" s="13">
        <v>2.7346029126495853E-2</v>
      </c>
      <c r="AD1077" s="151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A1078" s="30"/>
      <c r="B1078" s="3" t="s">
        <v>280</v>
      </c>
      <c r="C1078" s="29"/>
      <c r="D1078" s="13">
        <v>-4.1255059747477896E-2</v>
      </c>
      <c r="E1078" s="13">
        <v>0.12183827667067737</v>
      </c>
      <c r="F1078" s="13">
        <v>-5.9545901214934749E-2</v>
      </c>
      <c r="G1078" s="13">
        <v>5.477185795666939E-2</v>
      </c>
      <c r="H1078" s="13">
        <v>9.1757485277759177E-3</v>
      </c>
      <c r="I1078" s="13">
        <v>0.26359229804346707</v>
      </c>
      <c r="J1078" s="13">
        <v>2.733559575548461E-2</v>
      </c>
      <c r="K1078" s="13">
        <v>-8.3019147764837431E-2</v>
      </c>
      <c r="L1078" s="13">
        <v>5.1723384378760118E-2</v>
      </c>
      <c r="M1078" s="13">
        <v>1.6665938232801381E-2</v>
      </c>
      <c r="N1078" s="13">
        <v>4.7150674011896099E-2</v>
      </c>
      <c r="O1078" s="13">
        <v>0.2407287462091463</v>
      </c>
      <c r="P1078" s="13">
        <v>2.8859832544439357E-2</v>
      </c>
      <c r="Q1078" s="13">
        <v>-2.2964218280021487E-2</v>
      </c>
      <c r="R1078" s="13">
        <v>-2.9061165435840364E-2</v>
      </c>
      <c r="S1078" s="13">
        <v>-8.5457926627165004E-2</v>
      </c>
      <c r="T1078" s="13">
        <v>5.1723384378760118E-2</v>
      </c>
      <c r="U1078" s="13">
        <v>-3.3633875802704605E-2</v>
      </c>
      <c r="V1078" s="13">
        <v>9.440201446949259E-2</v>
      </c>
      <c r="W1078" s="13">
        <v>-2.942850650197848E-2</v>
      </c>
      <c r="X1078" s="13">
        <v>-5.0644188857018047E-2</v>
      </c>
      <c r="Y1078" s="13">
        <v>0.32761024317956555</v>
      </c>
      <c r="Z1078" s="13">
        <v>-8.3781266159314915E-2</v>
      </c>
      <c r="AA1078" s="13">
        <v>-3.0585402224795E-2</v>
      </c>
      <c r="AB1078" s="13">
        <v>-1.808666055536623E-2</v>
      </c>
      <c r="AC1078" s="13">
        <v>5.0817386367456585E-3</v>
      </c>
      <c r="AD1078" s="151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A1079" s="30"/>
      <c r="B1079" s="46" t="s">
        <v>281</v>
      </c>
      <c r="C1079" s="47"/>
      <c r="D1079" s="45">
        <v>0.73</v>
      </c>
      <c r="E1079" s="45">
        <v>1.73</v>
      </c>
      <c r="F1079" s="45">
        <v>1.01</v>
      </c>
      <c r="G1079" s="45">
        <v>0.72</v>
      </c>
      <c r="H1079" s="45">
        <v>0.03</v>
      </c>
      <c r="I1079" s="45">
        <v>3.88</v>
      </c>
      <c r="J1079" s="45">
        <v>0.31</v>
      </c>
      <c r="K1079" s="45">
        <v>1.36</v>
      </c>
      <c r="L1079" s="45">
        <v>0.67</v>
      </c>
      <c r="M1079" s="45">
        <v>0.14000000000000001</v>
      </c>
      <c r="N1079" s="45">
        <v>0.61</v>
      </c>
      <c r="O1079" s="45">
        <v>3.53</v>
      </c>
      <c r="P1079" s="45">
        <v>0.33</v>
      </c>
      <c r="Q1079" s="45">
        <v>0.46</v>
      </c>
      <c r="R1079" s="45">
        <v>0.55000000000000004</v>
      </c>
      <c r="S1079" s="45">
        <v>1.4</v>
      </c>
      <c r="T1079" s="45">
        <v>0.67</v>
      </c>
      <c r="U1079" s="45">
        <v>0.62</v>
      </c>
      <c r="V1079" s="45">
        <v>1.32</v>
      </c>
      <c r="W1079" s="45">
        <v>0.55000000000000004</v>
      </c>
      <c r="X1079" s="45">
        <v>0.87</v>
      </c>
      <c r="Y1079" s="45">
        <v>4.8499999999999996</v>
      </c>
      <c r="Z1079" s="45">
        <v>1.37</v>
      </c>
      <c r="AA1079" s="45">
        <v>0.56999999999999995</v>
      </c>
      <c r="AB1079" s="45">
        <v>0.38</v>
      </c>
      <c r="AC1079" s="45">
        <v>0.03</v>
      </c>
      <c r="AD1079" s="151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B1080" s="31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  <c r="W1080" s="20"/>
      <c r="X1080" s="20"/>
      <c r="Y1080" s="20"/>
      <c r="Z1080" s="20"/>
      <c r="AA1080" s="20"/>
      <c r="AB1080" s="20"/>
      <c r="AC1080" s="20"/>
      <c r="BM1080" s="55"/>
    </row>
    <row r="1081" spans="1:65" ht="15">
      <c r="B1081" s="8" t="s">
        <v>583</v>
      </c>
      <c r="BM1081" s="28" t="s">
        <v>66</v>
      </c>
    </row>
    <row r="1082" spans="1:65" ht="15">
      <c r="A1082" s="25" t="s">
        <v>41</v>
      </c>
      <c r="B1082" s="18" t="s">
        <v>111</v>
      </c>
      <c r="C1082" s="15" t="s">
        <v>112</v>
      </c>
      <c r="D1082" s="16" t="s">
        <v>229</v>
      </c>
      <c r="E1082" s="17" t="s">
        <v>229</v>
      </c>
      <c r="F1082" s="17" t="s">
        <v>229</v>
      </c>
      <c r="G1082" s="17" t="s">
        <v>229</v>
      </c>
      <c r="H1082" s="17" t="s">
        <v>229</v>
      </c>
      <c r="I1082" s="17" t="s">
        <v>229</v>
      </c>
      <c r="J1082" s="17" t="s">
        <v>229</v>
      </c>
      <c r="K1082" s="17" t="s">
        <v>229</v>
      </c>
      <c r="L1082" s="17" t="s">
        <v>229</v>
      </c>
      <c r="M1082" s="17" t="s">
        <v>229</v>
      </c>
      <c r="N1082" s="17" t="s">
        <v>229</v>
      </c>
      <c r="O1082" s="17" t="s">
        <v>229</v>
      </c>
      <c r="P1082" s="17" t="s">
        <v>229</v>
      </c>
      <c r="Q1082" s="151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1</v>
      </c>
    </row>
    <row r="1083" spans="1:65">
      <c r="A1083" s="30"/>
      <c r="B1083" s="19" t="s">
        <v>230</v>
      </c>
      <c r="C1083" s="9" t="s">
        <v>230</v>
      </c>
      <c r="D1083" s="149" t="s">
        <v>232</v>
      </c>
      <c r="E1083" s="150" t="s">
        <v>234</v>
      </c>
      <c r="F1083" s="150" t="s">
        <v>235</v>
      </c>
      <c r="G1083" s="150" t="s">
        <v>237</v>
      </c>
      <c r="H1083" s="150" t="s">
        <v>239</v>
      </c>
      <c r="I1083" s="150" t="s">
        <v>246</v>
      </c>
      <c r="J1083" s="150" t="s">
        <v>247</v>
      </c>
      <c r="K1083" s="150" t="s">
        <v>250</v>
      </c>
      <c r="L1083" s="150" t="s">
        <v>253</v>
      </c>
      <c r="M1083" s="150" t="s">
        <v>257</v>
      </c>
      <c r="N1083" s="150" t="s">
        <v>258</v>
      </c>
      <c r="O1083" s="150" t="s">
        <v>261</v>
      </c>
      <c r="P1083" s="150" t="s">
        <v>269</v>
      </c>
      <c r="Q1083" s="151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 t="s">
        <v>3</v>
      </c>
    </row>
    <row r="1084" spans="1:65">
      <c r="A1084" s="30"/>
      <c r="B1084" s="19"/>
      <c r="C1084" s="9"/>
      <c r="D1084" s="10" t="s">
        <v>308</v>
      </c>
      <c r="E1084" s="11" t="s">
        <v>309</v>
      </c>
      <c r="F1084" s="11" t="s">
        <v>308</v>
      </c>
      <c r="G1084" s="11" t="s">
        <v>309</v>
      </c>
      <c r="H1084" s="11" t="s">
        <v>308</v>
      </c>
      <c r="I1084" s="11" t="s">
        <v>309</v>
      </c>
      <c r="J1084" s="11" t="s">
        <v>308</v>
      </c>
      <c r="K1084" s="11" t="s">
        <v>309</v>
      </c>
      <c r="L1084" s="11" t="s">
        <v>308</v>
      </c>
      <c r="M1084" s="11" t="s">
        <v>308</v>
      </c>
      <c r="N1084" s="11" t="s">
        <v>308</v>
      </c>
      <c r="O1084" s="11" t="s">
        <v>308</v>
      </c>
      <c r="P1084" s="11" t="s">
        <v>308</v>
      </c>
      <c r="Q1084" s="151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>
        <v>2</v>
      </c>
    </row>
    <row r="1085" spans="1:65">
      <c r="A1085" s="30"/>
      <c r="B1085" s="19"/>
      <c r="C1085" s="9"/>
      <c r="D1085" s="26"/>
      <c r="E1085" s="26"/>
      <c r="F1085" s="26"/>
      <c r="G1085" s="26"/>
      <c r="H1085" s="26"/>
      <c r="I1085" s="26"/>
      <c r="J1085" s="26"/>
      <c r="K1085" s="26"/>
      <c r="L1085" s="26"/>
      <c r="M1085" s="26"/>
      <c r="N1085" s="26"/>
      <c r="O1085" s="26"/>
      <c r="P1085" s="26"/>
      <c r="Q1085" s="151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3</v>
      </c>
    </row>
    <row r="1086" spans="1:65">
      <c r="A1086" s="30"/>
      <c r="B1086" s="18">
        <v>1</v>
      </c>
      <c r="C1086" s="14">
        <v>1</v>
      </c>
      <c r="D1086" s="22">
        <v>0.9</v>
      </c>
      <c r="E1086" s="22">
        <v>0.9</v>
      </c>
      <c r="F1086" s="22">
        <v>0.89</v>
      </c>
      <c r="G1086" s="145">
        <v>1.1000000000000001</v>
      </c>
      <c r="H1086" s="22">
        <v>0.78</v>
      </c>
      <c r="I1086" s="22">
        <v>0.9</v>
      </c>
      <c r="J1086" s="22">
        <v>1</v>
      </c>
      <c r="K1086" s="22">
        <v>0.9</v>
      </c>
      <c r="L1086" s="22">
        <v>0.92030000000000001</v>
      </c>
      <c r="M1086" s="22">
        <v>0.79000458658745598</v>
      </c>
      <c r="N1086" s="22">
        <v>0.9</v>
      </c>
      <c r="O1086" s="22">
        <v>0.87529999999999997</v>
      </c>
      <c r="P1086" s="22">
        <v>0.89</v>
      </c>
      <c r="Q1086" s="151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>
        <v>1</v>
      </c>
    </row>
    <row r="1087" spans="1:65">
      <c r="A1087" s="30"/>
      <c r="B1087" s="19">
        <v>1</v>
      </c>
      <c r="C1087" s="9">
        <v>2</v>
      </c>
      <c r="D1087" s="11">
        <v>0.9</v>
      </c>
      <c r="E1087" s="11">
        <v>1</v>
      </c>
      <c r="F1087" s="11">
        <v>0.87</v>
      </c>
      <c r="G1087" s="146">
        <v>1.2</v>
      </c>
      <c r="H1087" s="11">
        <v>0.89</v>
      </c>
      <c r="I1087" s="11">
        <v>0.9</v>
      </c>
      <c r="J1087" s="11">
        <v>0.95</v>
      </c>
      <c r="K1087" s="11">
        <v>1</v>
      </c>
      <c r="L1087" s="11">
        <v>0.88390000000000002</v>
      </c>
      <c r="M1087" s="11">
        <v>0.76718051568784695</v>
      </c>
      <c r="N1087" s="11">
        <v>0.93</v>
      </c>
      <c r="O1087" s="11">
        <v>0.85829999999999995</v>
      </c>
      <c r="P1087" s="11">
        <v>0.95</v>
      </c>
      <c r="Q1087" s="151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29</v>
      </c>
    </row>
    <row r="1088" spans="1:65">
      <c r="A1088" s="30"/>
      <c r="B1088" s="19">
        <v>1</v>
      </c>
      <c r="C1088" s="9">
        <v>3</v>
      </c>
      <c r="D1088" s="11">
        <v>0.9</v>
      </c>
      <c r="E1088" s="11">
        <v>1</v>
      </c>
      <c r="F1088" s="11">
        <v>0.88</v>
      </c>
      <c r="G1088" s="146">
        <v>1.1000000000000001</v>
      </c>
      <c r="H1088" s="11">
        <v>0.8</v>
      </c>
      <c r="I1088" s="11">
        <v>0.9</v>
      </c>
      <c r="J1088" s="11">
        <v>0.95</v>
      </c>
      <c r="K1088" s="11">
        <v>1</v>
      </c>
      <c r="L1088" s="11">
        <v>0.87660000000000005</v>
      </c>
      <c r="M1088" s="11">
        <v>0.72283369564022559</v>
      </c>
      <c r="N1088" s="11">
        <v>0.93</v>
      </c>
      <c r="O1088" s="11">
        <v>0.92470000000000008</v>
      </c>
      <c r="P1088" s="11">
        <v>0.87</v>
      </c>
      <c r="Q1088" s="151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8">
        <v>16</v>
      </c>
    </row>
    <row r="1089" spans="1:65">
      <c r="A1089" s="30"/>
      <c r="B1089" s="19">
        <v>1</v>
      </c>
      <c r="C1089" s="9">
        <v>4</v>
      </c>
      <c r="D1089" s="11">
        <v>0.9</v>
      </c>
      <c r="E1089" s="11">
        <v>1</v>
      </c>
      <c r="F1089" s="11">
        <v>0.91</v>
      </c>
      <c r="G1089" s="146">
        <v>1.1000000000000001</v>
      </c>
      <c r="H1089" s="11">
        <v>0.86</v>
      </c>
      <c r="I1089" s="11">
        <v>0.9</v>
      </c>
      <c r="J1089" s="11">
        <v>0.9</v>
      </c>
      <c r="K1089" s="11">
        <v>0.9</v>
      </c>
      <c r="L1089" s="147">
        <v>1.1777</v>
      </c>
      <c r="M1089" s="11">
        <v>0.73512619108617505</v>
      </c>
      <c r="N1089" s="11">
        <v>0.92</v>
      </c>
      <c r="O1089" s="11">
        <v>0.80645</v>
      </c>
      <c r="P1089" s="11">
        <v>0.9</v>
      </c>
      <c r="Q1089" s="151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8">
        <v>0.89337320103358797</v>
      </c>
    </row>
    <row r="1090" spans="1:65">
      <c r="A1090" s="30"/>
      <c r="B1090" s="19">
        <v>1</v>
      </c>
      <c r="C1090" s="9">
        <v>5</v>
      </c>
      <c r="D1090" s="11">
        <v>0.9</v>
      </c>
      <c r="E1090" s="11">
        <v>1.1000000000000001</v>
      </c>
      <c r="F1090" s="11">
        <v>0.93</v>
      </c>
      <c r="G1090" s="146">
        <v>1.2</v>
      </c>
      <c r="H1090" s="11">
        <v>0.83</v>
      </c>
      <c r="I1090" s="11">
        <v>1</v>
      </c>
      <c r="J1090" s="11">
        <v>0.9</v>
      </c>
      <c r="K1090" s="11">
        <v>1</v>
      </c>
      <c r="L1090" s="11">
        <v>0.83909999999999996</v>
      </c>
      <c r="M1090" s="11">
        <v>0.75504924016309305</v>
      </c>
      <c r="N1090" s="11">
        <v>0.85</v>
      </c>
      <c r="O1090" s="11">
        <v>0.83760000000000001</v>
      </c>
      <c r="P1090" s="11">
        <v>0.9900000000000001</v>
      </c>
      <c r="Q1090" s="151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72</v>
      </c>
    </row>
    <row r="1091" spans="1:65">
      <c r="A1091" s="30"/>
      <c r="B1091" s="19">
        <v>1</v>
      </c>
      <c r="C1091" s="9">
        <v>6</v>
      </c>
      <c r="D1091" s="11">
        <v>0.9</v>
      </c>
      <c r="E1091" s="11">
        <v>0.9</v>
      </c>
      <c r="F1091" s="11">
        <v>0.91</v>
      </c>
      <c r="G1091" s="146">
        <v>1.2</v>
      </c>
      <c r="H1091" s="11">
        <v>0.83</v>
      </c>
      <c r="I1091" s="11">
        <v>0.8</v>
      </c>
      <c r="J1091" s="11">
        <v>1</v>
      </c>
      <c r="K1091" s="11">
        <v>0.9</v>
      </c>
      <c r="L1091" s="11">
        <v>0.84840000000000004</v>
      </c>
      <c r="M1091" s="11">
        <v>0.75621624525353881</v>
      </c>
      <c r="N1091" s="11">
        <v>0.88</v>
      </c>
      <c r="O1091" s="11">
        <v>0.85214999999999996</v>
      </c>
      <c r="P1091" s="11">
        <v>0.91</v>
      </c>
      <c r="Q1091" s="151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30"/>
      <c r="B1092" s="20" t="s">
        <v>277</v>
      </c>
      <c r="C1092" s="12"/>
      <c r="D1092" s="23">
        <v>0.9</v>
      </c>
      <c r="E1092" s="23">
        <v>0.98333333333333339</v>
      </c>
      <c r="F1092" s="23">
        <v>0.89833333333333343</v>
      </c>
      <c r="G1092" s="23">
        <v>1.1500000000000001</v>
      </c>
      <c r="H1092" s="23">
        <v>0.83166666666666655</v>
      </c>
      <c r="I1092" s="23">
        <v>0.89999999999999991</v>
      </c>
      <c r="J1092" s="23">
        <v>0.95000000000000007</v>
      </c>
      <c r="K1092" s="23">
        <v>0.95000000000000007</v>
      </c>
      <c r="L1092" s="23">
        <v>0.92433333333333334</v>
      </c>
      <c r="M1092" s="23">
        <v>0.75440174573638918</v>
      </c>
      <c r="N1092" s="23">
        <v>0.90166666666666673</v>
      </c>
      <c r="O1092" s="23">
        <v>0.85908333333333331</v>
      </c>
      <c r="P1092" s="23">
        <v>0.91833333333333333</v>
      </c>
      <c r="Q1092" s="151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30"/>
      <c r="B1093" s="3" t="s">
        <v>278</v>
      </c>
      <c r="C1093" s="29"/>
      <c r="D1093" s="11">
        <v>0.9</v>
      </c>
      <c r="E1093" s="11">
        <v>1</v>
      </c>
      <c r="F1093" s="11">
        <v>0.9</v>
      </c>
      <c r="G1093" s="11">
        <v>1.1499999999999999</v>
      </c>
      <c r="H1093" s="11">
        <v>0.83</v>
      </c>
      <c r="I1093" s="11">
        <v>0.9</v>
      </c>
      <c r="J1093" s="11">
        <v>0.95</v>
      </c>
      <c r="K1093" s="11">
        <v>0.95</v>
      </c>
      <c r="L1093" s="11">
        <v>0.88024999999999998</v>
      </c>
      <c r="M1093" s="11">
        <v>0.75563274270831593</v>
      </c>
      <c r="N1093" s="11">
        <v>0.91</v>
      </c>
      <c r="O1093" s="11">
        <v>0.8552249999999999</v>
      </c>
      <c r="P1093" s="11">
        <v>0.90500000000000003</v>
      </c>
      <c r="Q1093" s="151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A1094" s="30"/>
      <c r="B1094" s="3" t="s">
        <v>279</v>
      </c>
      <c r="C1094" s="29"/>
      <c r="D1094" s="24">
        <v>0</v>
      </c>
      <c r="E1094" s="24">
        <v>7.5277265270908111E-2</v>
      </c>
      <c r="F1094" s="24">
        <v>2.2286019533929058E-2</v>
      </c>
      <c r="G1094" s="24">
        <v>5.477225575051653E-2</v>
      </c>
      <c r="H1094" s="24">
        <v>3.9707262140150953E-2</v>
      </c>
      <c r="I1094" s="24">
        <v>6.3245553203367569E-2</v>
      </c>
      <c r="J1094" s="24">
        <v>4.4721359549995787E-2</v>
      </c>
      <c r="K1094" s="24">
        <v>5.4772255750516599E-2</v>
      </c>
      <c r="L1094" s="24">
        <v>0.12740082678957199</v>
      </c>
      <c r="M1094" s="24">
        <v>2.3675555704634709E-2</v>
      </c>
      <c r="N1094" s="24">
        <v>3.1885210782848346E-2</v>
      </c>
      <c r="O1094" s="24">
        <v>3.9620735312039176E-2</v>
      </c>
      <c r="P1094" s="24">
        <v>4.4007575105505056E-2</v>
      </c>
      <c r="Q1094" s="203"/>
      <c r="R1094" s="204"/>
      <c r="S1094" s="204"/>
      <c r="T1094" s="204"/>
      <c r="U1094" s="204"/>
      <c r="V1094" s="204"/>
      <c r="W1094" s="204"/>
      <c r="X1094" s="204"/>
      <c r="Y1094" s="204"/>
      <c r="Z1094" s="204"/>
      <c r="AA1094" s="204"/>
      <c r="AB1094" s="204"/>
      <c r="AC1094" s="204"/>
      <c r="AD1094" s="204"/>
      <c r="AE1094" s="204"/>
      <c r="AF1094" s="204"/>
      <c r="AG1094" s="204"/>
      <c r="AH1094" s="204"/>
      <c r="AI1094" s="204"/>
      <c r="AJ1094" s="204"/>
      <c r="AK1094" s="204"/>
      <c r="AL1094" s="204"/>
      <c r="AM1094" s="204"/>
      <c r="AN1094" s="204"/>
      <c r="AO1094" s="204"/>
      <c r="AP1094" s="204"/>
      <c r="AQ1094" s="204"/>
      <c r="AR1094" s="204"/>
      <c r="AS1094" s="204"/>
      <c r="AT1094" s="204"/>
      <c r="AU1094" s="204"/>
      <c r="AV1094" s="204"/>
      <c r="AW1094" s="204"/>
      <c r="AX1094" s="204"/>
      <c r="AY1094" s="204"/>
      <c r="AZ1094" s="204"/>
      <c r="BA1094" s="204"/>
      <c r="BB1094" s="204"/>
      <c r="BC1094" s="204"/>
      <c r="BD1094" s="204"/>
      <c r="BE1094" s="204"/>
      <c r="BF1094" s="204"/>
      <c r="BG1094" s="204"/>
      <c r="BH1094" s="204"/>
      <c r="BI1094" s="204"/>
      <c r="BJ1094" s="204"/>
      <c r="BK1094" s="204"/>
      <c r="BL1094" s="204"/>
      <c r="BM1094" s="56"/>
    </row>
    <row r="1095" spans="1:65">
      <c r="A1095" s="30"/>
      <c r="B1095" s="3" t="s">
        <v>86</v>
      </c>
      <c r="C1095" s="29"/>
      <c r="D1095" s="13">
        <v>0</v>
      </c>
      <c r="E1095" s="13">
        <v>7.6553151122957394E-2</v>
      </c>
      <c r="F1095" s="13">
        <v>2.480818500993958E-2</v>
      </c>
      <c r="G1095" s="13">
        <v>4.7628048478710022E-2</v>
      </c>
      <c r="H1095" s="13">
        <v>4.7744202974129409E-2</v>
      </c>
      <c r="I1095" s="13">
        <v>7.0272836892630641E-2</v>
      </c>
      <c r="J1095" s="13">
        <v>4.7075115315785038E-2</v>
      </c>
      <c r="K1095" s="13">
        <v>5.7655006053175362E-2</v>
      </c>
      <c r="L1095" s="13">
        <v>0.13782996046473708</v>
      </c>
      <c r="M1095" s="13">
        <v>3.1383219668353821E-2</v>
      </c>
      <c r="N1095" s="13">
        <v>3.536252582201295E-2</v>
      </c>
      <c r="O1095" s="13">
        <v>4.6119781137304312E-2</v>
      </c>
      <c r="P1095" s="13">
        <v>4.7921134416157952E-2</v>
      </c>
      <c r="Q1095" s="151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A1096" s="30"/>
      <c r="B1096" s="3" t="s">
        <v>280</v>
      </c>
      <c r="C1096" s="29"/>
      <c r="D1096" s="13">
        <v>7.4177275059796877E-3</v>
      </c>
      <c r="E1096" s="13">
        <v>0.10069714671949637</v>
      </c>
      <c r="F1096" s="13">
        <v>5.5521391217094873E-3</v>
      </c>
      <c r="G1096" s="13">
        <v>0.28725598514652995</v>
      </c>
      <c r="H1096" s="13">
        <v>-6.9071396249103967E-2</v>
      </c>
      <c r="I1096" s="13">
        <v>7.4177275059796877E-3</v>
      </c>
      <c r="J1096" s="13">
        <v>6.3385379034089917E-2</v>
      </c>
      <c r="K1096" s="13">
        <v>6.3385379034089917E-2</v>
      </c>
      <c r="L1096" s="13">
        <v>3.46553179163267E-2</v>
      </c>
      <c r="M1096" s="13">
        <v>-0.1555581196485587</v>
      </c>
      <c r="N1096" s="13">
        <v>9.2833158902501101E-3</v>
      </c>
      <c r="O1096" s="13">
        <v>-3.8382467327856995E-2</v>
      </c>
      <c r="P1096" s="13">
        <v>2.7939199732953446E-2</v>
      </c>
      <c r="Q1096" s="151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30"/>
      <c r="B1097" s="46" t="s">
        <v>281</v>
      </c>
      <c r="C1097" s="47"/>
      <c r="D1097" s="45">
        <v>0.03</v>
      </c>
      <c r="E1097" s="45">
        <v>1.29</v>
      </c>
      <c r="F1097" s="45">
        <v>0.05</v>
      </c>
      <c r="G1097" s="45">
        <v>3.93</v>
      </c>
      <c r="H1097" s="45">
        <v>1.1100000000000001</v>
      </c>
      <c r="I1097" s="45">
        <v>0.03</v>
      </c>
      <c r="J1097" s="45">
        <v>0.77</v>
      </c>
      <c r="K1097" s="45">
        <v>0.77</v>
      </c>
      <c r="L1097" s="45">
        <v>0.36</v>
      </c>
      <c r="M1097" s="45">
        <v>2.33</v>
      </c>
      <c r="N1097" s="45">
        <v>0</v>
      </c>
      <c r="O1097" s="45">
        <v>0.67</v>
      </c>
      <c r="P1097" s="45">
        <v>0.26</v>
      </c>
      <c r="Q1097" s="151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B1098" s="31"/>
      <c r="C1098" s="20"/>
      <c r="D1098" s="20"/>
      <c r="E1098" s="20"/>
      <c r="F1098" s="20"/>
      <c r="G1098" s="20"/>
      <c r="H1098" s="20"/>
      <c r="I1098" s="20"/>
      <c r="J1098" s="20"/>
      <c r="K1098" s="20"/>
      <c r="L1098" s="20"/>
      <c r="M1098" s="20"/>
      <c r="N1098" s="20"/>
      <c r="O1098" s="20"/>
      <c r="P1098" s="20"/>
      <c r="BM1098" s="55"/>
    </row>
    <row r="1099" spans="1:65" ht="15">
      <c r="B1099" s="8" t="s">
        <v>584</v>
      </c>
      <c r="BM1099" s="28" t="s">
        <v>66</v>
      </c>
    </row>
    <row r="1100" spans="1:65" ht="15">
      <c r="A1100" s="25" t="s">
        <v>44</v>
      </c>
      <c r="B1100" s="18" t="s">
        <v>111</v>
      </c>
      <c r="C1100" s="15" t="s">
        <v>112</v>
      </c>
      <c r="D1100" s="16" t="s">
        <v>229</v>
      </c>
      <c r="E1100" s="17" t="s">
        <v>229</v>
      </c>
      <c r="F1100" s="17" t="s">
        <v>229</v>
      </c>
      <c r="G1100" s="17" t="s">
        <v>229</v>
      </c>
      <c r="H1100" s="17" t="s">
        <v>229</v>
      </c>
      <c r="I1100" s="17" t="s">
        <v>229</v>
      </c>
      <c r="J1100" s="17" t="s">
        <v>229</v>
      </c>
      <c r="K1100" s="17" t="s">
        <v>229</v>
      </c>
      <c r="L1100" s="17" t="s">
        <v>229</v>
      </c>
      <c r="M1100" s="17" t="s">
        <v>229</v>
      </c>
      <c r="N1100" s="17" t="s">
        <v>229</v>
      </c>
      <c r="O1100" s="17" t="s">
        <v>229</v>
      </c>
      <c r="P1100" s="17" t="s">
        <v>229</v>
      </c>
      <c r="Q1100" s="17" t="s">
        <v>229</v>
      </c>
      <c r="R1100" s="17" t="s">
        <v>229</v>
      </c>
      <c r="S1100" s="17" t="s">
        <v>229</v>
      </c>
      <c r="T1100" s="17" t="s">
        <v>229</v>
      </c>
      <c r="U1100" s="17" t="s">
        <v>229</v>
      </c>
      <c r="V1100" s="17" t="s">
        <v>229</v>
      </c>
      <c r="W1100" s="17" t="s">
        <v>229</v>
      </c>
      <c r="X1100" s="17" t="s">
        <v>229</v>
      </c>
      <c r="Y1100" s="17" t="s">
        <v>229</v>
      </c>
      <c r="Z1100" s="17" t="s">
        <v>229</v>
      </c>
      <c r="AA1100" s="17" t="s">
        <v>229</v>
      </c>
      <c r="AB1100" s="17" t="s">
        <v>229</v>
      </c>
      <c r="AC1100" s="17" t="s">
        <v>229</v>
      </c>
      <c r="AD1100" s="17" t="s">
        <v>229</v>
      </c>
      <c r="AE1100" s="17" t="s">
        <v>229</v>
      </c>
      <c r="AF1100" s="17" t="s">
        <v>229</v>
      </c>
      <c r="AG1100" s="17" t="s">
        <v>229</v>
      </c>
      <c r="AH1100" s="17" t="s">
        <v>229</v>
      </c>
      <c r="AI1100" s="151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8">
        <v>1</v>
      </c>
    </row>
    <row r="1101" spans="1:65">
      <c r="A1101" s="30"/>
      <c r="B1101" s="19" t="s">
        <v>230</v>
      </c>
      <c r="C1101" s="9" t="s">
        <v>230</v>
      </c>
      <c r="D1101" s="149" t="s">
        <v>232</v>
      </c>
      <c r="E1101" s="150" t="s">
        <v>233</v>
      </c>
      <c r="F1101" s="150" t="s">
        <v>234</v>
      </c>
      <c r="G1101" s="150" t="s">
        <v>235</v>
      </c>
      <c r="H1101" s="150" t="s">
        <v>236</v>
      </c>
      <c r="I1101" s="150" t="s">
        <v>237</v>
      </c>
      <c r="J1101" s="150" t="s">
        <v>238</v>
      </c>
      <c r="K1101" s="150" t="s">
        <v>239</v>
      </c>
      <c r="L1101" s="150" t="s">
        <v>240</v>
      </c>
      <c r="M1101" s="150" t="s">
        <v>241</v>
      </c>
      <c r="N1101" s="150" t="s">
        <v>242</v>
      </c>
      <c r="O1101" s="150" t="s">
        <v>243</v>
      </c>
      <c r="P1101" s="150" t="s">
        <v>244</v>
      </c>
      <c r="Q1101" s="150" t="s">
        <v>246</v>
      </c>
      <c r="R1101" s="150" t="s">
        <v>247</v>
      </c>
      <c r="S1101" s="150" t="s">
        <v>249</v>
      </c>
      <c r="T1101" s="150" t="s">
        <v>250</v>
      </c>
      <c r="U1101" s="150" t="s">
        <v>306</v>
      </c>
      <c r="V1101" s="150" t="s">
        <v>252</v>
      </c>
      <c r="W1101" s="150" t="s">
        <v>253</v>
      </c>
      <c r="X1101" s="150" t="s">
        <v>254</v>
      </c>
      <c r="Y1101" s="150" t="s">
        <v>257</v>
      </c>
      <c r="Z1101" s="150" t="s">
        <v>258</v>
      </c>
      <c r="AA1101" s="150" t="s">
        <v>259</v>
      </c>
      <c r="AB1101" s="150" t="s">
        <v>307</v>
      </c>
      <c r="AC1101" s="150" t="s">
        <v>261</v>
      </c>
      <c r="AD1101" s="150" t="s">
        <v>262</v>
      </c>
      <c r="AE1101" s="150" t="s">
        <v>263</v>
      </c>
      <c r="AF1101" s="150" t="s">
        <v>267</v>
      </c>
      <c r="AG1101" s="150" t="s">
        <v>268</v>
      </c>
      <c r="AH1101" s="150" t="s">
        <v>269</v>
      </c>
      <c r="AI1101" s="151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8" t="s">
        <v>3</v>
      </c>
    </row>
    <row r="1102" spans="1:65">
      <c r="A1102" s="30"/>
      <c r="B1102" s="19"/>
      <c r="C1102" s="9"/>
      <c r="D1102" s="10" t="s">
        <v>309</v>
      </c>
      <c r="E1102" s="11" t="s">
        <v>309</v>
      </c>
      <c r="F1102" s="11" t="s">
        <v>309</v>
      </c>
      <c r="G1102" s="11" t="s">
        <v>308</v>
      </c>
      <c r="H1102" s="11" t="s">
        <v>115</v>
      </c>
      <c r="I1102" s="11" t="s">
        <v>309</v>
      </c>
      <c r="J1102" s="11" t="s">
        <v>115</v>
      </c>
      <c r="K1102" s="11" t="s">
        <v>308</v>
      </c>
      <c r="L1102" s="11" t="s">
        <v>309</v>
      </c>
      <c r="M1102" s="11" t="s">
        <v>309</v>
      </c>
      <c r="N1102" s="11" t="s">
        <v>309</v>
      </c>
      <c r="O1102" s="11" t="s">
        <v>309</v>
      </c>
      <c r="P1102" s="11" t="s">
        <v>309</v>
      </c>
      <c r="Q1102" s="11" t="s">
        <v>309</v>
      </c>
      <c r="R1102" s="11" t="s">
        <v>308</v>
      </c>
      <c r="S1102" s="11" t="s">
        <v>308</v>
      </c>
      <c r="T1102" s="11" t="s">
        <v>309</v>
      </c>
      <c r="U1102" s="11" t="s">
        <v>309</v>
      </c>
      <c r="V1102" s="11" t="s">
        <v>115</v>
      </c>
      <c r="W1102" s="11" t="s">
        <v>115</v>
      </c>
      <c r="X1102" s="11" t="s">
        <v>308</v>
      </c>
      <c r="Y1102" s="11" t="s">
        <v>115</v>
      </c>
      <c r="Z1102" s="11" t="s">
        <v>308</v>
      </c>
      <c r="AA1102" s="11" t="s">
        <v>115</v>
      </c>
      <c r="AB1102" s="11" t="s">
        <v>308</v>
      </c>
      <c r="AC1102" s="11" t="s">
        <v>308</v>
      </c>
      <c r="AD1102" s="11" t="s">
        <v>308</v>
      </c>
      <c r="AE1102" s="11" t="s">
        <v>115</v>
      </c>
      <c r="AF1102" s="11" t="s">
        <v>115</v>
      </c>
      <c r="AG1102" s="11" t="s">
        <v>308</v>
      </c>
      <c r="AH1102" s="11" t="s">
        <v>115</v>
      </c>
      <c r="AI1102" s="151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8">
        <v>1</v>
      </c>
    </row>
    <row r="1103" spans="1:65">
      <c r="A1103" s="30"/>
      <c r="B1103" s="19"/>
      <c r="C1103" s="9"/>
      <c r="D1103" s="26"/>
      <c r="E1103" s="26"/>
      <c r="F1103" s="26"/>
      <c r="G1103" s="26"/>
      <c r="H1103" s="26"/>
      <c r="I1103" s="26"/>
      <c r="J1103" s="26"/>
      <c r="K1103" s="26"/>
      <c r="L1103" s="26"/>
      <c r="M1103" s="26"/>
      <c r="N1103" s="26"/>
      <c r="O1103" s="26"/>
      <c r="P1103" s="26"/>
      <c r="Q1103" s="26"/>
      <c r="R1103" s="26"/>
      <c r="S1103" s="26"/>
      <c r="T1103" s="26"/>
      <c r="U1103" s="26"/>
      <c r="V1103" s="26"/>
      <c r="W1103" s="26"/>
      <c r="X1103" s="26"/>
      <c r="Y1103" s="26"/>
      <c r="Z1103" s="26"/>
      <c r="AA1103" s="26"/>
      <c r="AB1103" s="26"/>
      <c r="AC1103" s="26"/>
      <c r="AD1103" s="26"/>
      <c r="AE1103" s="26"/>
      <c r="AF1103" s="26"/>
      <c r="AG1103" s="26"/>
      <c r="AH1103" s="26"/>
      <c r="AI1103" s="151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>
        <v>2</v>
      </c>
    </row>
    <row r="1104" spans="1:65">
      <c r="A1104" s="30"/>
      <c r="B1104" s="18">
        <v>1</v>
      </c>
      <c r="C1104" s="14">
        <v>1</v>
      </c>
      <c r="D1104" s="222">
        <v>46</v>
      </c>
      <c r="E1104" s="222">
        <v>47</v>
      </c>
      <c r="F1104" s="222">
        <v>43</v>
      </c>
      <c r="G1104" s="222">
        <v>43</v>
      </c>
      <c r="H1104" s="222">
        <v>46.493214708773046</v>
      </c>
      <c r="I1104" s="222">
        <v>44</v>
      </c>
      <c r="J1104" s="223">
        <v>57</v>
      </c>
      <c r="K1104" s="222">
        <v>48</v>
      </c>
      <c r="L1104" s="222">
        <v>47</v>
      </c>
      <c r="M1104" s="222">
        <v>44</v>
      </c>
      <c r="N1104" s="222">
        <v>46</v>
      </c>
      <c r="O1104" s="222">
        <v>46</v>
      </c>
      <c r="P1104" s="222">
        <v>46</v>
      </c>
      <c r="Q1104" s="222">
        <v>45.2</v>
      </c>
      <c r="R1104" s="222">
        <v>44</v>
      </c>
      <c r="S1104" s="222">
        <v>42</v>
      </c>
      <c r="T1104" s="222">
        <v>50</v>
      </c>
      <c r="U1104" s="222">
        <v>44.4</v>
      </c>
      <c r="V1104" s="222">
        <v>47.6</v>
      </c>
      <c r="W1104" s="222">
        <v>45.425699999999999</v>
      </c>
      <c r="X1104" s="222">
        <v>38.51</v>
      </c>
      <c r="Y1104" s="222">
        <v>42.266500000000001</v>
      </c>
      <c r="Z1104" s="223">
        <v>57</v>
      </c>
      <c r="AA1104" s="222">
        <v>41</v>
      </c>
      <c r="AB1104" s="222">
        <v>37.304598456875951</v>
      </c>
      <c r="AC1104" s="222">
        <v>49.5</v>
      </c>
      <c r="AD1104" s="222">
        <v>43</v>
      </c>
      <c r="AE1104" s="222">
        <v>51</v>
      </c>
      <c r="AF1104" s="222">
        <v>50</v>
      </c>
      <c r="AG1104" s="222">
        <v>44</v>
      </c>
      <c r="AH1104" s="222">
        <v>44</v>
      </c>
      <c r="AI1104" s="224"/>
      <c r="AJ1104" s="225"/>
      <c r="AK1104" s="225"/>
      <c r="AL1104" s="225"/>
      <c r="AM1104" s="225"/>
      <c r="AN1104" s="225"/>
      <c r="AO1104" s="225"/>
      <c r="AP1104" s="225"/>
      <c r="AQ1104" s="225"/>
      <c r="AR1104" s="225"/>
      <c r="AS1104" s="225"/>
      <c r="AT1104" s="225"/>
      <c r="AU1104" s="225"/>
      <c r="AV1104" s="225"/>
      <c r="AW1104" s="225"/>
      <c r="AX1104" s="225"/>
      <c r="AY1104" s="225"/>
      <c r="AZ1104" s="225"/>
      <c r="BA1104" s="225"/>
      <c r="BB1104" s="225"/>
      <c r="BC1104" s="225"/>
      <c r="BD1104" s="225"/>
      <c r="BE1104" s="225"/>
      <c r="BF1104" s="225"/>
      <c r="BG1104" s="225"/>
      <c r="BH1104" s="225"/>
      <c r="BI1104" s="225"/>
      <c r="BJ1104" s="225"/>
      <c r="BK1104" s="225"/>
      <c r="BL1104" s="225"/>
      <c r="BM1104" s="226">
        <v>1</v>
      </c>
    </row>
    <row r="1105" spans="1:65">
      <c r="A1105" s="30"/>
      <c r="B1105" s="19">
        <v>1</v>
      </c>
      <c r="C1105" s="9">
        <v>2</v>
      </c>
      <c r="D1105" s="227">
        <v>49</v>
      </c>
      <c r="E1105" s="227">
        <v>44</v>
      </c>
      <c r="F1105" s="227">
        <v>42</v>
      </c>
      <c r="G1105" s="227">
        <v>44</v>
      </c>
      <c r="H1105" s="227">
        <v>44.08494495763</v>
      </c>
      <c r="I1105" s="227">
        <v>43</v>
      </c>
      <c r="J1105" s="229">
        <v>51</v>
      </c>
      <c r="K1105" s="227">
        <v>47</v>
      </c>
      <c r="L1105" s="227">
        <v>48</v>
      </c>
      <c r="M1105" s="227">
        <v>44</v>
      </c>
      <c r="N1105" s="227">
        <v>46</v>
      </c>
      <c r="O1105" s="227">
        <v>46</v>
      </c>
      <c r="P1105" s="227">
        <v>45</v>
      </c>
      <c r="Q1105" s="227">
        <v>42.7</v>
      </c>
      <c r="R1105" s="227">
        <v>46</v>
      </c>
      <c r="S1105" s="227">
        <v>41</v>
      </c>
      <c r="T1105" s="227">
        <v>46</v>
      </c>
      <c r="U1105" s="227">
        <v>40.5</v>
      </c>
      <c r="V1105" s="227">
        <v>47.3</v>
      </c>
      <c r="W1105" s="227">
        <v>48.546100000000003</v>
      </c>
      <c r="X1105" s="227">
        <v>38.93</v>
      </c>
      <c r="Y1105" s="227">
        <v>42.228999999999999</v>
      </c>
      <c r="Z1105" s="229">
        <v>55</v>
      </c>
      <c r="AA1105" s="227">
        <v>43</v>
      </c>
      <c r="AB1105" s="227">
        <v>38.124350869513826</v>
      </c>
      <c r="AC1105" s="227">
        <v>48</v>
      </c>
      <c r="AD1105" s="227">
        <v>44</v>
      </c>
      <c r="AE1105" s="227">
        <v>49</v>
      </c>
      <c r="AF1105" s="227">
        <v>50</v>
      </c>
      <c r="AG1105" s="227">
        <v>42</v>
      </c>
      <c r="AH1105" s="227">
        <v>46</v>
      </c>
      <c r="AI1105" s="224"/>
      <c r="AJ1105" s="225"/>
      <c r="AK1105" s="225"/>
      <c r="AL1105" s="225"/>
      <c r="AM1105" s="225"/>
      <c r="AN1105" s="225"/>
      <c r="AO1105" s="225"/>
      <c r="AP1105" s="225"/>
      <c r="AQ1105" s="225"/>
      <c r="AR1105" s="225"/>
      <c r="AS1105" s="225"/>
      <c r="AT1105" s="225"/>
      <c r="AU1105" s="225"/>
      <c r="AV1105" s="225"/>
      <c r="AW1105" s="225"/>
      <c r="AX1105" s="225"/>
      <c r="AY1105" s="225"/>
      <c r="AZ1105" s="225"/>
      <c r="BA1105" s="225"/>
      <c r="BB1105" s="225"/>
      <c r="BC1105" s="225"/>
      <c r="BD1105" s="225"/>
      <c r="BE1105" s="225"/>
      <c r="BF1105" s="225"/>
      <c r="BG1105" s="225"/>
      <c r="BH1105" s="225"/>
      <c r="BI1105" s="225"/>
      <c r="BJ1105" s="225"/>
      <c r="BK1105" s="225"/>
      <c r="BL1105" s="225"/>
      <c r="BM1105" s="226">
        <v>30</v>
      </c>
    </row>
    <row r="1106" spans="1:65">
      <c r="A1106" s="30"/>
      <c r="B1106" s="19">
        <v>1</v>
      </c>
      <c r="C1106" s="9">
        <v>3</v>
      </c>
      <c r="D1106" s="227">
        <v>45</v>
      </c>
      <c r="E1106" s="227">
        <v>46</v>
      </c>
      <c r="F1106" s="227">
        <v>40</v>
      </c>
      <c r="G1106" s="228">
        <v>50</v>
      </c>
      <c r="H1106" s="227">
        <v>43.420561496897804</v>
      </c>
      <c r="I1106" s="227">
        <v>44</v>
      </c>
      <c r="J1106" s="229">
        <v>56</v>
      </c>
      <c r="K1106" s="227">
        <v>47</v>
      </c>
      <c r="L1106" s="227">
        <v>48</v>
      </c>
      <c r="M1106" s="227">
        <v>45</v>
      </c>
      <c r="N1106" s="227">
        <v>49</v>
      </c>
      <c r="O1106" s="227">
        <v>46</v>
      </c>
      <c r="P1106" s="227">
        <v>45</v>
      </c>
      <c r="Q1106" s="227">
        <v>44.4</v>
      </c>
      <c r="R1106" s="227">
        <v>46</v>
      </c>
      <c r="S1106" s="227">
        <v>44</v>
      </c>
      <c r="T1106" s="227">
        <v>48</v>
      </c>
      <c r="U1106" s="227">
        <v>40.1</v>
      </c>
      <c r="V1106" s="227">
        <v>46.8</v>
      </c>
      <c r="W1106" s="227">
        <v>47.248699999999999</v>
      </c>
      <c r="X1106" s="227">
        <v>36.950000000000003</v>
      </c>
      <c r="Y1106" s="227">
        <v>42.204999999999998</v>
      </c>
      <c r="Z1106" s="229">
        <v>61</v>
      </c>
      <c r="AA1106" s="227">
        <v>42</v>
      </c>
      <c r="AB1106" s="227">
        <v>37.20454011669954</v>
      </c>
      <c r="AC1106" s="227">
        <v>52</v>
      </c>
      <c r="AD1106" s="227">
        <v>44</v>
      </c>
      <c r="AE1106" s="227">
        <v>50</v>
      </c>
      <c r="AF1106" s="227">
        <v>54</v>
      </c>
      <c r="AG1106" s="227">
        <v>44</v>
      </c>
      <c r="AH1106" s="227">
        <v>45</v>
      </c>
      <c r="AI1106" s="224"/>
      <c r="AJ1106" s="225"/>
      <c r="AK1106" s="225"/>
      <c r="AL1106" s="225"/>
      <c r="AM1106" s="225"/>
      <c r="AN1106" s="225"/>
      <c r="AO1106" s="225"/>
      <c r="AP1106" s="225"/>
      <c r="AQ1106" s="225"/>
      <c r="AR1106" s="225"/>
      <c r="AS1106" s="225"/>
      <c r="AT1106" s="225"/>
      <c r="AU1106" s="225"/>
      <c r="AV1106" s="225"/>
      <c r="AW1106" s="225"/>
      <c r="AX1106" s="225"/>
      <c r="AY1106" s="225"/>
      <c r="AZ1106" s="225"/>
      <c r="BA1106" s="225"/>
      <c r="BB1106" s="225"/>
      <c r="BC1106" s="225"/>
      <c r="BD1106" s="225"/>
      <c r="BE1106" s="225"/>
      <c r="BF1106" s="225"/>
      <c r="BG1106" s="225"/>
      <c r="BH1106" s="225"/>
      <c r="BI1106" s="225"/>
      <c r="BJ1106" s="225"/>
      <c r="BK1106" s="225"/>
      <c r="BL1106" s="225"/>
      <c r="BM1106" s="226">
        <v>16</v>
      </c>
    </row>
    <row r="1107" spans="1:65">
      <c r="A1107" s="30"/>
      <c r="B1107" s="19">
        <v>1</v>
      </c>
      <c r="C1107" s="9">
        <v>4</v>
      </c>
      <c r="D1107" s="227">
        <v>45</v>
      </c>
      <c r="E1107" s="227">
        <v>46</v>
      </c>
      <c r="F1107" s="227">
        <v>41</v>
      </c>
      <c r="G1107" s="227">
        <v>48</v>
      </c>
      <c r="H1107" s="227">
        <v>46.109636422516658</v>
      </c>
      <c r="I1107" s="227">
        <v>45</v>
      </c>
      <c r="J1107" s="229">
        <v>52</v>
      </c>
      <c r="K1107" s="227">
        <v>45</v>
      </c>
      <c r="L1107" s="227">
        <v>45</v>
      </c>
      <c r="M1107" s="227">
        <v>44</v>
      </c>
      <c r="N1107" s="227">
        <v>47</v>
      </c>
      <c r="O1107" s="227">
        <v>48</v>
      </c>
      <c r="P1107" s="227">
        <v>45</v>
      </c>
      <c r="Q1107" s="227">
        <v>43.9</v>
      </c>
      <c r="R1107" s="227">
        <v>42</v>
      </c>
      <c r="S1107" s="227">
        <v>42</v>
      </c>
      <c r="T1107" s="227">
        <v>50</v>
      </c>
      <c r="U1107" s="227">
        <v>39.299999999999997</v>
      </c>
      <c r="V1107" s="227">
        <v>47.5</v>
      </c>
      <c r="W1107" s="227">
        <v>47.821399999999997</v>
      </c>
      <c r="X1107" s="227">
        <v>36.25</v>
      </c>
      <c r="Y1107" s="227">
        <v>42.561500000000002</v>
      </c>
      <c r="Z1107" s="229">
        <v>54</v>
      </c>
      <c r="AA1107" s="227">
        <v>43</v>
      </c>
      <c r="AB1107" s="227">
        <v>37.992287920728785</v>
      </c>
      <c r="AC1107" s="227">
        <v>52</v>
      </c>
      <c r="AD1107" s="227">
        <v>44</v>
      </c>
      <c r="AE1107" s="227">
        <v>51</v>
      </c>
      <c r="AF1107" s="227">
        <v>51</v>
      </c>
      <c r="AG1107" s="227">
        <v>43</v>
      </c>
      <c r="AH1107" s="227">
        <v>44</v>
      </c>
      <c r="AI1107" s="224"/>
      <c r="AJ1107" s="225"/>
      <c r="AK1107" s="225"/>
      <c r="AL1107" s="225"/>
      <c r="AM1107" s="225"/>
      <c r="AN1107" s="225"/>
      <c r="AO1107" s="225"/>
      <c r="AP1107" s="225"/>
      <c r="AQ1107" s="225"/>
      <c r="AR1107" s="225"/>
      <c r="AS1107" s="225"/>
      <c r="AT1107" s="225"/>
      <c r="AU1107" s="225"/>
      <c r="AV1107" s="225"/>
      <c r="AW1107" s="225"/>
      <c r="AX1107" s="225"/>
      <c r="AY1107" s="225"/>
      <c r="AZ1107" s="225"/>
      <c r="BA1107" s="225"/>
      <c r="BB1107" s="225"/>
      <c r="BC1107" s="225"/>
      <c r="BD1107" s="225"/>
      <c r="BE1107" s="225"/>
      <c r="BF1107" s="225"/>
      <c r="BG1107" s="225"/>
      <c r="BH1107" s="225"/>
      <c r="BI1107" s="225"/>
      <c r="BJ1107" s="225"/>
      <c r="BK1107" s="225"/>
      <c r="BL1107" s="225"/>
      <c r="BM1107" s="226">
        <v>44.791339345523916</v>
      </c>
    </row>
    <row r="1108" spans="1:65">
      <c r="A1108" s="30"/>
      <c r="B1108" s="19">
        <v>1</v>
      </c>
      <c r="C1108" s="9">
        <v>5</v>
      </c>
      <c r="D1108" s="227">
        <v>47</v>
      </c>
      <c r="E1108" s="227">
        <v>45</v>
      </c>
      <c r="F1108" s="227">
        <v>39</v>
      </c>
      <c r="G1108" s="227">
        <v>44</v>
      </c>
      <c r="H1108" s="227">
        <v>44.489058855559556</v>
      </c>
      <c r="I1108" s="227">
        <v>48</v>
      </c>
      <c r="J1108" s="229">
        <v>54</v>
      </c>
      <c r="K1108" s="227">
        <v>43</v>
      </c>
      <c r="L1108" s="227">
        <v>48</v>
      </c>
      <c r="M1108" s="227">
        <v>45</v>
      </c>
      <c r="N1108" s="227">
        <v>46</v>
      </c>
      <c r="O1108" s="227">
        <v>46</v>
      </c>
      <c r="P1108" s="227">
        <v>45</v>
      </c>
      <c r="Q1108" s="227">
        <v>45.8</v>
      </c>
      <c r="R1108" s="227">
        <v>44</v>
      </c>
      <c r="S1108" s="227">
        <v>43</v>
      </c>
      <c r="T1108" s="227">
        <v>49</v>
      </c>
      <c r="U1108" s="227">
        <v>40.299999999999997</v>
      </c>
      <c r="V1108" s="227">
        <v>47</v>
      </c>
      <c r="W1108" s="227">
        <v>46.7941</v>
      </c>
      <c r="X1108" s="227">
        <v>35.54</v>
      </c>
      <c r="Y1108" s="227">
        <v>42.42</v>
      </c>
      <c r="Z1108" s="229">
        <v>57</v>
      </c>
      <c r="AA1108" s="227">
        <v>41</v>
      </c>
      <c r="AB1108" s="227">
        <v>38.435811922485591</v>
      </c>
      <c r="AC1108" s="227">
        <v>49.5</v>
      </c>
      <c r="AD1108" s="227">
        <v>42</v>
      </c>
      <c r="AE1108" s="228">
        <v>56</v>
      </c>
      <c r="AF1108" s="227">
        <v>48</v>
      </c>
      <c r="AG1108" s="227">
        <v>44</v>
      </c>
      <c r="AH1108" s="227">
        <v>43</v>
      </c>
      <c r="AI1108" s="224"/>
      <c r="AJ1108" s="225"/>
      <c r="AK1108" s="225"/>
      <c r="AL1108" s="225"/>
      <c r="AM1108" s="225"/>
      <c r="AN1108" s="225"/>
      <c r="AO1108" s="225"/>
      <c r="AP1108" s="225"/>
      <c r="AQ1108" s="225"/>
      <c r="AR1108" s="225"/>
      <c r="AS1108" s="225"/>
      <c r="AT1108" s="225"/>
      <c r="AU1108" s="225"/>
      <c r="AV1108" s="225"/>
      <c r="AW1108" s="225"/>
      <c r="AX1108" s="225"/>
      <c r="AY1108" s="225"/>
      <c r="AZ1108" s="225"/>
      <c r="BA1108" s="225"/>
      <c r="BB1108" s="225"/>
      <c r="BC1108" s="225"/>
      <c r="BD1108" s="225"/>
      <c r="BE1108" s="225"/>
      <c r="BF1108" s="225"/>
      <c r="BG1108" s="225"/>
      <c r="BH1108" s="225"/>
      <c r="BI1108" s="225"/>
      <c r="BJ1108" s="225"/>
      <c r="BK1108" s="225"/>
      <c r="BL1108" s="225"/>
      <c r="BM1108" s="226">
        <v>73</v>
      </c>
    </row>
    <row r="1109" spans="1:65">
      <c r="A1109" s="30"/>
      <c r="B1109" s="19">
        <v>1</v>
      </c>
      <c r="C1109" s="9">
        <v>6</v>
      </c>
      <c r="D1109" s="227">
        <v>46</v>
      </c>
      <c r="E1109" s="227">
        <v>43</v>
      </c>
      <c r="F1109" s="227">
        <v>42</v>
      </c>
      <c r="G1109" s="227">
        <v>44</v>
      </c>
      <c r="H1109" s="227">
        <v>42.671950534275382</v>
      </c>
      <c r="I1109" s="227">
        <v>44</v>
      </c>
      <c r="J1109" s="229">
        <v>54</v>
      </c>
      <c r="K1109" s="227">
        <v>49</v>
      </c>
      <c r="L1109" s="227">
        <v>45</v>
      </c>
      <c r="M1109" s="227">
        <v>46</v>
      </c>
      <c r="N1109" s="227">
        <v>48</v>
      </c>
      <c r="O1109" s="227">
        <v>46</v>
      </c>
      <c r="P1109" s="227">
        <v>46</v>
      </c>
      <c r="Q1109" s="227">
        <v>42.5</v>
      </c>
      <c r="R1109" s="227">
        <v>46</v>
      </c>
      <c r="S1109" s="227">
        <v>44</v>
      </c>
      <c r="T1109" s="227">
        <v>47</v>
      </c>
      <c r="U1109" s="227">
        <v>40.200000000000003</v>
      </c>
      <c r="V1109" s="227">
        <v>47.2</v>
      </c>
      <c r="W1109" s="227">
        <v>48.5501</v>
      </c>
      <c r="X1109" s="227">
        <v>37.630000000000003</v>
      </c>
      <c r="Y1109" s="227">
        <v>42.689500000000002</v>
      </c>
      <c r="Z1109" s="229">
        <v>56</v>
      </c>
      <c r="AA1109" s="227">
        <v>41</v>
      </c>
      <c r="AB1109" s="227">
        <v>37.69448985920242</v>
      </c>
      <c r="AC1109" s="227">
        <v>50</v>
      </c>
      <c r="AD1109" s="227">
        <v>44</v>
      </c>
      <c r="AE1109" s="227">
        <v>48</v>
      </c>
      <c r="AF1109" s="227">
        <v>47</v>
      </c>
      <c r="AG1109" s="227">
        <v>42</v>
      </c>
      <c r="AH1109" s="227">
        <v>46</v>
      </c>
      <c r="AI1109" s="224"/>
      <c r="AJ1109" s="225"/>
      <c r="AK1109" s="225"/>
      <c r="AL1109" s="225"/>
      <c r="AM1109" s="225"/>
      <c r="AN1109" s="225"/>
      <c r="AO1109" s="225"/>
      <c r="AP1109" s="225"/>
      <c r="AQ1109" s="225"/>
      <c r="AR1109" s="225"/>
      <c r="AS1109" s="225"/>
      <c r="AT1109" s="225"/>
      <c r="AU1109" s="225"/>
      <c r="AV1109" s="225"/>
      <c r="AW1109" s="225"/>
      <c r="AX1109" s="225"/>
      <c r="AY1109" s="225"/>
      <c r="AZ1109" s="225"/>
      <c r="BA1109" s="225"/>
      <c r="BB1109" s="225"/>
      <c r="BC1109" s="225"/>
      <c r="BD1109" s="225"/>
      <c r="BE1109" s="225"/>
      <c r="BF1109" s="225"/>
      <c r="BG1109" s="225"/>
      <c r="BH1109" s="225"/>
      <c r="BI1109" s="225"/>
      <c r="BJ1109" s="225"/>
      <c r="BK1109" s="225"/>
      <c r="BL1109" s="225"/>
      <c r="BM1109" s="230"/>
    </row>
    <row r="1110" spans="1:65">
      <c r="A1110" s="30"/>
      <c r="B1110" s="20" t="s">
        <v>277</v>
      </c>
      <c r="C1110" s="12"/>
      <c r="D1110" s="231">
        <v>46.333333333333336</v>
      </c>
      <c r="E1110" s="231">
        <v>45.166666666666664</v>
      </c>
      <c r="F1110" s="231">
        <v>41.166666666666664</v>
      </c>
      <c r="G1110" s="231">
        <v>45.5</v>
      </c>
      <c r="H1110" s="231">
        <v>44.544894495942067</v>
      </c>
      <c r="I1110" s="231">
        <v>44.666666666666664</v>
      </c>
      <c r="J1110" s="231">
        <v>54</v>
      </c>
      <c r="K1110" s="231">
        <v>46.5</v>
      </c>
      <c r="L1110" s="231">
        <v>46.833333333333336</v>
      </c>
      <c r="M1110" s="231">
        <v>44.666666666666664</v>
      </c>
      <c r="N1110" s="231">
        <v>47</v>
      </c>
      <c r="O1110" s="231">
        <v>46.333333333333336</v>
      </c>
      <c r="P1110" s="231">
        <v>45.333333333333336</v>
      </c>
      <c r="Q1110" s="231">
        <v>44.083333333333336</v>
      </c>
      <c r="R1110" s="231">
        <v>44.666666666666664</v>
      </c>
      <c r="S1110" s="231">
        <v>42.666666666666664</v>
      </c>
      <c r="T1110" s="231">
        <v>48.333333333333336</v>
      </c>
      <c r="U1110" s="231">
        <v>40.800000000000004</v>
      </c>
      <c r="V1110" s="231">
        <v>47.233333333333327</v>
      </c>
      <c r="W1110" s="231">
        <v>47.397683333333333</v>
      </c>
      <c r="X1110" s="231">
        <v>37.301666666666662</v>
      </c>
      <c r="Y1110" s="231">
        <v>42.395250000000004</v>
      </c>
      <c r="Z1110" s="231">
        <v>56.666666666666664</v>
      </c>
      <c r="AA1110" s="231">
        <v>41.833333333333336</v>
      </c>
      <c r="AB1110" s="231">
        <v>37.792679857584353</v>
      </c>
      <c r="AC1110" s="231">
        <v>50.166666666666664</v>
      </c>
      <c r="AD1110" s="231">
        <v>43.5</v>
      </c>
      <c r="AE1110" s="231">
        <v>50.833333333333336</v>
      </c>
      <c r="AF1110" s="231">
        <v>50</v>
      </c>
      <c r="AG1110" s="231">
        <v>43.166666666666664</v>
      </c>
      <c r="AH1110" s="231">
        <v>44.666666666666664</v>
      </c>
      <c r="AI1110" s="224"/>
      <c r="AJ1110" s="225"/>
      <c r="AK1110" s="225"/>
      <c r="AL1110" s="225"/>
      <c r="AM1110" s="225"/>
      <c r="AN1110" s="225"/>
      <c r="AO1110" s="225"/>
      <c r="AP1110" s="225"/>
      <c r="AQ1110" s="225"/>
      <c r="AR1110" s="225"/>
      <c r="AS1110" s="225"/>
      <c r="AT1110" s="225"/>
      <c r="AU1110" s="225"/>
      <c r="AV1110" s="225"/>
      <c r="AW1110" s="225"/>
      <c r="AX1110" s="225"/>
      <c r="AY1110" s="225"/>
      <c r="AZ1110" s="225"/>
      <c r="BA1110" s="225"/>
      <c r="BB1110" s="225"/>
      <c r="BC1110" s="225"/>
      <c r="BD1110" s="225"/>
      <c r="BE1110" s="225"/>
      <c r="BF1110" s="225"/>
      <c r="BG1110" s="225"/>
      <c r="BH1110" s="225"/>
      <c r="BI1110" s="225"/>
      <c r="BJ1110" s="225"/>
      <c r="BK1110" s="225"/>
      <c r="BL1110" s="225"/>
      <c r="BM1110" s="230"/>
    </row>
    <row r="1111" spans="1:65">
      <c r="A1111" s="30"/>
      <c r="B1111" s="3" t="s">
        <v>278</v>
      </c>
      <c r="C1111" s="29"/>
      <c r="D1111" s="227">
        <v>46</v>
      </c>
      <c r="E1111" s="227">
        <v>45.5</v>
      </c>
      <c r="F1111" s="227">
        <v>41.5</v>
      </c>
      <c r="G1111" s="227">
        <v>44</v>
      </c>
      <c r="H1111" s="227">
        <v>44.287001906594782</v>
      </c>
      <c r="I1111" s="227">
        <v>44</v>
      </c>
      <c r="J1111" s="227">
        <v>54</v>
      </c>
      <c r="K1111" s="227">
        <v>47</v>
      </c>
      <c r="L1111" s="227">
        <v>47.5</v>
      </c>
      <c r="M1111" s="227">
        <v>44.5</v>
      </c>
      <c r="N1111" s="227">
        <v>46.5</v>
      </c>
      <c r="O1111" s="227">
        <v>46</v>
      </c>
      <c r="P1111" s="227">
        <v>45</v>
      </c>
      <c r="Q1111" s="227">
        <v>44.15</v>
      </c>
      <c r="R1111" s="227">
        <v>45</v>
      </c>
      <c r="S1111" s="227">
        <v>42.5</v>
      </c>
      <c r="T1111" s="227">
        <v>48.5</v>
      </c>
      <c r="U1111" s="227">
        <v>40.25</v>
      </c>
      <c r="V1111" s="227">
        <v>47.25</v>
      </c>
      <c r="W1111" s="227">
        <v>47.535049999999998</v>
      </c>
      <c r="X1111" s="227">
        <v>37.290000000000006</v>
      </c>
      <c r="Y1111" s="227">
        <v>42.343249999999998</v>
      </c>
      <c r="Z1111" s="227">
        <v>56.5</v>
      </c>
      <c r="AA1111" s="227">
        <v>41.5</v>
      </c>
      <c r="AB1111" s="227">
        <v>37.843388889965603</v>
      </c>
      <c r="AC1111" s="227">
        <v>49.75</v>
      </c>
      <c r="AD1111" s="227">
        <v>44</v>
      </c>
      <c r="AE1111" s="227">
        <v>50.5</v>
      </c>
      <c r="AF1111" s="227">
        <v>50</v>
      </c>
      <c r="AG1111" s="227">
        <v>43.5</v>
      </c>
      <c r="AH1111" s="227">
        <v>44.5</v>
      </c>
      <c r="AI1111" s="224"/>
      <c r="AJ1111" s="225"/>
      <c r="AK1111" s="225"/>
      <c r="AL1111" s="225"/>
      <c r="AM1111" s="225"/>
      <c r="AN1111" s="225"/>
      <c r="AO1111" s="225"/>
      <c r="AP1111" s="225"/>
      <c r="AQ1111" s="225"/>
      <c r="AR1111" s="225"/>
      <c r="AS1111" s="225"/>
      <c r="AT1111" s="225"/>
      <c r="AU1111" s="225"/>
      <c r="AV1111" s="225"/>
      <c r="AW1111" s="225"/>
      <c r="AX1111" s="225"/>
      <c r="AY1111" s="225"/>
      <c r="AZ1111" s="225"/>
      <c r="BA1111" s="225"/>
      <c r="BB1111" s="225"/>
      <c r="BC1111" s="225"/>
      <c r="BD1111" s="225"/>
      <c r="BE1111" s="225"/>
      <c r="BF1111" s="225"/>
      <c r="BG1111" s="225"/>
      <c r="BH1111" s="225"/>
      <c r="BI1111" s="225"/>
      <c r="BJ1111" s="225"/>
      <c r="BK1111" s="225"/>
      <c r="BL1111" s="225"/>
      <c r="BM1111" s="230"/>
    </row>
    <row r="1112" spans="1:65">
      <c r="A1112" s="30"/>
      <c r="B1112" s="3" t="s">
        <v>279</v>
      </c>
      <c r="C1112" s="29"/>
      <c r="D1112" s="24">
        <v>1.505545305418162</v>
      </c>
      <c r="E1112" s="24">
        <v>1.4719601443879744</v>
      </c>
      <c r="F1112" s="24">
        <v>1.4719601443879744</v>
      </c>
      <c r="G1112" s="24">
        <v>2.8106938645110393</v>
      </c>
      <c r="H1112" s="24">
        <v>1.4987383975410842</v>
      </c>
      <c r="I1112" s="24">
        <v>1.7511900715418263</v>
      </c>
      <c r="J1112" s="24">
        <v>2.2803508501982761</v>
      </c>
      <c r="K1112" s="24">
        <v>2.16794833886788</v>
      </c>
      <c r="L1112" s="24">
        <v>1.4719601443879744</v>
      </c>
      <c r="M1112" s="24">
        <v>0.81649658092772603</v>
      </c>
      <c r="N1112" s="24">
        <v>1.2649110640673518</v>
      </c>
      <c r="O1112" s="24">
        <v>0.81649658092772592</v>
      </c>
      <c r="P1112" s="24">
        <v>0.51639777949432231</v>
      </c>
      <c r="Q1112" s="24">
        <v>1.322749661374617</v>
      </c>
      <c r="R1112" s="24">
        <v>1.6329931618554521</v>
      </c>
      <c r="S1112" s="24">
        <v>1.2110601416389966</v>
      </c>
      <c r="T1112" s="24">
        <v>1.6329931618554521</v>
      </c>
      <c r="U1112" s="24">
        <v>1.811077027627483</v>
      </c>
      <c r="V1112" s="24">
        <v>0.30110906108363339</v>
      </c>
      <c r="W1112" s="24">
        <v>1.1917791715190647</v>
      </c>
      <c r="X1112" s="24">
        <v>1.3078595745211585</v>
      </c>
      <c r="Y1112" s="24">
        <v>0.19760838797986438</v>
      </c>
      <c r="Z1112" s="24">
        <v>2.4221202832779936</v>
      </c>
      <c r="AA1112" s="24">
        <v>0.98319208025017502</v>
      </c>
      <c r="AB1112" s="24">
        <v>0.48109063101218191</v>
      </c>
      <c r="AC1112" s="24">
        <v>1.5705625319186327</v>
      </c>
      <c r="AD1112" s="24">
        <v>0.83666002653407556</v>
      </c>
      <c r="AE1112" s="24">
        <v>2.7868739954771309</v>
      </c>
      <c r="AF1112" s="24">
        <v>2.4494897427831779</v>
      </c>
      <c r="AG1112" s="24">
        <v>0.98319208025017502</v>
      </c>
      <c r="AH1112" s="24">
        <v>1.2110601416389966</v>
      </c>
      <c r="AI1112" s="151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A1113" s="30"/>
      <c r="B1113" s="3" t="s">
        <v>86</v>
      </c>
      <c r="C1113" s="29"/>
      <c r="D1113" s="13">
        <v>3.2493783570176155E-2</v>
      </c>
      <c r="E1113" s="13">
        <v>3.2589523491984677E-2</v>
      </c>
      <c r="F1113" s="13">
        <v>3.5756116867724078E-2</v>
      </c>
      <c r="G1113" s="13">
        <v>6.1773491527715149E-2</v>
      </c>
      <c r="H1113" s="13">
        <v>3.3645570710188026E-2</v>
      </c>
      <c r="I1113" s="13">
        <v>3.9205747870339397E-2</v>
      </c>
      <c r="J1113" s="13">
        <v>4.2228719448116223E-2</v>
      </c>
      <c r="K1113" s="13">
        <v>4.6622544921889893E-2</v>
      </c>
      <c r="L1113" s="13">
        <v>3.1429753972696962E-2</v>
      </c>
      <c r="M1113" s="13">
        <v>1.8279774199874463E-2</v>
      </c>
      <c r="N1113" s="13">
        <v>2.6913001363135142E-2</v>
      </c>
      <c r="O1113" s="13">
        <v>1.76222283653466E-2</v>
      </c>
      <c r="P1113" s="13">
        <v>1.1391127488845344E-2</v>
      </c>
      <c r="Q1113" s="13">
        <v>3.0005663396021558E-2</v>
      </c>
      <c r="R1113" s="13">
        <v>3.6559548399748926E-2</v>
      </c>
      <c r="S1113" s="13">
        <v>2.8384222069663984E-2</v>
      </c>
      <c r="T1113" s="13">
        <v>3.3786065417699004E-2</v>
      </c>
      <c r="U1113" s="13">
        <v>4.4389142834006932E-2</v>
      </c>
      <c r="V1113" s="13">
        <v>6.3749271930197624E-3</v>
      </c>
      <c r="W1113" s="13">
        <v>2.5144249416952473E-2</v>
      </c>
      <c r="X1113" s="13">
        <v>3.5061692717604002E-2</v>
      </c>
      <c r="Y1113" s="13">
        <v>4.6610973630268572E-3</v>
      </c>
      <c r="Z1113" s="13">
        <v>4.2743299116670477E-2</v>
      </c>
      <c r="AA1113" s="13">
        <v>2.3502599527892628E-2</v>
      </c>
      <c r="AB1113" s="13">
        <v>1.272973054107554E-2</v>
      </c>
      <c r="AC1113" s="13">
        <v>3.1306894323959458E-2</v>
      </c>
      <c r="AD1113" s="13">
        <v>1.9233563828369552E-2</v>
      </c>
      <c r="AE1113" s="13">
        <v>5.4823750730697653E-2</v>
      </c>
      <c r="AF1113" s="13">
        <v>4.8989794855663557E-2</v>
      </c>
      <c r="AG1113" s="13">
        <v>2.2776650507726065E-2</v>
      </c>
      <c r="AH1113" s="13">
        <v>2.7113286753111865E-2</v>
      </c>
      <c r="AI1113" s="151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5"/>
    </row>
    <row r="1114" spans="1:65">
      <c r="A1114" s="30"/>
      <c r="B1114" s="3" t="s">
        <v>280</v>
      </c>
      <c r="C1114" s="29"/>
      <c r="D1114" s="13">
        <v>3.4426163859811343E-2</v>
      </c>
      <c r="E1114" s="13">
        <v>8.3794618921180231E-3</v>
      </c>
      <c r="F1114" s="13">
        <v>-8.0923516282829566E-2</v>
      </c>
      <c r="G1114" s="13">
        <v>1.5821376740030368E-2</v>
      </c>
      <c r="H1114" s="13">
        <v>-5.5020647558839952E-3</v>
      </c>
      <c r="I1114" s="13">
        <v>-2.783410379750384E-3</v>
      </c>
      <c r="J1114" s="13">
        <v>0.2055902053617944</v>
      </c>
      <c r="K1114" s="13">
        <v>3.8147121283767405E-2</v>
      </c>
      <c r="L1114" s="13">
        <v>4.558903613167975E-2</v>
      </c>
      <c r="M1114" s="13">
        <v>-2.783410379750384E-3</v>
      </c>
      <c r="N1114" s="13">
        <v>4.9309993555635812E-2</v>
      </c>
      <c r="O1114" s="13">
        <v>3.4426163859811343E-2</v>
      </c>
      <c r="P1114" s="13">
        <v>1.2100419316074307E-2</v>
      </c>
      <c r="Q1114" s="13">
        <v>-1.5806761363596822E-2</v>
      </c>
      <c r="R1114" s="13">
        <v>-2.783410379750384E-3</v>
      </c>
      <c r="S1114" s="13">
        <v>-4.7434899467224234E-2</v>
      </c>
      <c r="T1114" s="13">
        <v>7.9077652947285193E-2</v>
      </c>
      <c r="U1114" s="13">
        <v>-8.9109622615533013E-2</v>
      </c>
      <c r="V1114" s="13">
        <v>5.4519333949174298E-2</v>
      </c>
      <c r="W1114" s="13">
        <v>5.8188570064937606E-2</v>
      </c>
      <c r="X1114" s="13">
        <v>-0.16721251894437295</v>
      </c>
      <c r="Y1114" s="13">
        <v>-5.3494478632136633E-2</v>
      </c>
      <c r="Z1114" s="13">
        <v>0.26512552414509294</v>
      </c>
      <c r="AA1114" s="13">
        <v>-6.6039686587004875E-2</v>
      </c>
      <c r="AB1114" s="13">
        <v>-0.15625028387633944</v>
      </c>
      <c r="AC1114" s="13">
        <v>0.12000818461080276</v>
      </c>
      <c r="AD1114" s="13">
        <v>-2.8830112347443371E-2</v>
      </c>
      <c r="AE1114" s="13">
        <v>0.13489201430662745</v>
      </c>
      <c r="AF1114" s="13">
        <v>0.1162872271868467</v>
      </c>
      <c r="AG1114" s="13">
        <v>-3.6272027195355716E-2</v>
      </c>
      <c r="AH1114" s="13">
        <v>-2.783410379750384E-3</v>
      </c>
      <c r="AI1114" s="151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5"/>
    </row>
    <row r="1115" spans="1:65">
      <c r="A1115" s="30"/>
      <c r="B1115" s="46" t="s">
        <v>281</v>
      </c>
      <c r="C1115" s="47"/>
      <c r="D1115" s="45">
        <v>0.39</v>
      </c>
      <c r="E1115" s="45">
        <v>0</v>
      </c>
      <c r="F1115" s="45">
        <v>1.35</v>
      </c>
      <c r="G1115" s="45">
        <v>0.11</v>
      </c>
      <c r="H1115" s="45">
        <v>0.21</v>
      </c>
      <c r="I1115" s="45">
        <v>0.17</v>
      </c>
      <c r="J1115" s="45">
        <v>2.98</v>
      </c>
      <c r="K1115" s="45">
        <v>0.45</v>
      </c>
      <c r="L1115" s="45">
        <v>0.56000000000000005</v>
      </c>
      <c r="M1115" s="45">
        <v>0.17</v>
      </c>
      <c r="N1115" s="45">
        <v>0.62</v>
      </c>
      <c r="O1115" s="45">
        <v>0.39</v>
      </c>
      <c r="P1115" s="45">
        <v>0.06</v>
      </c>
      <c r="Q1115" s="45">
        <v>0.37</v>
      </c>
      <c r="R1115" s="45">
        <v>0.17</v>
      </c>
      <c r="S1115" s="45">
        <v>0.84</v>
      </c>
      <c r="T1115" s="45">
        <v>1.07</v>
      </c>
      <c r="U1115" s="45">
        <v>1.47</v>
      </c>
      <c r="V1115" s="45">
        <v>0.7</v>
      </c>
      <c r="W1115" s="45">
        <v>0.75</v>
      </c>
      <c r="X1115" s="45">
        <v>2.65</v>
      </c>
      <c r="Y1115" s="45">
        <v>0.93</v>
      </c>
      <c r="Z1115" s="45">
        <v>3.88</v>
      </c>
      <c r="AA1115" s="45">
        <v>1.1200000000000001</v>
      </c>
      <c r="AB1115" s="45">
        <v>2.4900000000000002</v>
      </c>
      <c r="AC1115" s="45">
        <v>1.69</v>
      </c>
      <c r="AD1115" s="45">
        <v>0.56000000000000005</v>
      </c>
      <c r="AE1115" s="45">
        <v>1.91</v>
      </c>
      <c r="AF1115" s="45">
        <v>1.63</v>
      </c>
      <c r="AG1115" s="45">
        <v>0.67</v>
      </c>
      <c r="AH1115" s="45">
        <v>0.17</v>
      </c>
      <c r="AI1115" s="151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5"/>
    </row>
    <row r="1116" spans="1:65">
      <c r="B1116" s="31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W1116" s="20"/>
      <c r="X1116" s="20"/>
      <c r="Y1116" s="20"/>
      <c r="Z1116" s="20"/>
      <c r="AA1116" s="20"/>
      <c r="AB1116" s="20"/>
      <c r="AC1116" s="20"/>
      <c r="AD1116" s="20"/>
      <c r="AE1116" s="20"/>
      <c r="AF1116" s="20"/>
      <c r="AG1116" s="20"/>
      <c r="AH1116" s="20"/>
      <c r="BM1116" s="55"/>
    </row>
    <row r="1117" spans="1:65" ht="15">
      <c r="B1117" s="8" t="s">
        <v>585</v>
      </c>
      <c r="BM1117" s="28" t="s">
        <v>66</v>
      </c>
    </row>
    <row r="1118" spans="1:65" ht="15">
      <c r="A1118" s="25" t="s">
        <v>45</v>
      </c>
      <c r="B1118" s="18" t="s">
        <v>111</v>
      </c>
      <c r="C1118" s="15" t="s">
        <v>112</v>
      </c>
      <c r="D1118" s="16" t="s">
        <v>229</v>
      </c>
      <c r="E1118" s="17" t="s">
        <v>229</v>
      </c>
      <c r="F1118" s="17" t="s">
        <v>229</v>
      </c>
      <c r="G1118" s="17" t="s">
        <v>229</v>
      </c>
      <c r="H1118" s="17" t="s">
        <v>229</v>
      </c>
      <c r="I1118" s="17" t="s">
        <v>229</v>
      </c>
      <c r="J1118" s="17" t="s">
        <v>229</v>
      </c>
      <c r="K1118" s="17" t="s">
        <v>229</v>
      </c>
      <c r="L1118" s="17" t="s">
        <v>229</v>
      </c>
      <c r="M1118" s="17" t="s">
        <v>229</v>
      </c>
      <c r="N1118" s="17" t="s">
        <v>229</v>
      </c>
      <c r="O1118" s="17" t="s">
        <v>229</v>
      </c>
      <c r="P1118" s="17" t="s">
        <v>229</v>
      </c>
      <c r="Q1118" s="17" t="s">
        <v>229</v>
      </c>
      <c r="R1118" s="17" t="s">
        <v>229</v>
      </c>
      <c r="S1118" s="17" t="s">
        <v>229</v>
      </c>
      <c r="T1118" s="17" t="s">
        <v>229</v>
      </c>
      <c r="U1118" s="17" t="s">
        <v>229</v>
      </c>
      <c r="V1118" s="17" t="s">
        <v>229</v>
      </c>
      <c r="W1118" s="17" t="s">
        <v>229</v>
      </c>
      <c r="X1118" s="17" t="s">
        <v>229</v>
      </c>
      <c r="Y1118" s="17" t="s">
        <v>229</v>
      </c>
      <c r="Z1118" s="17" t="s">
        <v>229</v>
      </c>
      <c r="AA1118" s="17" t="s">
        <v>229</v>
      </c>
      <c r="AB1118" s="17" t="s">
        <v>229</v>
      </c>
      <c r="AC1118" s="17" t="s">
        <v>229</v>
      </c>
      <c r="AD1118" s="17" t="s">
        <v>229</v>
      </c>
      <c r="AE1118" s="17" t="s">
        <v>229</v>
      </c>
      <c r="AF1118" s="17" t="s">
        <v>229</v>
      </c>
      <c r="AG1118" s="151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1</v>
      </c>
    </row>
    <row r="1119" spans="1:65">
      <c r="A1119" s="30"/>
      <c r="B1119" s="19" t="s">
        <v>230</v>
      </c>
      <c r="C1119" s="9" t="s">
        <v>230</v>
      </c>
      <c r="D1119" s="149" t="s">
        <v>232</v>
      </c>
      <c r="E1119" s="150" t="s">
        <v>233</v>
      </c>
      <c r="F1119" s="150" t="s">
        <v>234</v>
      </c>
      <c r="G1119" s="150" t="s">
        <v>235</v>
      </c>
      <c r="H1119" s="150" t="s">
        <v>236</v>
      </c>
      <c r="I1119" s="150" t="s">
        <v>237</v>
      </c>
      <c r="J1119" s="150" t="s">
        <v>238</v>
      </c>
      <c r="K1119" s="150" t="s">
        <v>239</v>
      </c>
      <c r="L1119" s="150" t="s">
        <v>240</v>
      </c>
      <c r="M1119" s="150" t="s">
        <v>241</v>
      </c>
      <c r="N1119" s="150" t="s">
        <v>242</v>
      </c>
      <c r="O1119" s="150" t="s">
        <v>243</v>
      </c>
      <c r="P1119" s="150" t="s">
        <v>244</v>
      </c>
      <c r="Q1119" s="150" t="s">
        <v>246</v>
      </c>
      <c r="R1119" s="150" t="s">
        <v>247</v>
      </c>
      <c r="S1119" s="150" t="s">
        <v>249</v>
      </c>
      <c r="T1119" s="150" t="s">
        <v>250</v>
      </c>
      <c r="U1119" s="150" t="s">
        <v>306</v>
      </c>
      <c r="V1119" s="150" t="s">
        <v>252</v>
      </c>
      <c r="W1119" s="150" t="s">
        <v>253</v>
      </c>
      <c r="X1119" s="150" t="s">
        <v>254</v>
      </c>
      <c r="Y1119" s="150" t="s">
        <v>257</v>
      </c>
      <c r="Z1119" s="150" t="s">
        <v>258</v>
      </c>
      <c r="AA1119" s="150" t="s">
        <v>307</v>
      </c>
      <c r="AB1119" s="150" t="s">
        <v>261</v>
      </c>
      <c r="AC1119" s="150" t="s">
        <v>263</v>
      </c>
      <c r="AD1119" s="150" t="s">
        <v>267</v>
      </c>
      <c r="AE1119" s="150" t="s">
        <v>268</v>
      </c>
      <c r="AF1119" s="150" t="s">
        <v>269</v>
      </c>
      <c r="AG1119" s="151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 t="s">
        <v>3</v>
      </c>
    </row>
    <row r="1120" spans="1:65">
      <c r="A1120" s="30"/>
      <c r="B1120" s="19"/>
      <c r="C1120" s="9"/>
      <c r="D1120" s="10" t="s">
        <v>309</v>
      </c>
      <c r="E1120" s="11" t="s">
        <v>309</v>
      </c>
      <c r="F1120" s="11" t="s">
        <v>309</v>
      </c>
      <c r="G1120" s="11" t="s">
        <v>308</v>
      </c>
      <c r="H1120" s="11" t="s">
        <v>115</v>
      </c>
      <c r="I1120" s="11" t="s">
        <v>309</v>
      </c>
      <c r="J1120" s="11" t="s">
        <v>308</v>
      </c>
      <c r="K1120" s="11" t="s">
        <v>308</v>
      </c>
      <c r="L1120" s="11" t="s">
        <v>309</v>
      </c>
      <c r="M1120" s="11" t="s">
        <v>309</v>
      </c>
      <c r="N1120" s="11" t="s">
        <v>309</v>
      </c>
      <c r="O1120" s="11" t="s">
        <v>309</v>
      </c>
      <c r="P1120" s="11" t="s">
        <v>309</v>
      </c>
      <c r="Q1120" s="11" t="s">
        <v>309</v>
      </c>
      <c r="R1120" s="11" t="s">
        <v>308</v>
      </c>
      <c r="S1120" s="11" t="s">
        <v>308</v>
      </c>
      <c r="T1120" s="11" t="s">
        <v>309</v>
      </c>
      <c r="U1120" s="11" t="s">
        <v>309</v>
      </c>
      <c r="V1120" s="11" t="s">
        <v>115</v>
      </c>
      <c r="W1120" s="11" t="s">
        <v>115</v>
      </c>
      <c r="X1120" s="11" t="s">
        <v>308</v>
      </c>
      <c r="Y1120" s="11" t="s">
        <v>115</v>
      </c>
      <c r="Z1120" s="11" t="s">
        <v>115</v>
      </c>
      <c r="AA1120" s="11" t="s">
        <v>308</v>
      </c>
      <c r="AB1120" s="11" t="s">
        <v>308</v>
      </c>
      <c r="AC1120" s="11" t="s">
        <v>115</v>
      </c>
      <c r="AD1120" s="11" t="s">
        <v>308</v>
      </c>
      <c r="AE1120" s="11" t="s">
        <v>308</v>
      </c>
      <c r="AF1120" s="11" t="s">
        <v>308</v>
      </c>
      <c r="AG1120" s="151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8">
        <v>1</v>
      </c>
    </row>
    <row r="1121" spans="1:65">
      <c r="A1121" s="30"/>
      <c r="B1121" s="19"/>
      <c r="C1121" s="9"/>
      <c r="D1121" s="26"/>
      <c r="E1121" s="26"/>
      <c r="F1121" s="26"/>
      <c r="G1121" s="26"/>
      <c r="H1121" s="26"/>
      <c r="I1121" s="26"/>
      <c r="J1121" s="26"/>
      <c r="K1121" s="26"/>
      <c r="L1121" s="26"/>
      <c r="M1121" s="26"/>
      <c r="N1121" s="26"/>
      <c r="O1121" s="26"/>
      <c r="P1121" s="26"/>
      <c r="Q1121" s="26"/>
      <c r="R1121" s="26"/>
      <c r="S1121" s="26"/>
      <c r="T1121" s="26"/>
      <c r="U1121" s="26"/>
      <c r="V1121" s="26"/>
      <c r="W1121" s="26"/>
      <c r="X1121" s="26"/>
      <c r="Y1121" s="26"/>
      <c r="Z1121" s="26"/>
      <c r="AA1121" s="26"/>
      <c r="AB1121" s="26"/>
      <c r="AC1121" s="26"/>
      <c r="AD1121" s="26"/>
      <c r="AE1121" s="26"/>
      <c r="AF1121" s="26"/>
      <c r="AG1121" s="151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>
        <v>2</v>
      </c>
    </row>
    <row r="1122" spans="1:65">
      <c r="A1122" s="30"/>
      <c r="B1122" s="18">
        <v>1</v>
      </c>
      <c r="C1122" s="14">
        <v>1</v>
      </c>
      <c r="D1122" s="222">
        <v>36.6</v>
      </c>
      <c r="E1122" s="222">
        <v>40.700000000000003</v>
      </c>
      <c r="F1122" s="222">
        <v>40.1</v>
      </c>
      <c r="G1122" s="222">
        <v>40.4</v>
      </c>
      <c r="H1122" s="222">
        <v>40.084073180314924</v>
      </c>
      <c r="I1122" s="222">
        <v>46</v>
      </c>
      <c r="J1122" s="222">
        <v>41.9</v>
      </c>
      <c r="K1122" s="222">
        <v>37.799999999999997</v>
      </c>
      <c r="L1122" s="222">
        <v>40.700000000000003</v>
      </c>
      <c r="M1122" s="222">
        <v>39</v>
      </c>
      <c r="N1122" s="222">
        <v>37.799999999999997</v>
      </c>
      <c r="O1122" s="222">
        <v>38</v>
      </c>
      <c r="P1122" s="222">
        <v>36.1</v>
      </c>
      <c r="Q1122" s="222">
        <v>35.799999999999997</v>
      </c>
      <c r="R1122" s="222">
        <v>41.5</v>
      </c>
      <c r="S1122" s="222">
        <v>33.700000000000003</v>
      </c>
      <c r="T1122" s="222">
        <v>46.4</v>
      </c>
      <c r="U1122" s="222">
        <v>33.6</v>
      </c>
      <c r="V1122" s="222">
        <v>39.6</v>
      </c>
      <c r="W1122" s="222">
        <v>33.0244</v>
      </c>
      <c r="X1122" s="222">
        <v>46.36</v>
      </c>
      <c r="Y1122" s="223">
        <v>28.1</v>
      </c>
      <c r="Z1122" s="223">
        <v>49</v>
      </c>
      <c r="AA1122" s="222">
        <v>36.810538422926271</v>
      </c>
      <c r="AB1122" s="223">
        <v>28</v>
      </c>
      <c r="AC1122" s="223">
        <v>46</v>
      </c>
      <c r="AD1122" s="222">
        <v>33.4</v>
      </c>
      <c r="AE1122" s="222">
        <v>34.1</v>
      </c>
      <c r="AF1122" s="222">
        <v>37.299999999999997</v>
      </c>
      <c r="AG1122" s="224"/>
      <c r="AH1122" s="225"/>
      <c r="AI1122" s="225"/>
      <c r="AJ1122" s="225"/>
      <c r="AK1122" s="225"/>
      <c r="AL1122" s="225"/>
      <c r="AM1122" s="225"/>
      <c r="AN1122" s="225"/>
      <c r="AO1122" s="225"/>
      <c r="AP1122" s="225"/>
      <c r="AQ1122" s="225"/>
      <c r="AR1122" s="225"/>
      <c r="AS1122" s="225"/>
      <c r="AT1122" s="225"/>
      <c r="AU1122" s="225"/>
      <c r="AV1122" s="225"/>
      <c r="AW1122" s="225"/>
      <c r="AX1122" s="225"/>
      <c r="AY1122" s="225"/>
      <c r="AZ1122" s="225"/>
      <c r="BA1122" s="225"/>
      <c r="BB1122" s="225"/>
      <c r="BC1122" s="225"/>
      <c r="BD1122" s="225"/>
      <c r="BE1122" s="225"/>
      <c r="BF1122" s="225"/>
      <c r="BG1122" s="225"/>
      <c r="BH1122" s="225"/>
      <c r="BI1122" s="225"/>
      <c r="BJ1122" s="225"/>
      <c r="BK1122" s="225"/>
      <c r="BL1122" s="225"/>
      <c r="BM1122" s="226">
        <v>1</v>
      </c>
    </row>
    <row r="1123" spans="1:65">
      <c r="A1123" s="30"/>
      <c r="B1123" s="19">
        <v>1</v>
      </c>
      <c r="C1123" s="9">
        <v>2</v>
      </c>
      <c r="D1123" s="227">
        <v>37.5</v>
      </c>
      <c r="E1123" s="227">
        <v>40.1</v>
      </c>
      <c r="F1123" s="227">
        <v>40.4</v>
      </c>
      <c r="G1123" s="227">
        <v>40.4</v>
      </c>
      <c r="H1123" s="227">
        <v>38.770206053396791</v>
      </c>
      <c r="I1123" s="227">
        <v>45</v>
      </c>
      <c r="J1123" s="228">
        <v>32.299999999999997</v>
      </c>
      <c r="K1123" s="227">
        <v>38.799999999999997</v>
      </c>
      <c r="L1123" s="227">
        <v>41.4</v>
      </c>
      <c r="M1123" s="227">
        <v>39.1</v>
      </c>
      <c r="N1123" s="227">
        <v>39.799999999999997</v>
      </c>
      <c r="O1123" s="227">
        <v>37.700000000000003</v>
      </c>
      <c r="P1123" s="227">
        <v>36.1</v>
      </c>
      <c r="Q1123" s="227">
        <v>34.200000000000003</v>
      </c>
      <c r="R1123" s="227">
        <v>39.5</v>
      </c>
      <c r="S1123" s="227">
        <v>34.4</v>
      </c>
      <c r="T1123" s="227">
        <v>43.7</v>
      </c>
      <c r="U1123" s="227">
        <v>37.9</v>
      </c>
      <c r="V1123" s="227">
        <v>39.9</v>
      </c>
      <c r="W1123" s="227">
        <v>34.4084</v>
      </c>
      <c r="X1123" s="227">
        <v>44.24</v>
      </c>
      <c r="Y1123" s="229">
        <v>27.68</v>
      </c>
      <c r="Z1123" s="229">
        <v>50</v>
      </c>
      <c r="AA1123" s="227">
        <v>36.72614907412045</v>
      </c>
      <c r="AB1123" s="229">
        <v>28.75</v>
      </c>
      <c r="AC1123" s="229">
        <v>49</v>
      </c>
      <c r="AD1123" s="227">
        <v>33.5</v>
      </c>
      <c r="AE1123" s="227">
        <v>35.1</v>
      </c>
      <c r="AF1123" s="227">
        <v>37.5</v>
      </c>
      <c r="AG1123" s="224"/>
      <c r="AH1123" s="225"/>
      <c r="AI1123" s="225"/>
      <c r="AJ1123" s="225"/>
      <c r="AK1123" s="225"/>
      <c r="AL1123" s="225"/>
      <c r="AM1123" s="225"/>
      <c r="AN1123" s="225"/>
      <c r="AO1123" s="225"/>
      <c r="AP1123" s="225"/>
      <c r="AQ1123" s="225"/>
      <c r="AR1123" s="225"/>
      <c r="AS1123" s="225"/>
      <c r="AT1123" s="225"/>
      <c r="AU1123" s="225"/>
      <c r="AV1123" s="225"/>
      <c r="AW1123" s="225"/>
      <c r="AX1123" s="225"/>
      <c r="AY1123" s="225"/>
      <c r="AZ1123" s="225"/>
      <c r="BA1123" s="225"/>
      <c r="BB1123" s="225"/>
      <c r="BC1123" s="225"/>
      <c r="BD1123" s="225"/>
      <c r="BE1123" s="225"/>
      <c r="BF1123" s="225"/>
      <c r="BG1123" s="225"/>
      <c r="BH1123" s="225"/>
      <c r="BI1123" s="225"/>
      <c r="BJ1123" s="225"/>
      <c r="BK1123" s="225"/>
      <c r="BL1123" s="225"/>
      <c r="BM1123" s="226">
        <v>31</v>
      </c>
    </row>
    <row r="1124" spans="1:65">
      <c r="A1124" s="30"/>
      <c r="B1124" s="19">
        <v>1</v>
      </c>
      <c r="C1124" s="9">
        <v>3</v>
      </c>
      <c r="D1124" s="227">
        <v>35.799999999999997</v>
      </c>
      <c r="E1124" s="227">
        <v>40</v>
      </c>
      <c r="F1124" s="227">
        <v>41.1</v>
      </c>
      <c r="G1124" s="227">
        <v>39.6</v>
      </c>
      <c r="H1124" s="227">
        <v>37.771575574035239</v>
      </c>
      <c r="I1124" s="227">
        <v>48</v>
      </c>
      <c r="J1124" s="227">
        <v>40.6</v>
      </c>
      <c r="K1124" s="227">
        <v>37.6</v>
      </c>
      <c r="L1124" s="227">
        <v>39</v>
      </c>
      <c r="M1124" s="227">
        <v>39.1</v>
      </c>
      <c r="N1124" s="227">
        <v>38</v>
      </c>
      <c r="O1124" s="227">
        <v>38.1</v>
      </c>
      <c r="P1124" s="227">
        <v>38.4</v>
      </c>
      <c r="Q1124" s="227">
        <v>33.700000000000003</v>
      </c>
      <c r="R1124" s="227">
        <v>39</v>
      </c>
      <c r="S1124" s="227">
        <v>39.5</v>
      </c>
      <c r="T1124" s="227">
        <v>47.2</v>
      </c>
      <c r="U1124" s="227">
        <v>38.6</v>
      </c>
      <c r="V1124" s="227">
        <v>40</v>
      </c>
      <c r="W1124" s="227">
        <v>35.147599999999997</v>
      </c>
      <c r="X1124" s="227">
        <v>42.64</v>
      </c>
      <c r="Y1124" s="229">
        <v>27.42</v>
      </c>
      <c r="Z1124" s="229">
        <v>48</v>
      </c>
      <c r="AA1124" s="227">
        <v>36.684023585867706</v>
      </c>
      <c r="AB1124" s="229">
        <v>29.65</v>
      </c>
      <c r="AC1124" s="229">
        <v>46</v>
      </c>
      <c r="AD1124" s="227">
        <v>33.299999999999997</v>
      </c>
      <c r="AE1124" s="227">
        <v>36.5</v>
      </c>
      <c r="AF1124" s="227">
        <v>37.9</v>
      </c>
      <c r="AG1124" s="224"/>
      <c r="AH1124" s="225"/>
      <c r="AI1124" s="225"/>
      <c r="AJ1124" s="225"/>
      <c r="AK1124" s="225"/>
      <c r="AL1124" s="225"/>
      <c r="AM1124" s="225"/>
      <c r="AN1124" s="225"/>
      <c r="AO1124" s="225"/>
      <c r="AP1124" s="225"/>
      <c r="AQ1124" s="225"/>
      <c r="AR1124" s="225"/>
      <c r="AS1124" s="225"/>
      <c r="AT1124" s="225"/>
      <c r="AU1124" s="225"/>
      <c r="AV1124" s="225"/>
      <c r="AW1124" s="225"/>
      <c r="AX1124" s="225"/>
      <c r="AY1124" s="225"/>
      <c r="AZ1124" s="225"/>
      <c r="BA1124" s="225"/>
      <c r="BB1124" s="225"/>
      <c r="BC1124" s="225"/>
      <c r="BD1124" s="225"/>
      <c r="BE1124" s="225"/>
      <c r="BF1124" s="225"/>
      <c r="BG1124" s="225"/>
      <c r="BH1124" s="225"/>
      <c r="BI1124" s="225"/>
      <c r="BJ1124" s="225"/>
      <c r="BK1124" s="225"/>
      <c r="BL1124" s="225"/>
      <c r="BM1124" s="226">
        <v>16</v>
      </c>
    </row>
    <row r="1125" spans="1:65">
      <c r="A1125" s="30"/>
      <c r="B1125" s="19">
        <v>1</v>
      </c>
      <c r="C1125" s="9">
        <v>4</v>
      </c>
      <c r="D1125" s="227">
        <v>35.5</v>
      </c>
      <c r="E1125" s="227">
        <v>38.799999999999997</v>
      </c>
      <c r="F1125" s="227">
        <v>39.1</v>
      </c>
      <c r="G1125" s="227">
        <v>40.5</v>
      </c>
      <c r="H1125" s="227">
        <v>35.133220096617265</v>
      </c>
      <c r="I1125" s="227">
        <v>45</v>
      </c>
      <c r="J1125" s="227">
        <v>40.299999999999997</v>
      </c>
      <c r="K1125" s="227">
        <v>37.700000000000003</v>
      </c>
      <c r="L1125" s="227">
        <v>39.4</v>
      </c>
      <c r="M1125" s="227">
        <v>41.2</v>
      </c>
      <c r="N1125" s="227">
        <v>39.799999999999997</v>
      </c>
      <c r="O1125" s="227">
        <v>40.6</v>
      </c>
      <c r="P1125" s="227">
        <v>34</v>
      </c>
      <c r="Q1125" s="227">
        <v>33.4</v>
      </c>
      <c r="R1125" s="227">
        <v>41</v>
      </c>
      <c r="S1125" s="227">
        <v>36</v>
      </c>
      <c r="T1125" s="227">
        <v>43.2</v>
      </c>
      <c r="U1125" s="227">
        <v>35.1</v>
      </c>
      <c r="V1125" s="227">
        <v>39.1</v>
      </c>
      <c r="W1125" s="227">
        <v>33.136699999999998</v>
      </c>
      <c r="X1125" s="227">
        <v>44.72</v>
      </c>
      <c r="Y1125" s="229">
        <v>27.89</v>
      </c>
      <c r="Z1125" s="229">
        <v>47</v>
      </c>
      <c r="AA1125" s="227">
        <v>37.375430043688098</v>
      </c>
      <c r="AB1125" s="229">
        <v>27.85</v>
      </c>
      <c r="AC1125" s="229">
        <v>47</v>
      </c>
      <c r="AD1125" s="227">
        <v>35</v>
      </c>
      <c r="AE1125" s="227">
        <v>34.799999999999997</v>
      </c>
      <c r="AF1125" s="227">
        <v>38.200000000000003</v>
      </c>
      <c r="AG1125" s="224"/>
      <c r="AH1125" s="225"/>
      <c r="AI1125" s="225"/>
      <c r="AJ1125" s="225"/>
      <c r="AK1125" s="225"/>
      <c r="AL1125" s="225"/>
      <c r="AM1125" s="225"/>
      <c r="AN1125" s="225"/>
      <c r="AO1125" s="225"/>
      <c r="AP1125" s="225"/>
      <c r="AQ1125" s="225"/>
      <c r="AR1125" s="225"/>
      <c r="AS1125" s="225"/>
      <c r="AT1125" s="225"/>
      <c r="AU1125" s="225"/>
      <c r="AV1125" s="225"/>
      <c r="AW1125" s="225"/>
      <c r="AX1125" s="225"/>
      <c r="AY1125" s="225"/>
      <c r="AZ1125" s="225"/>
      <c r="BA1125" s="225"/>
      <c r="BB1125" s="225"/>
      <c r="BC1125" s="225"/>
      <c r="BD1125" s="225"/>
      <c r="BE1125" s="225"/>
      <c r="BF1125" s="225"/>
      <c r="BG1125" s="225"/>
      <c r="BH1125" s="225"/>
      <c r="BI1125" s="225"/>
      <c r="BJ1125" s="225"/>
      <c r="BK1125" s="225"/>
      <c r="BL1125" s="225"/>
      <c r="BM1125" s="226">
        <v>38.755874639843412</v>
      </c>
    </row>
    <row r="1126" spans="1:65">
      <c r="A1126" s="30"/>
      <c r="B1126" s="19">
        <v>1</v>
      </c>
      <c r="C1126" s="9">
        <v>5</v>
      </c>
      <c r="D1126" s="227">
        <v>36.1</v>
      </c>
      <c r="E1126" s="227">
        <v>42.6</v>
      </c>
      <c r="F1126" s="227">
        <v>40.4</v>
      </c>
      <c r="G1126" s="227">
        <v>40.4</v>
      </c>
      <c r="H1126" s="227">
        <v>37.264913649190724</v>
      </c>
      <c r="I1126" s="227">
        <v>46</v>
      </c>
      <c r="J1126" s="227">
        <v>42.1</v>
      </c>
      <c r="K1126" s="227">
        <v>36.799999999999997</v>
      </c>
      <c r="L1126" s="227">
        <v>38.9</v>
      </c>
      <c r="M1126" s="227">
        <v>39</v>
      </c>
      <c r="N1126" s="227">
        <v>39.9</v>
      </c>
      <c r="O1126" s="227">
        <v>38.5</v>
      </c>
      <c r="P1126" s="227">
        <v>41.8</v>
      </c>
      <c r="Q1126" s="227">
        <v>34.6</v>
      </c>
      <c r="R1126" s="227">
        <v>38.5</v>
      </c>
      <c r="S1126" s="227">
        <v>35.299999999999997</v>
      </c>
      <c r="T1126" s="227">
        <v>46.9</v>
      </c>
      <c r="U1126" s="227">
        <v>40.5</v>
      </c>
      <c r="V1126" s="227">
        <v>39.200000000000003</v>
      </c>
      <c r="W1126" s="227">
        <v>35.734400000000001</v>
      </c>
      <c r="X1126" s="227">
        <v>44.17</v>
      </c>
      <c r="Y1126" s="229">
        <v>27.75</v>
      </c>
      <c r="Z1126" s="229">
        <v>48</v>
      </c>
      <c r="AA1126" s="227">
        <v>36.717595673009995</v>
      </c>
      <c r="AB1126" s="229">
        <v>26.9</v>
      </c>
      <c r="AC1126" s="229">
        <v>47</v>
      </c>
      <c r="AD1126" s="227">
        <v>35</v>
      </c>
      <c r="AE1126" s="227">
        <v>34.4</v>
      </c>
      <c r="AF1126" s="227">
        <v>41</v>
      </c>
      <c r="AG1126" s="224"/>
      <c r="AH1126" s="225"/>
      <c r="AI1126" s="225"/>
      <c r="AJ1126" s="225"/>
      <c r="AK1126" s="225"/>
      <c r="AL1126" s="225"/>
      <c r="AM1126" s="225"/>
      <c r="AN1126" s="225"/>
      <c r="AO1126" s="225"/>
      <c r="AP1126" s="225"/>
      <c r="AQ1126" s="225"/>
      <c r="AR1126" s="225"/>
      <c r="AS1126" s="225"/>
      <c r="AT1126" s="225"/>
      <c r="AU1126" s="225"/>
      <c r="AV1126" s="225"/>
      <c r="AW1126" s="225"/>
      <c r="AX1126" s="225"/>
      <c r="AY1126" s="225"/>
      <c r="AZ1126" s="225"/>
      <c r="BA1126" s="225"/>
      <c r="BB1126" s="225"/>
      <c r="BC1126" s="225"/>
      <c r="BD1126" s="225"/>
      <c r="BE1126" s="225"/>
      <c r="BF1126" s="225"/>
      <c r="BG1126" s="225"/>
      <c r="BH1126" s="225"/>
      <c r="BI1126" s="225"/>
      <c r="BJ1126" s="225"/>
      <c r="BK1126" s="225"/>
      <c r="BL1126" s="225"/>
      <c r="BM1126" s="226">
        <v>74</v>
      </c>
    </row>
    <row r="1127" spans="1:65">
      <c r="A1127" s="30"/>
      <c r="B1127" s="19">
        <v>1</v>
      </c>
      <c r="C1127" s="9">
        <v>6</v>
      </c>
      <c r="D1127" s="227">
        <v>35.5</v>
      </c>
      <c r="E1127" s="227">
        <v>42.6</v>
      </c>
      <c r="F1127" s="227">
        <v>39.200000000000003</v>
      </c>
      <c r="G1127" s="227">
        <v>40.9</v>
      </c>
      <c r="H1127" s="227">
        <v>35.453829097249276</v>
      </c>
      <c r="I1127" s="227">
        <v>43</v>
      </c>
      <c r="J1127" s="227">
        <v>41.2</v>
      </c>
      <c r="K1127" s="227">
        <v>37.9</v>
      </c>
      <c r="L1127" s="227">
        <v>39.299999999999997</v>
      </c>
      <c r="M1127" s="228">
        <v>44.4</v>
      </c>
      <c r="N1127" s="227">
        <v>40</v>
      </c>
      <c r="O1127" s="227">
        <v>37.200000000000003</v>
      </c>
      <c r="P1127" s="227">
        <v>37</v>
      </c>
      <c r="Q1127" s="227">
        <v>32.4</v>
      </c>
      <c r="R1127" s="227">
        <v>40</v>
      </c>
      <c r="S1127" s="227">
        <v>36.200000000000003</v>
      </c>
      <c r="T1127" s="227">
        <v>43.3</v>
      </c>
      <c r="U1127" s="227">
        <v>41.3</v>
      </c>
      <c r="V1127" s="227">
        <v>40.200000000000003</v>
      </c>
      <c r="W1127" s="227">
        <v>36.9268</v>
      </c>
      <c r="X1127" s="227">
        <v>47.04</v>
      </c>
      <c r="Y1127" s="229">
        <v>27.4</v>
      </c>
      <c r="Z1127" s="229">
        <v>47</v>
      </c>
      <c r="AA1127" s="227">
        <v>36.441341526094575</v>
      </c>
      <c r="AB1127" s="229">
        <v>29.85</v>
      </c>
      <c r="AC1127" s="228">
        <v>33</v>
      </c>
      <c r="AD1127" s="227">
        <v>32.799999999999997</v>
      </c>
      <c r="AE1127" s="227">
        <v>34.200000000000003</v>
      </c>
      <c r="AF1127" s="227">
        <v>36.6</v>
      </c>
      <c r="AG1127" s="224"/>
      <c r="AH1127" s="225"/>
      <c r="AI1127" s="225"/>
      <c r="AJ1127" s="225"/>
      <c r="AK1127" s="225"/>
      <c r="AL1127" s="225"/>
      <c r="AM1127" s="225"/>
      <c r="AN1127" s="225"/>
      <c r="AO1127" s="225"/>
      <c r="AP1127" s="225"/>
      <c r="AQ1127" s="225"/>
      <c r="AR1127" s="225"/>
      <c r="AS1127" s="225"/>
      <c r="AT1127" s="225"/>
      <c r="AU1127" s="225"/>
      <c r="AV1127" s="225"/>
      <c r="AW1127" s="225"/>
      <c r="AX1127" s="225"/>
      <c r="AY1127" s="225"/>
      <c r="AZ1127" s="225"/>
      <c r="BA1127" s="225"/>
      <c r="BB1127" s="225"/>
      <c r="BC1127" s="225"/>
      <c r="BD1127" s="225"/>
      <c r="BE1127" s="225"/>
      <c r="BF1127" s="225"/>
      <c r="BG1127" s="225"/>
      <c r="BH1127" s="225"/>
      <c r="BI1127" s="225"/>
      <c r="BJ1127" s="225"/>
      <c r="BK1127" s="225"/>
      <c r="BL1127" s="225"/>
      <c r="BM1127" s="230"/>
    </row>
    <row r="1128" spans="1:65">
      <c r="A1128" s="30"/>
      <c r="B1128" s="20" t="s">
        <v>277</v>
      </c>
      <c r="C1128" s="12"/>
      <c r="D1128" s="231">
        <v>36.166666666666664</v>
      </c>
      <c r="E1128" s="231">
        <v>40.800000000000004</v>
      </c>
      <c r="F1128" s="231">
        <v>40.050000000000004</v>
      </c>
      <c r="G1128" s="231">
        <v>40.366666666666667</v>
      </c>
      <c r="H1128" s="231">
        <v>37.412969608467371</v>
      </c>
      <c r="I1128" s="231">
        <v>45.5</v>
      </c>
      <c r="J1128" s="231">
        <v>39.733333333333327</v>
      </c>
      <c r="K1128" s="231">
        <v>37.766666666666666</v>
      </c>
      <c r="L1128" s="231">
        <v>39.783333333333331</v>
      </c>
      <c r="M1128" s="231">
        <v>40.299999999999997</v>
      </c>
      <c r="N1128" s="231">
        <v>39.216666666666661</v>
      </c>
      <c r="O1128" s="231">
        <v>38.35</v>
      </c>
      <c r="P1128" s="231">
        <v>37.233333333333327</v>
      </c>
      <c r="Q1128" s="231">
        <v>34.016666666666666</v>
      </c>
      <c r="R1128" s="231">
        <v>39.916666666666664</v>
      </c>
      <c r="S1128" s="231">
        <v>35.849999999999994</v>
      </c>
      <c r="T1128" s="231">
        <v>45.116666666666667</v>
      </c>
      <c r="U1128" s="231">
        <v>37.833333333333336</v>
      </c>
      <c r="V1128" s="231">
        <v>39.666666666666664</v>
      </c>
      <c r="W1128" s="231">
        <v>34.729716666666661</v>
      </c>
      <c r="X1128" s="231">
        <v>44.861666666666672</v>
      </c>
      <c r="Y1128" s="231">
        <v>27.706666666666667</v>
      </c>
      <c r="Z1128" s="231">
        <v>48.166666666666664</v>
      </c>
      <c r="AA1128" s="231">
        <v>36.792513054284512</v>
      </c>
      <c r="AB1128" s="231">
        <v>28.5</v>
      </c>
      <c r="AC1128" s="231">
        <v>44.666666666666664</v>
      </c>
      <c r="AD1128" s="231">
        <v>33.833333333333336</v>
      </c>
      <c r="AE1128" s="231">
        <v>34.85</v>
      </c>
      <c r="AF1128" s="231">
        <v>38.083333333333329</v>
      </c>
      <c r="AG1128" s="224"/>
      <c r="AH1128" s="225"/>
      <c r="AI1128" s="225"/>
      <c r="AJ1128" s="225"/>
      <c r="AK1128" s="225"/>
      <c r="AL1128" s="225"/>
      <c r="AM1128" s="225"/>
      <c r="AN1128" s="225"/>
      <c r="AO1128" s="225"/>
      <c r="AP1128" s="225"/>
      <c r="AQ1128" s="225"/>
      <c r="AR1128" s="225"/>
      <c r="AS1128" s="225"/>
      <c r="AT1128" s="225"/>
      <c r="AU1128" s="225"/>
      <c r="AV1128" s="225"/>
      <c r="AW1128" s="225"/>
      <c r="AX1128" s="225"/>
      <c r="AY1128" s="225"/>
      <c r="AZ1128" s="225"/>
      <c r="BA1128" s="225"/>
      <c r="BB1128" s="225"/>
      <c r="BC1128" s="225"/>
      <c r="BD1128" s="225"/>
      <c r="BE1128" s="225"/>
      <c r="BF1128" s="225"/>
      <c r="BG1128" s="225"/>
      <c r="BH1128" s="225"/>
      <c r="BI1128" s="225"/>
      <c r="BJ1128" s="225"/>
      <c r="BK1128" s="225"/>
      <c r="BL1128" s="225"/>
      <c r="BM1128" s="230"/>
    </row>
    <row r="1129" spans="1:65">
      <c r="A1129" s="30"/>
      <c r="B1129" s="3" t="s">
        <v>278</v>
      </c>
      <c r="C1129" s="29"/>
      <c r="D1129" s="227">
        <v>35.950000000000003</v>
      </c>
      <c r="E1129" s="227">
        <v>40.400000000000006</v>
      </c>
      <c r="F1129" s="227">
        <v>40.25</v>
      </c>
      <c r="G1129" s="227">
        <v>40.4</v>
      </c>
      <c r="H1129" s="227">
        <v>37.518244611612985</v>
      </c>
      <c r="I1129" s="227">
        <v>45.5</v>
      </c>
      <c r="J1129" s="227">
        <v>40.900000000000006</v>
      </c>
      <c r="K1129" s="227">
        <v>37.75</v>
      </c>
      <c r="L1129" s="227">
        <v>39.349999999999994</v>
      </c>
      <c r="M1129" s="227">
        <v>39.1</v>
      </c>
      <c r="N1129" s="227">
        <v>39.799999999999997</v>
      </c>
      <c r="O1129" s="227">
        <v>38.049999999999997</v>
      </c>
      <c r="P1129" s="227">
        <v>36.549999999999997</v>
      </c>
      <c r="Q1129" s="227">
        <v>33.950000000000003</v>
      </c>
      <c r="R1129" s="227">
        <v>39.75</v>
      </c>
      <c r="S1129" s="227">
        <v>35.65</v>
      </c>
      <c r="T1129" s="227">
        <v>45.05</v>
      </c>
      <c r="U1129" s="227">
        <v>38.25</v>
      </c>
      <c r="V1129" s="227">
        <v>39.75</v>
      </c>
      <c r="W1129" s="227">
        <v>34.777999999999999</v>
      </c>
      <c r="X1129" s="227">
        <v>44.480000000000004</v>
      </c>
      <c r="Y1129" s="227">
        <v>27.715</v>
      </c>
      <c r="Z1129" s="227">
        <v>48</v>
      </c>
      <c r="AA1129" s="227">
        <v>36.721872373565219</v>
      </c>
      <c r="AB1129" s="227">
        <v>28.375</v>
      </c>
      <c r="AC1129" s="227">
        <v>46.5</v>
      </c>
      <c r="AD1129" s="227">
        <v>33.450000000000003</v>
      </c>
      <c r="AE1129" s="227">
        <v>34.599999999999994</v>
      </c>
      <c r="AF1129" s="227">
        <v>37.700000000000003</v>
      </c>
      <c r="AG1129" s="224"/>
      <c r="AH1129" s="225"/>
      <c r="AI1129" s="225"/>
      <c r="AJ1129" s="225"/>
      <c r="AK1129" s="225"/>
      <c r="AL1129" s="225"/>
      <c r="AM1129" s="225"/>
      <c r="AN1129" s="225"/>
      <c r="AO1129" s="225"/>
      <c r="AP1129" s="225"/>
      <c r="AQ1129" s="225"/>
      <c r="AR1129" s="225"/>
      <c r="AS1129" s="225"/>
      <c r="AT1129" s="225"/>
      <c r="AU1129" s="225"/>
      <c r="AV1129" s="225"/>
      <c r="AW1129" s="225"/>
      <c r="AX1129" s="225"/>
      <c r="AY1129" s="225"/>
      <c r="AZ1129" s="225"/>
      <c r="BA1129" s="225"/>
      <c r="BB1129" s="225"/>
      <c r="BC1129" s="225"/>
      <c r="BD1129" s="225"/>
      <c r="BE1129" s="225"/>
      <c r="BF1129" s="225"/>
      <c r="BG1129" s="225"/>
      <c r="BH1129" s="225"/>
      <c r="BI1129" s="225"/>
      <c r="BJ1129" s="225"/>
      <c r="BK1129" s="225"/>
      <c r="BL1129" s="225"/>
      <c r="BM1129" s="230"/>
    </row>
    <row r="1130" spans="1:65">
      <c r="A1130" s="30"/>
      <c r="B1130" s="3" t="s">
        <v>279</v>
      </c>
      <c r="C1130" s="29"/>
      <c r="D1130" s="24">
        <v>0.77373552759755537</v>
      </c>
      <c r="E1130" s="24">
        <v>1.5244671200127617</v>
      </c>
      <c r="F1130" s="24">
        <v>0.7713624310270748</v>
      </c>
      <c r="G1130" s="24">
        <v>0.42268979957726194</v>
      </c>
      <c r="H1130" s="24">
        <v>1.9059324880003643</v>
      </c>
      <c r="I1130" s="24">
        <v>1.6431676725154984</v>
      </c>
      <c r="J1130" s="24">
        <v>3.708728443370676</v>
      </c>
      <c r="K1130" s="24">
        <v>0.6408327915038885</v>
      </c>
      <c r="L1130" s="24">
        <v>1.0225784403490366</v>
      </c>
      <c r="M1130" s="24">
        <v>2.1854061407436371</v>
      </c>
      <c r="N1130" s="24">
        <v>1.0245324136730212</v>
      </c>
      <c r="O1130" s="24">
        <v>1.1844830095868826</v>
      </c>
      <c r="P1130" s="24">
        <v>2.6568151359600956</v>
      </c>
      <c r="Q1130" s="24">
        <v>1.1531117320826572</v>
      </c>
      <c r="R1130" s="24">
        <v>1.1583033569262702</v>
      </c>
      <c r="S1130" s="24">
        <v>2.0245987256738061</v>
      </c>
      <c r="T1130" s="24">
        <v>1.905168409003956</v>
      </c>
      <c r="U1130" s="24">
        <v>3.0037754021675225</v>
      </c>
      <c r="V1130" s="24">
        <v>0.44572039067858027</v>
      </c>
      <c r="W1130" s="24">
        <v>1.5205421196621514</v>
      </c>
      <c r="X1130" s="24">
        <v>1.6006800638062135</v>
      </c>
      <c r="Y1130" s="24">
        <v>0.27097355344510449</v>
      </c>
      <c r="Z1130" s="24">
        <v>1.169045194450012</v>
      </c>
      <c r="AA1130" s="24">
        <v>0.31152057052428361</v>
      </c>
      <c r="AB1130" s="24">
        <v>1.1349008767288888</v>
      </c>
      <c r="AC1130" s="24">
        <v>5.819507424745396</v>
      </c>
      <c r="AD1130" s="24">
        <v>0.93523615556001083</v>
      </c>
      <c r="AE1130" s="24">
        <v>0.89162772500635001</v>
      </c>
      <c r="AF1130" s="24">
        <v>1.5302505241517372</v>
      </c>
      <c r="AG1130" s="151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5"/>
    </row>
    <row r="1131" spans="1:65">
      <c r="A1131" s="30"/>
      <c r="B1131" s="3" t="s">
        <v>86</v>
      </c>
      <c r="C1131" s="29"/>
      <c r="D1131" s="13">
        <v>2.1393609057996924E-2</v>
      </c>
      <c r="E1131" s="13">
        <v>3.7364390196391213E-2</v>
      </c>
      <c r="F1131" s="13">
        <v>1.9259985793435075E-2</v>
      </c>
      <c r="G1131" s="13">
        <v>1.0471258453606819E-2</v>
      </c>
      <c r="H1131" s="13">
        <v>5.0943095614869614E-2</v>
      </c>
      <c r="I1131" s="13">
        <v>3.6113575220120847E-2</v>
      </c>
      <c r="J1131" s="13">
        <v>9.3340480957315689E-2</v>
      </c>
      <c r="K1131" s="13">
        <v>1.696821160204471E-2</v>
      </c>
      <c r="L1131" s="13">
        <v>2.5703689325907917E-2</v>
      </c>
      <c r="M1131" s="13">
        <v>5.4228440216963707E-2</v>
      </c>
      <c r="N1131" s="13">
        <v>2.6124923425576405E-2</v>
      </c>
      <c r="O1131" s="13">
        <v>3.088612802051845E-2</v>
      </c>
      <c r="P1131" s="13">
        <v>7.1355822810029432E-2</v>
      </c>
      <c r="Q1131" s="13">
        <v>3.3898434064164346E-2</v>
      </c>
      <c r="R1131" s="13">
        <v>2.9018038169342886E-2</v>
      </c>
      <c r="S1131" s="13">
        <v>5.6474162501361405E-2</v>
      </c>
      <c r="T1131" s="13">
        <v>4.2227596800974272E-2</v>
      </c>
      <c r="U1131" s="13">
        <v>7.9394944550683411E-2</v>
      </c>
      <c r="V1131" s="13">
        <v>1.1236648504502024E-2</v>
      </c>
      <c r="W1131" s="13">
        <v>4.3782163104185562E-2</v>
      </c>
      <c r="X1131" s="13">
        <v>3.5680352130019244E-2</v>
      </c>
      <c r="Y1131" s="13">
        <v>9.7800849414739349E-3</v>
      </c>
      <c r="Z1131" s="13">
        <v>2.427083448685146E-2</v>
      </c>
      <c r="AA1131" s="13">
        <v>8.4669554934901862E-3</v>
      </c>
      <c r="AB1131" s="13">
        <v>3.98210833939961E-2</v>
      </c>
      <c r="AC1131" s="13">
        <v>0.13028747965847903</v>
      </c>
      <c r="AD1131" s="13">
        <v>2.7642447947586524E-2</v>
      </c>
      <c r="AE1131" s="13">
        <v>2.5584726685978477E-2</v>
      </c>
      <c r="AF1131" s="13">
        <v>4.0181633019301638E-2</v>
      </c>
      <c r="AG1131" s="151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5"/>
    </row>
    <row r="1132" spans="1:65">
      <c r="A1132" s="30"/>
      <c r="B1132" s="3" t="s">
        <v>280</v>
      </c>
      <c r="C1132" s="29"/>
      <c r="D1132" s="13">
        <v>-6.6808141920112529E-2</v>
      </c>
      <c r="E1132" s="13">
        <v>5.2743626073532335E-2</v>
      </c>
      <c r="F1132" s="13">
        <v>3.3391721182474576E-2</v>
      </c>
      <c r="G1132" s="13">
        <v>4.1562525469809986E-2</v>
      </c>
      <c r="H1132" s="13">
        <v>-3.4650360593215801E-2</v>
      </c>
      <c r="I1132" s="13">
        <v>0.17401556339082624</v>
      </c>
      <c r="J1132" s="13">
        <v>2.5220916895138945E-2</v>
      </c>
      <c r="K1132" s="13">
        <v>-2.5524078152523E-2</v>
      </c>
      <c r="L1132" s="13">
        <v>2.6511043887876173E-2</v>
      </c>
      <c r="M1132" s="13">
        <v>3.9842356146160274E-2</v>
      </c>
      <c r="N1132" s="13">
        <v>1.1889604636854845E-2</v>
      </c>
      <c r="O1132" s="13">
        <v>-1.0472596570589299E-2</v>
      </c>
      <c r="P1132" s="13">
        <v>-3.9285432741719584E-2</v>
      </c>
      <c r="Q1132" s="13">
        <v>-0.1222836026078109</v>
      </c>
      <c r="R1132" s="13">
        <v>2.9951382535175375E-2</v>
      </c>
      <c r="S1132" s="13">
        <v>-7.4978946207448049E-2</v>
      </c>
      <c r="T1132" s="13">
        <v>0.16412458977984135</v>
      </c>
      <c r="U1132" s="13">
        <v>-2.3803908828873288E-2</v>
      </c>
      <c r="V1132" s="13">
        <v>2.3500747571489455E-2</v>
      </c>
      <c r="W1132" s="13">
        <v>-0.10388510156438613</v>
      </c>
      <c r="X1132" s="13">
        <v>0.15754494211688175</v>
      </c>
      <c r="Y1132" s="13">
        <v>-0.28509762909124192</v>
      </c>
      <c r="Z1132" s="13">
        <v>0.24282233633680872</v>
      </c>
      <c r="AA1132" s="13">
        <v>-5.0659715560655738E-2</v>
      </c>
      <c r="AB1132" s="13">
        <v>-0.26462761413981206</v>
      </c>
      <c r="AC1132" s="13">
        <v>0.15251344684520673</v>
      </c>
      <c r="AD1132" s="13">
        <v>-0.12701406824784711</v>
      </c>
      <c r="AE1132" s="13">
        <v>-0.10078148606219128</v>
      </c>
      <c r="AF1132" s="13">
        <v>-1.7353273865187702E-2</v>
      </c>
      <c r="AG1132" s="151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5"/>
    </row>
    <row r="1133" spans="1:65">
      <c r="A1133" s="30"/>
      <c r="B1133" s="46" t="s">
        <v>281</v>
      </c>
      <c r="C1133" s="47"/>
      <c r="D1133" s="45">
        <v>0.73</v>
      </c>
      <c r="E1133" s="45">
        <v>0.82</v>
      </c>
      <c r="F1133" s="45">
        <v>0.56999999999999995</v>
      </c>
      <c r="G1133" s="45">
        <v>0.67</v>
      </c>
      <c r="H1133" s="45">
        <v>0.31</v>
      </c>
      <c r="I1133" s="45">
        <v>2.39</v>
      </c>
      <c r="J1133" s="45">
        <v>0.46</v>
      </c>
      <c r="K1133" s="45">
        <v>0.2</v>
      </c>
      <c r="L1133" s="45">
        <v>0.48</v>
      </c>
      <c r="M1133" s="45">
        <v>0.65</v>
      </c>
      <c r="N1133" s="45">
        <v>0.28999999999999998</v>
      </c>
      <c r="O1133" s="45">
        <v>0</v>
      </c>
      <c r="P1133" s="45">
        <v>0.37</v>
      </c>
      <c r="Q1133" s="45">
        <v>1.45</v>
      </c>
      <c r="R1133" s="45">
        <v>0.52</v>
      </c>
      <c r="S1133" s="45">
        <v>0.84</v>
      </c>
      <c r="T1133" s="45">
        <v>2.2599999999999998</v>
      </c>
      <c r="U1133" s="45">
        <v>0.17</v>
      </c>
      <c r="V1133" s="45">
        <v>0.44</v>
      </c>
      <c r="W1133" s="45">
        <v>1.21</v>
      </c>
      <c r="X1133" s="45">
        <v>2.1800000000000002</v>
      </c>
      <c r="Y1133" s="45">
        <v>3.56</v>
      </c>
      <c r="Z1133" s="45">
        <v>3.28</v>
      </c>
      <c r="AA1133" s="45">
        <v>0.52</v>
      </c>
      <c r="AB1133" s="45">
        <v>3.29</v>
      </c>
      <c r="AC1133" s="45">
        <v>2.11</v>
      </c>
      <c r="AD1133" s="45">
        <v>1.51</v>
      </c>
      <c r="AE1133" s="45">
        <v>1.17</v>
      </c>
      <c r="AF1133" s="45">
        <v>0.09</v>
      </c>
      <c r="AG1133" s="151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5"/>
    </row>
    <row r="1134" spans="1:65">
      <c r="B1134" s="31"/>
      <c r="C1134" s="20"/>
      <c r="D1134" s="20"/>
      <c r="E1134" s="20"/>
      <c r="F1134" s="20"/>
      <c r="G1134" s="20"/>
      <c r="H1134" s="20"/>
      <c r="I1134" s="20"/>
      <c r="J1134" s="20"/>
      <c r="K1134" s="20"/>
      <c r="L1134" s="20"/>
      <c r="M1134" s="20"/>
      <c r="N1134" s="20"/>
      <c r="O1134" s="20"/>
      <c r="P1134" s="20"/>
      <c r="Q1134" s="20"/>
      <c r="R1134" s="20"/>
      <c r="S1134" s="20"/>
      <c r="T1134" s="20"/>
      <c r="U1134" s="20"/>
      <c r="V1134" s="20"/>
      <c r="W1134" s="20"/>
      <c r="X1134" s="20"/>
      <c r="Y1134" s="20"/>
      <c r="Z1134" s="20"/>
      <c r="AA1134" s="20"/>
      <c r="AB1134" s="20"/>
      <c r="AC1134" s="20"/>
      <c r="AD1134" s="20"/>
      <c r="AE1134" s="20"/>
      <c r="AF1134" s="20"/>
      <c r="BM1134" s="55"/>
    </row>
    <row r="1135" spans="1:65">
      <c r="BM1135" s="55"/>
    </row>
    <row r="1136" spans="1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6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</sheetData>
  <dataConsolidate/>
  <conditionalFormatting sqref="B6:AF11 B25:AH30 B43:AF48 B61:D66 B79:AF84 B97:AG102 B116:AF121 B135:AH140 B153:AH158 B172:AA177 B190:AH195 B209:AF214 B227:AC232 B245:AH250 B263:M268 B282:M287 B301:M306 B320:AH325 B338:AE343 B356:L361 B374:V379 B392:AB397 B411:E416 B429:M434 B448:AA453 B466:AG471 B484:AC489 B503:AE508 B521:N526 B540:AH545 B558:AH563 B576:AH581 B595:AH600 B613:AD618 B631:N636 B650:AH655 B668:AH673 B686:AG691 B704:M709 B722:AD727 B740:W745 B758:AG763 B776:AG781 B794:AE799 B812:AD817 B830:M835 B848:AF853 B867:AF872 B885:AB890 B903:Q908 B922:AC927 B941:AC946 B959:AG964 B977:AD982 B995:K1000 B1014:AE1019 B1032:AG1037 B1050:AC1055 B1068:AC1073 B1086:P1091 B1104:AH1109 B1122:AF1127">
    <cfRule type="expression" dxfId="14" priority="186">
      <formula>AND($B6&lt;&gt;$B5,NOT(ISBLANK(INDIRECT(Anlyt_LabRefThisCol))))</formula>
    </cfRule>
  </conditionalFormatting>
  <conditionalFormatting sqref="C2:AF17 C21:AH36 C39:AF54 C57:D72 C75:AF90 C93:AG108 C112:AF127 C131:AH146 C149:AH164 C168:AA183 C186:AH201 C205:AF220 C223:AC238 C241:AH256 C259:M274 C278:M293 C297:M312 C316:AH331 C334:AE349 C352:L367 C370:V385 C388:AB403 C407:E422 C425:M440 C444:AA459 C462:AG477 C480:AC495 C499:AE514 C517:N532 C536:AH551 C554:AH569 C572:AH587 C591:AH606 C609:AD624 C627:N642 C646:AH661 C664:AH679 C682:AG697 C700:M715 C718:AD733 C736:W751 C754:AG769 C772:AG787 C790:AE805 C808:AD823 C826:M841 C844:AF859 C863:AF878 C881:AB896 C899:Q914 C918:AC933 C937:AC952 C955:AG970 C973:AD988 C991:K1006 C1010:AE1025 C1028:AG1043 C1046:AC1061 C1064:AC1079 C1082:P1097 C1100:AH1115 C1118:AF1133">
    <cfRule type="expression" dxfId="13" priority="184" stopIfTrue="1">
      <formula>AND(ISBLANK(INDIRECT(Anlyt_LabRefLastCol)),ISBLANK(INDIRECT(Anlyt_LabRefThisCol)))</formula>
    </cfRule>
    <cfRule type="expression" dxfId="12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6729-2EB6-492C-8C31-86CEBCD2D490}">
  <sheetPr codeName="Sheet16"/>
  <dimension ref="A1:BN1267"/>
  <sheetViews>
    <sheetView zoomScale="68" zoomScaleNormal="68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3" width="11.28515625" style="2" bestFit="1" customWidth="1"/>
    <col min="34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586</v>
      </c>
      <c r="BM1" s="28" t="s">
        <v>66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229</v>
      </c>
      <c r="E2" s="17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7" t="s">
        <v>229</v>
      </c>
      <c r="AA2" s="17" t="s">
        <v>229</v>
      </c>
      <c r="AB2" s="17" t="s">
        <v>229</v>
      </c>
      <c r="AC2" s="17" t="s">
        <v>229</v>
      </c>
      <c r="AD2" s="17" t="s">
        <v>229</v>
      </c>
      <c r="AE2" s="17" t="s">
        <v>229</v>
      </c>
      <c r="AF2" s="17" t="s">
        <v>229</v>
      </c>
      <c r="AG2" s="151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49" t="s">
        <v>232</v>
      </c>
      <c r="E3" s="150" t="s">
        <v>233</v>
      </c>
      <c r="F3" s="150" t="s">
        <v>234</v>
      </c>
      <c r="G3" s="150" t="s">
        <v>235</v>
      </c>
      <c r="H3" s="150" t="s">
        <v>236</v>
      </c>
      <c r="I3" s="150" t="s">
        <v>237</v>
      </c>
      <c r="J3" s="150" t="s">
        <v>238</v>
      </c>
      <c r="K3" s="150" t="s">
        <v>239</v>
      </c>
      <c r="L3" s="150" t="s">
        <v>240</v>
      </c>
      <c r="M3" s="150" t="s">
        <v>241</v>
      </c>
      <c r="N3" s="150" t="s">
        <v>242</v>
      </c>
      <c r="O3" s="150" t="s">
        <v>243</v>
      </c>
      <c r="P3" s="150" t="s">
        <v>244</v>
      </c>
      <c r="Q3" s="150" t="s">
        <v>246</v>
      </c>
      <c r="R3" s="150" t="s">
        <v>249</v>
      </c>
      <c r="S3" s="150" t="s">
        <v>250</v>
      </c>
      <c r="T3" s="150" t="s">
        <v>306</v>
      </c>
      <c r="U3" s="150" t="s">
        <v>251</v>
      </c>
      <c r="V3" s="150" t="s">
        <v>252</v>
      </c>
      <c r="W3" s="150" t="s">
        <v>254</v>
      </c>
      <c r="X3" s="150" t="s">
        <v>258</v>
      </c>
      <c r="Y3" s="150" t="s">
        <v>307</v>
      </c>
      <c r="Z3" s="150" t="s">
        <v>261</v>
      </c>
      <c r="AA3" s="150" t="s">
        <v>262</v>
      </c>
      <c r="AB3" s="150" t="s">
        <v>266</v>
      </c>
      <c r="AC3" s="150" t="s">
        <v>267</v>
      </c>
      <c r="AD3" s="150" t="s">
        <v>268</v>
      </c>
      <c r="AE3" s="150" t="s">
        <v>269</v>
      </c>
      <c r="AF3" s="150" t="s">
        <v>270</v>
      </c>
      <c r="AG3" s="151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338</v>
      </c>
      <c r="E4" s="11" t="s">
        <v>339</v>
      </c>
      <c r="F4" s="11" t="s">
        <v>339</v>
      </c>
      <c r="G4" s="11" t="s">
        <v>338</v>
      </c>
      <c r="H4" s="11" t="s">
        <v>339</v>
      </c>
      <c r="I4" s="11" t="s">
        <v>339</v>
      </c>
      <c r="J4" s="11" t="s">
        <v>338</v>
      </c>
      <c r="K4" s="11" t="s">
        <v>338</v>
      </c>
      <c r="L4" s="11" t="s">
        <v>338</v>
      </c>
      <c r="M4" s="11" t="s">
        <v>338</v>
      </c>
      <c r="N4" s="11" t="s">
        <v>338</v>
      </c>
      <c r="O4" s="11" t="s">
        <v>338</v>
      </c>
      <c r="P4" s="11" t="s">
        <v>338</v>
      </c>
      <c r="Q4" s="11" t="s">
        <v>338</v>
      </c>
      <c r="R4" s="11" t="s">
        <v>338</v>
      </c>
      <c r="S4" s="11" t="s">
        <v>339</v>
      </c>
      <c r="T4" s="11" t="s">
        <v>339</v>
      </c>
      <c r="U4" s="11" t="s">
        <v>340</v>
      </c>
      <c r="V4" s="11" t="s">
        <v>339</v>
      </c>
      <c r="W4" s="11" t="s">
        <v>340</v>
      </c>
      <c r="X4" s="11" t="s">
        <v>338</v>
      </c>
      <c r="Y4" s="11" t="s">
        <v>338</v>
      </c>
      <c r="Z4" s="11" t="s">
        <v>339</v>
      </c>
      <c r="AA4" s="11" t="s">
        <v>339</v>
      </c>
      <c r="AB4" s="11" t="s">
        <v>340</v>
      </c>
      <c r="AC4" s="11" t="s">
        <v>339</v>
      </c>
      <c r="AD4" s="11" t="s">
        <v>338</v>
      </c>
      <c r="AE4" s="11" t="s">
        <v>338</v>
      </c>
      <c r="AF4" s="11" t="s">
        <v>341</v>
      </c>
      <c r="AG4" s="151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 t="s">
        <v>342</v>
      </c>
      <c r="E5" s="26" t="s">
        <v>343</v>
      </c>
      <c r="F5" s="26" t="s">
        <v>342</v>
      </c>
      <c r="G5" s="26" t="s">
        <v>344</v>
      </c>
      <c r="H5" s="26" t="s">
        <v>345</v>
      </c>
      <c r="I5" s="26" t="s">
        <v>343</v>
      </c>
      <c r="J5" s="26" t="s">
        <v>343</v>
      </c>
      <c r="K5" s="26" t="s">
        <v>343</v>
      </c>
      <c r="L5" s="26" t="s">
        <v>343</v>
      </c>
      <c r="M5" s="26" t="s">
        <v>343</v>
      </c>
      <c r="N5" s="26" t="s">
        <v>343</v>
      </c>
      <c r="O5" s="26" t="s">
        <v>343</v>
      </c>
      <c r="P5" s="26" t="s">
        <v>343</v>
      </c>
      <c r="Q5" s="26" t="s">
        <v>346</v>
      </c>
      <c r="R5" s="26" t="s">
        <v>343</v>
      </c>
      <c r="S5" s="26" t="s">
        <v>342</v>
      </c>
      <c r="T5" s="26" t="s">
        <v>343</v>
      </c>
      <c r="U5" s="26" t="s">
        <v>342</v>
      </c>
      <c r="V5" s="26" t="s">
        <v>344</v>
      </c>
      <c r="W5" s="26" t="s">
        <v>345</v>
      </c>
      <c r="X5" s="26" t="s">
        <v>343</v>
      </c>
      <c r="Y5" s="26"/>
      <c r="Z5" s="26" t="s">
        <v>342</v>
      </c>
      <c r="AA5" s="26" t="s">
        <v>343</v>
      </c>
      <c r="AB5" s="26" t="s">
        <v>343</v>
      </c>
      <c r="AC5" s="26" t="s">
        <v>345</v>
      </c>
      <c r="AD5" s="26" t="s">
        <v>345</v>
      </c>
      <c r="AE5" s="26" t="s">
        <v>117</v>
      </c>
      <c r="AF5" s="26" t="s">
        <v>343</v>
      </c>
      <c r="AG5" s="151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5">
        <v>0.7</v>
      </c>
      <c r="E6" s="205">
        <v>0.71</v>
      </c>
      <c r="F6" s="205">
        <v>0.69</v>
      </c>
      <c r="G6" s="205">
        <v>0.65</v>
      </c>
      <c r="H6" s="205">
        <v>0.56244075736882826</v>
      </c>
      <c r="I6" s="205">
        <v>0.65800000000000003</v>
      </c>
      <c r="J6" s="205">
        <v>0.67</v>
      </c>
      <c r="K6" s="205">
        <v>0.67800000000000005</v>
      </c>
      <c r="L6" s="205">
        <v>0.66</v>
      </c>
      <c r="M6" s="205">
        <v>0.65</v>
      </c>
      <c r="N6" s="205">
        <v>0.7</v>
      </c>
      <c r="O6" s="205">
        <v>0.68</v>
      </c>
      <c r="P6" s="205">
        <v>0.67</v>
      </c>
      <c r="Q6" s="205">
        <v>0.70199999999999996</v>
      </c>
      <c r="R6" s="206">
        <v>0.6</v>
      </c>
      <c r="S6" s="205">
        <v>0.65</v>
      </c>
      <c r="T6" s="207">
        <v>0.91</v>
      </c>
      <c r="U6" s="205">
        <v>0.55000000000000004</v>
      </c>
      <c r="V6" s="206">
        <v>0.7</v>
      </c>
      <c r="W6" s="206" t="s">
        <v>313</v>
      </c>
      <c r="X6" s="205">
        <v>0.72</v>
      </c>
      <c r="Y6" s="206">
        <v>0.40593589029536759</v>
      </c>
      <c r="Z6" s="206">
        <v>0.6</v>
      </c>
      <c r="AA6" s="206">
        <v>0.5</v>
      </c>
      <c r="AB6" s="206">
        <v>0.4833620037589027</v>
      </c>
      <c r="AC6" s="205">
        <v>0.56999999999999995</v>
      </c>
      <c r="AD6" s="206">
        <v>0.56999999999999995</v>
      </c>
      <c r="AE6" s="205">
        <v>0.71</v>
      </c>
      <c r="AF6" s="205">
        <v>0.75</v>
      </c>
      <c r="AG6" s="203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8">
        <v>1</v>
      </c>
    </row>
    <row r="7" spans="1:66">
      <c r="A7" s="30"/>
      <c r="B7" s="19">
        <v>1</v>
      </c>
      <c r="C7" s="9">
        <v>2</v>
      </c>
      <c r="D7" s="24">
        <v>0.69</v>
      </c>
      <c r="E7" s="24">
        <v>0.7</v>
      </c>
      <c r="F7" s="24">
        <v>0.68</v>
      </c>
      <c r="G7" s="24">
        <v>0.66</v>
      </c>
      <c r="H7" s="24">
        <v>0.62996821695330252</v>
      </c>
      <c r="I7" s="24">
        <v>0.64900000000000002</v>
      </c>
      <c r="J7" s="24">
        <v>0.73</v>
      </c>
      <c r="K7" s="24">
        <v>0.68100000000000005</v>
      </c>
      <c r="L7" s="24">
        <v>0.64</v>
      </c>
      <c r="M7" s="24">
        <v>0.64</v>
      </c>
      <c r="N7" s="24">
        <v>0.74</v>
      </c>
      <c r="O7" s="24">
        <v>0.69</v>
      </c>
      <c r="P7" s="24">
        <v>0.65</v>
      </c>
      <c r="Q7" s="210">
        <v>0.76500000000000001</v>
      </c>
      <c r="R7" s="209">
        <v>0.6</v>
      </c>
      <c r="S7" s="24">
        <v>0.7</v>
      </c>
      <c r="T7" s="24">
        <v>0.67</v>
      </c>
      <c r="U7" s="24">
        <v>0.56999999999999995</v>
      </c>
      <c r="V7" s="209">
        <v>0.6</v>
      </c>
      <c r="W7" s="209" t="s">
        <v>313</v>
      </c>
      <c r="X7" s="24">
        <v>0.69</v>
      </c>
      <c r="Y7" s="209">
        <v>0.51098052461906562</v>
      </c>
      <c r="Z7" s="209">
        <v>0.6</v>
      </c>
      <c r="AA7" s="209">
        <v>0.5</v>
      </c>
      <c r="AB7" s="209">
        <v>0.46600000000000003</v>
      </c>
      <c r="AC7" s="24">
        <v>0.64</v>
      </c>
      <c r="AD7" s="209">
        <v>0.56999999999999995</v>
      </c>
      <c r="AE7" s="24">
        <v>0.71</v>
      </c>
      <c r="AF7" s="24">
        <v>0.74</v>
      </c>
      <c r="AG7" s="203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8">
        <v>16</v>
      </c>
    </row>
    <row r="8" spans="1:66">
      <c r="A8" s="30"/>
      <c r="B8" s="19">
        <v>1</v>
      </c>
      <c r="C8" s="9">
        <v>3</v>
      </c>
      <c r="D8" s="24">
        <v>0.65</v>
      </c>
      <c r="E8" s="24">
        <v>0.71</v>
      </c>
      <c r="F8" s="24">
        <v>0.56999999999999995</v>
      </c>
      <c r="G8" s="24">
        <v>0.64</v>
      </c>
      <c r="H8" s="24">
        <v>0.57764308101452755</v>
      </c>
      <c r="I8" s="24">
        <v>0.64900000000000002</v>
      </c>
      <c r="J8" s="24">
        <v>0.67</v>
      </c>
      <c r="K8" s="24">
        <v>0.67100000000000004</v>
      </c>
      <c r="L8" s="24">
        <v>0.63</v>
      </c>
      <c r="M8" s="24">
        <v>0.64</v>
      </c>
      <c r="N8" s="24">
        <v>0.74</v>
      </c>
      <c r="O8" s="24">
        <v>0.67</v>
      </c>
      <c r="P8" s="24">
        <v>0.7</v>
      </c>
      <c r="Q8" s="24">
        <v>0.71800000000000008</v>
      </c>
      <c r="R8" s="209">
        <v>0.5</v>
      </c>
      <c r="S8" s="24">
        <v>0.69</v>
      </c>
      <c r="T8" s="24">
        <v>0.65</v>
      </c>
      <c r="U8" s="209" t="s">
        <v>313</v>
      </c>
      <c r="V8" s="209">
        <v>0.6</v>
      </c>
      <c r="W8" s="209" t="s">
        <v>313</v>
      </c>
      <c r="X8" s="24">
        <v>0.72</v>
      </c>
      <c r="Y8" s="209">
        <v>0.39606986893090751</v>
      </c>
      <c r="Z8" s="209">
        <v>0.6</v>
      </c>
      <c r="AA8" s="209">
        <v>0.5</v>
      </c>
      <c r="AB8" s="209">
        <v>0.44062352941176469</v>
      </c>
      <c r="AC8" s="24">
        <v>0.63</v>
      </c>
      <c r="AD8" s="209">
        <v>0.55000000000000004</v>
      </c>
      <c r="AE8" s="24">
        <v>0.66</v>
      </c>
      <c r="AF8" s="24">
        <v>0.75</v>
      </c>
      <c r="AG8" s="203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8">
        <v>16</v>
      </c>
    </row>
    <row r="9" spans="1:66">
      <c r="A9" s="30"/>
      <c r="B9" s="19">
        <v>1</v>
      </c>
      <c r="C9" s="9">
        <v>4</v>
      </c>
      <c r="D9" s="24">
        <v>0.71</v>
      </c>
      <c r="E9" s="24">
        <v>0.7</v>
      </c>
      <c r="F9" s="24">
        <v>0.59</v>
      </c>
      <c r="G9" s="24">
        <v>0.62</v>
      </c>
      <c r="H9" s="24">
        <v>0.57980350644674294</v>
      </c>
      <c r="I9" s="24">
        <v>0.63400000000000001</v>
      </c>
      <c r="J9" s="24">
        <v>0.73</v>
      </c>
      <c r="K9" s="24">
        <v>0.67400000000000004</v>
      </c>
      <c r="L9" s="24">
        <v>0.67</v>
      </c>
      <c r="M9" s="24">
        <v>0.67</v>
      </c>
      <c r="N9" s="24">
        <v>0.74</v>
      </c>
      <c r="O9" s="24">
        <v>0.67</v>
      </c>
      <c r="P9" s="24">
        <v>0.72</v>
      </c>
      <c r="Q9" s="24">
        <v>0.72</v>
      </c>
      <c r="R9" s="209">
        <v>0.6</v>
      </c>
      <c r="S9" s="24">
        <v>0.67</v>
      </c>
      <c r="T9" s="24">
        <v>0.63</v>
      </c>
      <c r="U9" s="24">
        <v>0.66</v>
      </c>
      <c r="V9" s="209">
        <v>0.6</v>
      </c>
      <c r="W9" s="209" t="s">
        <v>313</v>
      </c>
      <c r="X9" s="24">
        <v>0.73</v>
      </c>
      <c r="Y9" s="209">
        <v>0.56718556836321177</v>
      </c>
      <c r="Z9" s="209">
        <v>0.5</v>
      </c>
      <c r="AA9" s="209">
        <v>0.5</v>
      </c>
      <c r="AB9" s="209">
        <v>0.45087058823529408</v>
      </c>
      <c r="AC9" s="24">
        <v>0.64</v>
      </c>
      <c r="AD9" s="209">
        <v>0.52</v>
      </c>
      <c r="AE9" s="24">
        <v>0.71</v>
      </c>
      <c r="AF9" s="24">
        <v>0.72</v>
      </c>
      <c r="AG9" s="203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8">
        <v>0.66865002200767654</v>
      </c>
      <c r="BN9" s="28"/>
    </row>
    <row r="10" spans="1:66">
      <c r="A10" s="30"/>
      <c r="B10" s="19">
        <v>1</v>
      </c>
      <c r="C10" s="9">
        <v>5</v>
      </c>
      <c r="D10" s="24">
        <v>0.69</v>
      </c>
      <c r="E10" s="24">
        <v>0.69</v>
      </c>
      <c r="F10" s="24">
        <v>0.64</v>
      </c>
      <c r="G10" s="24">
        <v>0.56999999999999995</v>
      </c>
      <c r="H10" s="24">
        <v>0.599542463368964</v>
      </c>
      <c r="I10" s="24">
        <v>0.66400000000000003</v>
      </c>
      <c r="J10" s="24">
        <v>0.63</v>
      </c>
      <c r="K10" s="24">
        <v>0.67800000000000005</v>
      </c>
      <c r="L10" s="24">
        <v>0.62</v>
      </c>
      <c r="M10" s="24">
        <v>0.69</v>
      </c>
      <c r="N10" s="24">
        <v>0.76</v>
      </c>
      <c r="O10" s="24">
        <v>0.69</v>
      </c>
      <c r="P10" s="24">
        <v>0.68</v>
      </c>
      <c r="Q10" s="24">
        <v>0.70800000000000007</v>
      </c>
      <c r="R10" s="209">
        <v>0.6</v>
      </c>
      <c r="S10" s="24">
        <v>0.66</v>
      </c>
      <c r="T10" s="24">
        <v>0.63</v>
      </c>
      <c r="U10" s="24">
        <v>0.59</v>
      </c>
      <c r="V10" s="209">
        <v>0.6</v>
      </c>
      <c r="W10" s="209" t="s">
        <v>313</v>
      </c>
      <c r="X10" s="24">
        <v>0.69</v>
      </c>
      <c r="Y10" s="209">
        <v>0.60432444068623348</v>
      </c>
      <c r="Z10" s="209">
        <v>0.6</v>
      </c>
      <c r="AA10" s="209">
        <v>0.5</v>
      </c>
      <c r="AB10" s="209">
        <v>0.48161176470588229</v>
      </c>
      <c r="AC10" s="24">
        <v>0.59</v>
      </c>
      <c r="AD10" s="209">
        <v>0.54</v>
      </c>
      <c r="AE10" s="24">
        <v>0.69</v>
      </c>
      <c r="AF10" s="24">
        <v>0.73</v>
      </c>
      <c r="AG10" s="203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8">
        <v>76</v>
      </c>
    </row>
    <row r="11" spans="1:66">
      <c r="A11" s="30"/>
      <c r="B11" s="19">
        <v>1</v>
      </c>
      <c r="C11" s="9">
        <v>6</v>
      </c>
      <c r="D11" s="24">
        <v>0.7</v>
      </c>
      <c r="E11" s="24">
        <v>0.68</v>
      </c>
      <c r="F11" s="24">
        <v>0.67</v>
      </c>
      <c r="G11" s="24">
        <v>0.71</v>
      </c>
      <c r="H11" s="24">
        <v>0.64370474781488152</v>
      </c>
      <c r="I11" s="24">
        <v>0.63700000000000001</v>
      </c>
      <c r="J11" s="24">
        <v>0.62</v>
      </c>
      <c r="K11" s="24">
        <v>0.65900000000000003</v>
      </c>
      <c r="L11" s="24">
        <v>0.65</v>
      </c>
      <c r="M11" s="24">
        <v>0.67</v>
      </c>
      <c r="N11" s="24">
        <v>0.69</v>
      </c>
      <c r="O11" s="24">
        <v>0.68</v>
      </c>
      <c r="P11" s="24">
        <v>0.66</v>
      </c>
      <c r="Q11" s="24">
        <v>0.73099999999999998</v>
      </c>
      <c r="R11" s="209">
        <v>0.6</v>
      </c>
      <c r="S11" s="24">
        <v>0.7</v>
      </c>
      <c r="T11" s="24">
        <v>0.61</v>
      </c>
      <c r="U11" s="24">
        <v>0.59</v>
      </c>
      <c r="V11" s="209">
        <v>0.6</v>
      </c>
      <c r="W11" s="209" t="s">
        <v>313</v>
      </c>
      <c r="X11" s="24">
        <v>0.72</v>
      </c>
      <c r="Y11" s="209">
        <v>0.50112191239129933</v>
      </c>
      <c r="Z11" s="209">
        <v>0.6</v>
      </c>
      <c r="AA11" s="209">
        <v>0.5</v>
      </c>
      <c r="AB11" s="209">
        <v>0.52165941062897514</v>
      </c>
      <c r="AC11" s="24">
        <v>0.6</v>
      </c>
      <c r="AD11" s="209">
        <v>0.52</v>
      </c>
      <c r="AE11" s="24">
        <v>0.71</v>
      </c>
      <c r="AF11" s="24">
        <v>0.73</v>
      </c>
      <c r="AG11" s="203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56"/>
    </row>
    <row r="12" spans="1:66">
      <c r="A12" s="30"/>
      <c r="B12" s="20" t="s">
        <v>277</v>
      </c>
      <c r="C12" s="12"/>
      <c r="D12" s="211">
        <v>0.69</v>
      </c>
      <c r="E12" s="211">
        <v>0.69833333333333336</v>
      </c>
      <c r="F12" s="211">
        <v>0.64</v>
      </c>
      <c r="G12" s="211">
        <v>0.64166666666666672</v>
      </c>
      <c r="H12" s="211">
        <v>0.59885046216120785</v>
      </c>
      <c r="I12" s="211">
        <v>0.64849999999999997</v>
      </c>
      <c r="J12" s="211">
        <v>0.67499999999999993</v>
      </c>
      <c r="K12" s="211">
        <v>0.6735000000000001</v>
      </c>
      <c r="L12" s="211">
        <v>0.64500000000000002</v>
      </c>
      <c r="M12" s="211">
        <v>0.66</v>
      </c>
      <c r="N12" s="211">
        <v>0.72833333333333317</v>
      </c>
      <c r="O12" s="211">
        <v>0.68</v>
      </c>
      <c r="P12" s="211">
        <v>0.68</v>
      </c>
      <c r="Q12" s="211">
        <v>0.72400000000000009</v>
      </c>
      <c r="R12" s="211">
        <v>0.58333333333333337</v>
      </c>
      <c r="S12" s="211">
        <v>0.67833333333333334</v>
      </c>
      <c r="T12" s="211">
        <v>0.68333333333333324</v>
      </c>
      <c r="U12" s="211">
        <v>0.59199999999999997</v>
      </c>
      <c r="V12" s="211">
        <v>0.6166666666666667</v>
      </c>
      <c r="W12" s="211" t="s">
        <v>711</v>
      </c>
      <c r="X12" s="211">
        <v>0.71166666666666656</v>
      </c>
      <c r="Y12" s="211">
        <v>0.49760303421434754</v>
      </c>
      <c r="Z12" s="211">
        <v>0.58333333333333337</v>
      </c>
      <c r="AA12" s="211">
        <v>0.5</v>
      </c>
      <c r="AB12" s="211">
        <v>0.47402121612346981</v>
      </c>
      <c r="AC12" s="211">
        <v>0.61166666666666669</v>
      </c>
      <c r="AD12" s="211">
        <v>0.54500000000000004</v>
      </c>
      <c r="AE12" s="211">
        <v>0.69833333333333325</v>
      </c>
      <c r="AF12" s="211">
        <v>0.73666666666666669</v>
      </c>
      <c r="AG12" s="203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56"/>
    </row>
    <row r="13" spans="1:66">
      <c r="A13" s="30"/>
      <c r="B13" s="3" t="s">
        <v>278</v>
      </c>
      <c r="C13" s="29"/>
      <c r="D13" s="24">
        <v>0.69499999999999995</v>
      </c>
      <c r="E13" s="24">
        <v>0.7</v>
      </c>
      <c r="F13" s="24">
        <v>0.65500000000000003</v>
      </c>
      <c r="G13" s="24">
        <v>0.64500000000000002</v>
      </c>
      <c r="H13" s="24">
        <v>0.58967298490785347</v>
      </c>
      <c r="I13" s="24">
        <v>0.64900000000000002</v>
      </c>
      <c r="J13" s="24">
        <v>0.67</v>
      </c>
      <c r="K13" s="24">
        <v>0.67600000000000005</v>
      </c>
      <c r="L13" s="24">
        <v>0.64500000000000002</v>
      </c>
      <c r="M13" s="24">
        <v>0.66</v>
      </c>
      <c r="N13" s="24">
        <v>0.74</v>
      </c>
      <c r="O13" s="24">
        <v>0.68</v>
      </c>
      <c r="P13" s="24">
        <v>0.67500000000000004</v>
      </c>
      <c r="Q13" s="24">
        <v>0.71900000000000008</v>
      </c>
      <c r="R13" s="24">
        <v>0.6</v>
      </c>
      <c r="S13" s="24">
        <v>0.67999999999999994</v>
      </c>
      <c r="T13" s="24">
        <v>0.64</v>
      </c>
      <c r="U13" s="24">
        <v>0.59</v>
      </c>
      <c r="V13" s="24">
        <v>0.6</v>
      </c>
      <c r="W13" s="24" t="s">
        <v>711</v>
      </c>
      <c r="X13" s="24">
        <v>0.72</v>
      </c>
      <c r="Y13" s="24">
        <v>0.50605121850518242</v>
      </c>
      <c r="Z13" s="24">
        <v>0.6</v>
      </c>
      <c r="AA13" s="24">
        <v>0.5</v>
      </c>
      <c r="AB13" s="24">
        <v>0.47380588235294119</v>
      </c>
      <c r="AC13" s="24">
        <v>0.61499999999999999</v>
      </c>
      <c r="AD13" s="24">
        <v>0.54500000000000004</v>
      </c>
      <c r="AE13" s="24">
        <v>0.71</v>
      </c>
      <c r="AF13" s="24">
        <v>0.73499999999999999</v>
      </c>
      <c r="AG13" s="203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56"/>
    </row>
    <row r="14" spans="1:66">
      <c r="A14" s="30"/>
      <c r="B14" s="3" t="s">
        <v>279</v>
      </c>
      <c r="C14" s="29"/>
      <c r="D14" s="24">
        <v>2.0976176963403009E-2</v>
      </c>
      <c r="E14" s="24">
        <v>1.1690451944500097E-2</v>
      </c>
      <c r="F14" s="24">
        <v>4.9799598391954948E-2</v>
      </c>
      <c r="G14" s="24">
        <v>4.6224091842530207E-2</v>
      </c>
      <c r="H14" s="24">
        <v>3.1996582975784803E-2</v>
      </c>
      <c r="I14" s="24">
        <v>1.1606032913963334E-2</v>
      </c>
      <c r="J14" s="24">
        <v>4.7222875812470373E-2</v>
      </c>
      <c r="K14" s="24">
        <v>7.9183331579316674E-3</v>
      </c>
      <c r="L14" s="24">
        <v>1.8708286933869722E-2</v>
      </c>
      <c r="M14" s="24">
        <v>1.9999999999999987E-2</v>
      </c>
      <c r="N14" s="24">
        <v>2.7141603981096399E-2</v>
      </c>
      <c r="O14" s="24">
        <v>8.9442719099991179E-3</v>
      </c>
      <c r="P14" s="24">
        <v>2.6076809620810566E-2</v>
      </c>
      <c r="Q14" s="24">
        <v>2.2458851261807671E-2</v>
      </c>
      <c r="R14" s="24">
        <v>4.0824829046386291E-2</v>
      </c>
      <c r="S14" s="24">
        <v>2.1369760566432774E-2</v>
      </c>
      <c r="T14" s="24">
        <v>0.11290113669342206</v>
      </c>
      <c r="U14" s="24">
        <v>4.1472882706655452E-2</v>
      </c>
      <c r="V14" s="24">
        <v>4.0824829046386291E-2</v>
      </c>
      <c r="W14" s="24" t="s">
        <v>711</v>
      </c>
      <c r="X14" s="24">
        <v>1.7224014243685099E-2</v>
      </c>
      <c r="Y14" s="24">
        <v>8.3826459233114894E-2</v>
      </c>
      <c r="Z14" s="24">
        <v>4.0824829046386291E-2</v>
      </c>
      <c r="AA14" s="24">
        <v>0</v>
      </c>
      <c r="AB14" s="24">
        <v>2.874008098313564E-2</v>
      </c>
      <c r="AC14" s="24">
        <v>2.9268868558020283E-2</v>
      </c>
      <c r="AD14" s="24">
        <v>2.2583179581272404E-2</v>
      </c>
      <c r="AE14" s="24">
        <v>2.0412414523193128E-2</v>
      </c>
      <c r="AF14" s="24">
        <v>1.2110601416389978E-2</v>
      </c>
      <c r="AG14" s="203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86</v>
      </c>
      <c r="C15" s="29"/>
      <c r="D15" s="13">
        <v>3.0400256468700017E-2</v>
      </c>
      <c r="E15" s="13">
        <v>1.6740503977804435E-2</v>
      </c>
      <c r="F15" s="13">
        <v>7.7811872487429601E-2</v>
      </c>
      <c r="G15" s="13">
        <v>7.2037545728618493E-2</v>
      </c>
      <c r="H15" s="13">
        <v>5.3430004646421177E-2</v>
      </c>
      <c r="I15" s="13">
        <v>1.7896735410891804E-2</v>
      </c>
      <c r="J15" s="13">
        <v>6.9959816018474633E-2</v>
      </c>
      <c r="K15" s="13">
        <v>1.1756990583417471E-2</v>
      </c>
      <c r="L15" s="13">
        <v>2.9005096021503446E-2</v>
      </c>
      <c r="M15" s="13">
        <v>3.030303030303028E-2</v>
      </c>
      <c r="N15" s="13">
        <v>3.7265360157111772E-2</v>
      </c>
      <c r="O15" s="13">
        <v>1.3153341044116348E-2</v>
      </c>
      <c r="P15" s="13">
        <v>3.8348249442368476E-2</v>
      </c>
      <c r="Q15" s="13">
        <v>3.1020512792552028E-2</v>
      </c>
      <c r="R15" s="13">
        <v>6.9985421222376498E-2</v>
      </c>
      <c r="S15" s="13">
        <v>3.1503332530367724E-2</v>
      </c>
      <c r="T15" s="13">
        <v>0.16522117564891034</v>
      </c>
      <c r="U15" s="13">
        <v>7.0055545112593667E-2</v>
      </c>
      <c r="V15" s="13">
        <v>6.6202425480626409E-2</v>
      </c>
      <c r="W15" s="13" t="s">
        <v>711</v>
      </c>
      <c r="X15" s="13">
        <v>2.4202361934920518E-2</v>
      </c>
      <c r="Y15" s="13">
        <v>0.16846050660737288</v>
      </c>
      <c r="Z15" s="13">
        <v>6.9985421222376498E-2</v>
      </c>
      <c r="AA15" s="13">
        <v>0</v>
      </c>
      <c r="AB15" s="13">
        <v>6.0630368442516333E-2</v>
      </c>
      <c r="AC15" s="13">
        <v>4.7851011266518174E-2</v>
      </c>
      <c r="AD15" s="13">
        <v>4.1437026754628258E-2</v>
      </c>
      <c r="AE15" s="13">
        <v>2.9230187861374411E-2</v>
      </c>
      <c r="AF15" s="13">
        <v>1.643973042948866E-2</v>
      </c>
      <c r="AG15" s="151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280</v>
      </c>
      <c r="C16" s="29"/>
      <c r="D16" s="13">
        <v>3.1929974261001748E-2</v>
      </c>
      <c r="E16" s="13">
        <v>4.4392896655458536E-2</v>
      </c>
      <c r="F16" s="13">
        <v>-4.2847560105737315E-2</v>
      </c>
      <c r="G16" s="13">
        <v>-4.0354975626845979E-2</v>
      </c>
      <c r="H16" s="13">
        <v>-0.10438877970405169</v>
      </c>
      <c r="I16" s="13">
        <v>-3.0135379263391715E-2</v>
      </c>
      <c r="J16" s="13">
        <v>9.4967139509800624E-3</v>
      </c>
      <c r="K16" s="13">
        <v>7.2533879199780937E-3</v>
      </c>
      <c r="L16" s="13">
        <v>-3.5369806669063419E-2</v>
      </c>
      <c r="M16" s="13">
        <v>-1.2936546359041623E-2</v>
      </c>
      <c r="N16" s="13">
        <v>8.9259417275501685E-2</v>
      </c>
      <c r="O16" s="13">
        <v>1.697446738765418E-2</v>
      </c>
      <c r="P16" s="13">
        <v>1.697446738765418E-2</v>
      </c>
      <c r="Q16" s="13">
        <v>8.2778697630384812E-2</v>
      </c>
      <c r="R16" s="13">
        <v>-0.12759543238804183</v>
      </c>
      <c r="S16" s="13">
        <v>1.4481882908762733E-2</v>
      </c>
      <c r="T16" s="13">
        <v>2.1959636345436406E-2</v>
      </c>
      <c r="U16" s="13">
        <v>-0.11463399309780709</v>
      </c>
      <c r="V16" s="13">
        <v>-7.7743742810215677E-2</v>
      </c>
      <c r="W16" s="13" t="s">
        <v>711</v>
      </c>
      <c r="X16" s="13">
        <v>6.4333572486588775E-2</v>
      </c>
      <c r="Y16" s="13">
        <v>-0.25580944016085783</v>
      </c>
      <c r="Z16" s="13">
        <v>-0.12759543238804183</v>
      </c>
      <c r="AA16" s="13">
        <v>-0.25222465633260727</v>
      </c>
      <c r="AB16" s="13">
        <v>-0.29107724441527383</v>
      </c>
      <c r="AC16" s="13">
        <v>-8.5221496246889572E-2</v>
      </c>
      <c r="AD16" s="13">
        <v>-0.18492487540254188</v>
      </c>
      <c r="AE16" s="13">
        <v>4.4392896655458314E-2</v>
      </c>
      <c r="AF16" s="13">
        <v>0.10172233966995869</v>
      </c>
      <c r="AG16" s="151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281</v>
      </c>
      <c r="C17" s="47"/>
      <c r="D17" s="45">
        <v>0.35</v>
      </c>
      <c r="E17" s="45">
        <v>0.53</v>
      </c>
      <c r="F17" s="45">
        <v>0.71</v>
      </c>
      <c r="G17" s="45">
        <v>0.67</v>
      </c>
      <c r="H17" s="45">
        <v>1.58</v>
      </c>
      <c r="I17" s="45">
        <v>0.53</v>
      </c>
      <c r="J17" s="45">
        <v>0.03</v>
      </c>
      <c r="K17" s="45">
        <v>0</v>
      </c>
      <c r="L17" s="45">
        <v>0.6</v>
      </c>
      <c r="M17" s="45">
        <v>0.28999999999999998</v>
      </c>
      <c r="N17" s="45">
        <v>1.1599999999999999</v>
      </c>
      <c r="O17" s="45">
        <v>0.14000000000000001</v>
      </c>
      <c r="P17" s="45">
        <v>0.14000000000000001</v>
      </c>
      <c r="Q17" s="45">
        <v>1.07</v>
      </c>
      <c r="R17" s="45" t="s">
        <v>282</v>
      </c>
      <c r="S17" s="45">
        <v>0.1</v>
      </c>
      <c r="T17" s="45">
        <v>0.21</v>
      </c>
      <c r="U17" s="45">
        <v>2.93</v>
      </c>
      <c r="V17" s="45" t="s">
        <v>282</v>
      </c>
      <c r="W17" s="45">
        <v>8.9700000000000006</v>
      </c>
      <c r="X17" s="45">
        <v>0.81</v>
      </c>
      <c r="Y17" s="45">
        <v>3.73</v>
      </c>
      <c r="Z17" s="45" t="s">
        <v>282</v>
      </c>
      <c r="AA17" s="45" t="s">
        <v>282</v>
      </c>
      <c r="AB17" s="45">
        <v>4.2300000000000004</v>
      </c>
      <c r="AC17" s="45">
        <v>1.31</v>
      </c>
      <c r="AD17" s="45">
        <v>2.72</v>
      </c>
      <c r="AE17" s="45">
        <v>0.53</v>
      </c>
      <c r="AF17" s="45">
        <v>1.34</v>
      </c>
      <c r="AG17" s="151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347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BM18" s="55"/>
    </row>
    <row r="19" spans="1:65">
      <c r="BM19" s="55"/>
    </row>
    <row r="20" spans="1:65" ht="15">
      <c r="B20" s="8" t="s">
        <v>587</v>
      </c>
      <c r="BM20" s="28" t="s">
        <v>66</v>
      </c>
    </row>
    <row r="21" spans="1:65" ht="15">
      <c r="A21" s="25" t="s">
        <v>48</v>
      </c>
      <c r="B21" s="18" t="s">
        <v>111</v>
      </c>
      <c r="C21" s="15" t="s">
        <v>112</v>
      </c>
      <c r="D21" s="16" t="s">
        <v>229</v>
      </c>
      <c r="E21" s="17" t="s">
        <v>229</v>
      </c>
      <c r="F21" s="17" t="s">
        <v>229</v>
      </c>
      <c r="G21" s="17" t="s">
        <v>229</v>
      </c>
      <c r="H21" s="17" t="s">
        <v>229</v>
      </c>
      <c r="I21" s="17" t="s">
        <v>229</v>
      </c>
      <c r="J21" s="17" t="s">
        <v>229</v>
      </c>
      <c r="K21" s="17" t="s">
        <v>229</v>
      </c>
      <c r="L21" s="17" t="s">
        <v>229</v>
      </c>
      <c r="M21" s="17" t="s">
        <v>229</v>
      </c>
      <c r="N21" s="17" t="s">
        <v>229</v>
      </c>
      <c r="O21" s="17" t="s">
        <v>229</v>
      </c>
      <c r="P21" s="17" t="s">
        <v>229</v>
      </c>
      <c r="Q21" s="17" t="s">
        <v>229</v>
      </c>
      <c r="R21" s="17" t="s">
        <v>229</v>
      </c>
      <c r="S21" s="17" t="s">
        <v>229</v>
      </c>
      <c r="T21" s="17" t="s">
        <v>229</v>
      </c>
      <c r="U21" s="17" t="s">
        <v>229</v>
      </c>
      <c r="V21" s="17" t="s">
        <v>229</v>
      </c>
      <c r="W21" s="17" t="s">
        <v>229</v>
      </c>
      <c r="X21" s="17" t="s">
        <v>229</v>
      </c>
      <c r="Y21" s="17" t="s">
        <v>229</v>
      </c>
      <c r="Z21" s="17" t="s">
        <v>229</v>
      </c>
      <c r="AA21" s="17" t="s">
        <v>229</v>
      </c>
      <c r="AB21" s="17" t="s">
        <v>229</v>
      </c>
      <c r="AC21" s="17" t="s">
        <v>229</v>
      </c>
      <c r="AD21" s="17" t="s">
        <v>229</v>
      </c>
      <c r="AE21" s="151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230</v>
      </c>
      <c r="C22" s="9" t="s">
        <v>230</v>
      </c>
      <c r="D22" s="149" t="s">
        <v>232</v>
      </c>
      <c r="E22" s="150" t="s">
        <v>233</v>
      </c>
      <c r="F22" s="150" t="s">
        <v>234</v>
      </c>
      <c r="G22" s="150" t="s">
        <v>235</v>
      </c>
      <c r="H22" s="150" t="s">
        <v>236</v>
      </c>
      <c r="I22" s="150" t="s">
        <v>237</v>
      </c>
      <c r="J22" s="150" t="s">
        <v>238</v>
      </c>
      <c r="K22" s="150" t="s">
        <v>239</v>
      </c>
      <c r="L22" s="150" t="s">
        <v>240</v>
      </c>
      <c r="M22" s="150" t="s">
        <v>241</v>
      </c>
      <c r="N22" s="150" t="s">
        <v>242</v>
      </c>
      <c r="O22" s="150" t="s">
        <v>243</v>
      </c>
      <c r="P22" s="150" t="s">
        <v>244</v>
      </c>
      <c r="Q22" s="150" t="s">
        <v>246</v>
      </c>
      <c r="R22" s="150" t="s">
        <v>249</v>
      </c>
      <c r="S22" s="150" t="s">
        <v>250</v>
      </c>
      <c r="T22" s="150" t="s">
        <v>306</v>
      </c>
      <c r="U22" s="150" t="s">
        <v>251</v>
      </c>
      <c r="V22" s="150" t="s">
        <v>252</v>
      </c>
      <c r="W22" s="150" t="s">
        <v>254</v>
      </c>
      <c r="X22" s="150" t="s">
        <v>257</v>
      </c>
      <c r="Y22" s="150" t="s">
        <v>258</v>
      </c>
      <c r="Z22" s="150" t="s">
        <v>307</v>
      </c>
      <c r="AA22" s="150" t="s">
        <v>261</v>
      </c>
      <c r="AB22" s="150" t="s">
        <v>267</v>
      </c>
      <c r="AC22" s="150" t="s">
        <v>268</v>
      </c>
      <c r="AD22" s="150" t="s">
        <v>269</v>
      </c>
      <c r="AE22" s="151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340</v>
      </c>
      <c r="E23" s="11" t="s">
        <v>339</v>
      </c>
      <c r="F23" s="11" t="s">
        <v>339</v>
      </c>
      <c r="G23" s="11" t="s">
        <v>338</v>
      </c>
      <c r="H23" s="11" t="s">
        <v>339</v>
      </c>
      <c r="I23" s="11" t="s">
        <v>339</v>
      </c>
      <c r="J23" s="11" t="s">
        <v>340</v>
      </c>
      <c r="K23" s="11" t="s">
        <v>338</v>
      </c>
      <c r="L23" s="11" t="s">
        <v>338</v>
      </c>
      <c r="M23" s="11" t="s">
        <v>338</v>
      </c>
      <c r="N23" s="11" t="s">
        <v>338</v>
      </c>
      <c r="O23" s="11" t="s">
        <v>338</v>
      </c>
      <c r="P23" s="11" t="s">
        <v>338</v>
      </c>
      <c r="Q23" s="11" t="s">
        <v>338</v>
      </c>
      <c r="R23" s="11" t="s">
        <v>338</v>
      </c>
      <c r="S23" s="11" t="s">
        <v>339</v>
      </c>
      <c r="T23" s="11" t="s">
        <v>339</v>
      </c>
      <c r="U23" s="11" t="s">
        <v>340</v>
      </c>
      <c r="V23" s="11" t="s">
        <v>339</v>
      </c>
      <c r="W23" s="11" t="s">
        <v>340</v>
      </c>
      <c r="X23" s="11" t="s">
        <v>340</v>
      </c>
      <c r="Y23" s="11" t="s">
        <v>340</v>
      </c>
      <c r="Z23" s="11" t="s">
        <v>340</v>
      </c>
      <c r="AA23" s="11" t="s">
        <v>339</v>
      </c>
      <c r="AB23" s="11" t="s">
        <v>339</v>
      </c>
      <c r="AC23" s="11" t="s">
        <v>338</v>
      </c>
      <c r="AD23" s="11" t="s">
        <v>338</v>
      </c>
      <c r="AE23" s="151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9"/>
      <c r="C24" s="9"/>
      <c r="D24" s="26" t="s">
        <v>342</v>
      </c>
      <c r="E24" s="26" t="s">
        <v>343</v>
      </c>
      <c r="F24" s="26" t="s">
        <v>342</v>
      </c>
      <c r="G24" s="26" t="s">
        <v>344</v>
      </c>
      <c r="H24" s="26" t="s">
        <v>345</v>
      </c>
      <c r="I24" s="26" t="s">
        <v>343</v>
      </c>
      <c r="J24" s="26" t="s">
        <v>343</v>
      </c>
      <c r="K24" s="26" t="s">
        <v>343</v>
      </c>
      <c r="L24" s="26" t="s">
        <v>343</v>
      </c>
      <c r="M24" s="26" t="s">
        <v>343</v>
      </c>
      <c r="N24" s="26" t="s">
        <v>343</v>
      </c>
      <c r="O24" s="26" t="s">
        <v>343</v>
      </c>
      <c r="P24" s="26" t="s">
        <v>343</v>
      </c>
      <c r="Q24" s="26" t="s">
        <v>346</v>
      </c>
      <c r="R24" s="26" t="s">
        <v>343</v>
      </c>
      <c r="S24" s="26" t="s">
        <v>342</v>
      </c>
      <c r="T24" s="26" t="s">
        <v>343</v>
      </c>
      <c r="U24" s="26" t="s">
        <v>342</v>
      </c>
      <c r="V24" s="26" t="s">
        <v>344</v>
      </c>
      <c r="W24" s="26" t="s">
        <v>345</v>
      </c>
      <c r="X24" s="26" t="s">
        <v>342</v>
      </c>
      <c r="Y24" s="26" t="s">
        <v>343</v>
      </c>
      <c r="Z24" s="26" t="s">
        <v>343</v>
      </c>
      <c r="AA24" s="26" t="s">
        <v>342</v>
      </c>
      <c r="AB24" s="26" t="s">
        <v>345</v>
      </c>
      <c r="AC24" s="26" t="s">
        <v>345</v>
      </c>
      <c r="AD24" s="26" t="s">
        <v>117</v>
      </c>
      <c r="AE24" s="151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05">
        <v>0.78900000000000015</v>
      </c>
      <c r="E25" s="205">
        <v>0.8</v>
      </c>
      <c r="F25" s="205">
        <v>0.7</v>
      </c>
      <c r="G25" s="205">
        <v>0.73</v>
      </c>
      <c r="H25" s="205">
        <v>0.84528936493417428</v>
      </c>
      <c r="I25" s="205">
        <v>0.78</v>
      </c>
      <c r="J25" s="205">
        <v>0.77</v>
      </c>
      <c r="K25" s="205">
        <v>0.72</v>
      </c>
      <c r="L25" s="207">
        <v>0.72</v>
      </c>
      <c r="M25" s="205">
        <v>0.77</v>
      </c>
      <c r="N25" s="205">
        <v>0.76</v>
      </c>
      <c r="O25" s="205">
        <v>0.76</v>
      </c>
      <c r="P25" s="205">
        <v>0.75</v>
      </c>
      <c r="Q25" s="205">
        <v>0.76</v>
      </c>
      <c r="R25" s="207">
        <v>0.69</v>
      </c>
      <c r="S25" s="205">
        <v>0.77</v>
      </c>
      <c r="T25" s="205">
        <v>0.72</v>
      </c>
      <c r="U25" s="206">
        <v>0.57200000000000006</v>
      </c>
      <c r="V25" s="205">
        <v>0.81999999999999984</v>
      </c>
      <c r="W25" s="205">
        <v>0.74</v>
      </c>
      <c r="X25" s="206">
        <v>0.87497999999999987</v>
      </c>
      <c r="Y25" s="205">
        <v>0.873</v>
      </c>
      <c r="Z25" s="205">
        <v>0.80200000000000016</v>
      </c>
      <c r="AA25" s="205">
        <v>0.72440000000000004</v>
      </c>
      <c r="AB25" s="206">
        <v>0.86599999999999988</v>
      </c>
      <c r="AC25" s="207">
        <v>0.83069999999999999</v>
      </c>
      <c r="AD25" s="205">
        <v>0.78090000000000004</v>
      </c>
      <c r="AE25" s="203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8">
        <v>1</v>
      </c>
    </row>
    <row r="26" spans="1:65">
      <c r="A26" s="30"/>
      <c r="B26" s="19">
        <v>1</v>
      </c>
      <c r="C26" s="9">
        <v>2</v>
      </c>
      <c r="D26" s="24">
        <v>0.77600000000000002</v>
      </c>
      <c r="E26" s="24">
        <v>0.74</v>
      </c>
      <c r="F26" s="24">
        <v>0.7</v>
      </c>
      <c r="G26" s="24">
        <v>0.74</v>
      </c>
      <c r="H26" s="24">
        <v>0.82827464142088791</v>
      </c>
      <c r="I26" s="24">
        <v>0.8</v>
      </c>
      <c r="J26" s="24">
        <v>0.74</v>
      </c>
      <c r="K26" s="24">
        <v>0.71</v>
      </c>
      <c r="L26" s="24">
        <v>0.73</v>
      </c>
      <c r="M26" s="24">
        <v>0.78</v>
      </c>
      <c r="N26" s="24">
        <v>0.76</v>
      </c>
      <c r="O26" s="24">
        <v>0.78</v>
      </c>
      <c r="P26" s="24">
        <v>0.74</v>
      </c>
      <c r="Q26" s="24">
        <v>0.8</v>
      </c>
      <c r="R26" s="24">
        <v>0.74</v>
      </c>
      <c r="S26" s="24">
        <v>0.76</v>
      </c>
      <c r="T26" s="24">
        <v>0.72</v>
      </c>
      <c r="U26" s="209">
        <v>0.52200000000000002</v>
      </c>
      <c r="V26" s="24">
        <v>0.81000000000000016</v>
      </c>
      <c r="W26" s="24">
        <v>0.71</v>
      </c>
      <c r="X26" s="209">
        <v>0.87626000000000004</v>
      </c>
      <c r="Y26" s="24">
        <v>0.84699999999999998</v>
      </c>
      <c r="Z26" s="24">
        <v>0.79800000000000004</v>
      </c>
      <c r="AA26" s="24">
        <v>0.70599999999999996</v>
      </c>
      <c r="AB26" s="209">
        <v>0.86199999999999988</v>
      </c>
      <c r="AC26" s="209">
        <v>0.8758999999999999</v>
      </c>
      <c r="AD26" s="24">
        <v>0.76439999999999997</v>
      </c>
      <c r="AE26" s="203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8" t="e">
        <v>#N/A</v>
      </c>
    </row>
    <row r="27" spans="1:65">
      <c r="A27" s="30"/>
      <c r="B27" s="19">
        <v>1</v>
      </c>
      <c r="C27" s="9">
        <v>3</v>
      </c>
      <c r="D27" s="24">
        <v>0.76700000000000002</v>
      </c>
      <c r="E27" s="24">
        <v>0.81000000000000016</v>
      </c>
      <c r="F27" s="24">
        <v>0.71</v>
      </c>
      <c r="G27" s="24">
        <v>0.74</v>
      </c>
      <c r="H27" s="24">
        <v>0.84654503065246922</v>
      </c>
      <c r="I27" s="24">
        <v>0.81000000000000016</v>
      </c>
      <c r="J27" s="24">
        <v>0.76</v>
      </c>
      <c r="K27" s="24">
        <v>0.76</v>
      </c>
      <c r="L27" s="24">
        <v>0.75</v>
      </c>
      <c r="M27" s="24">
        <v>0.79</v>
      </c>
      <c r="N27" s="24">
        <v>0.75</v>
      </c>
      <c r="O27" s="24">
        <v>0.76</v>
      </c>
      <c r="P27" s="24">
        <v>0.75</v>
      </c>
      <c r="Q27" s="24">
        <v>0.79</v>
      </c>
      <c r="R27" s="24">
        <v>0.76</v>
      </c>
      <c r="S27" s="24">
        <v>0.77</v>
      </c>
      <c r="T27" s="24">
        <v>0.74</v>
      </c>
      <c r="U27" s="209">
        <v>0.54900000000000004</v>
      </c>
      <c r="V27" s="24">
        <v>0.81999999999999984</v>
      </c>
      <c r="W27" s="24">
        <v>0.72</v>
      </c>
      <c r="X27" s="209">
        <v>0.87585999999999997</v>
      </c>
      <c r="Y27" s="24">
        <v>0.86299999999999999</v>
      </c>
      <c r="Z27" s="24">
        <v>0.78800000000000003</v>
      </c>
      <c r="AA27" s="24">
        <v>0.71650000000000003</v>
      </c>
      <c r="AB27" s="209">
        <v>0.88900000000000001</v>
      </c>
      <c r="AC27" s="209">
        <v>0.86580000000000013</v>
      </c>
      <c r="AD27" s="210">
        <v>0.69709999999999994</v>
      </c>
      <c r="AE27" s="203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8">
        <v>16</v>
      </c>
    </row>
    <row r="28" spans="1:65">
      <c r="A28" s="30"/>
      <c r="B28" s="19">
        <v>1</v>
      </c>
      <c r="C28" s="9">
        <v>4</v>
      </c>
      <c r="D28" s="24">
        <v>0.80600000000000016</v>
      </c>
      <c r="E28" s="24">
        <v>0.81000000000000016</v>
      </c>
      <c r="F28" s="24">
        <v>0.69</v>
      </c>
      <c r="G28" s="24">
        <v>0.7</v>
      </c>
      <c r="H28" s="24">
        <v>0.85315041420698723</v>
      </c>
      <c r="I28" s="24">
        <v>0.8</v>
      </c>
      <c r="J28" s="24">
        <v>0.76</v>
      </c>
      <c r="K28" s="24">
        <v>0.76</v>
      </c>
      <c r="L28" s="24">
        <v>0.75</v>
      </c>
      <c r="M28" s="24">
        <v>0.79</v>
      </c>
      <c r="N28" s="24">
        <v>0.77</v>
      </c>
      <c r="O28" s="24">
        <v>0.79</v>
      </c>
      <c r="P28" s="24">
        <v>0.75</v>
      </c>
      <c r="Q28" s="24">
        <v>0.8</v>
      </c>
      <c r="R28" s="24">
        <v>0.77</v>
      </c>
      <c r="S28" s="24">
        <v>0.76</v>
      </c>
      <c r="T28" s="24">
        <v>0.72</v>
      </c>
      <c r="U28" s="209">
        <v>0.60699999999999998</v>
      </c>
      <c r="V28" s="24">
        <v>0.83</v>
      </c>
      <c r="W28" s="24">
        <v>0.72</v>
      </c>
      <c r="X28" s="209">
        <v>0.87670999999999999</v>
      </c>
      <c r="Y28" s="24">
        <v>0.86799999999999999</v>
      </c>
      <c r="Z28" s="24">
        <v>0.77400000000000002</v>
      </c>
      <c r="AA28" s="24">
        <v>0.71099999999999997</v>
      </c>
      <c r="AB28" s="209">
        <v>0.89300000000000002</v>
      </c>
      <c r="AC28" s="209">
        <v>0.86829999999999996</v>
      </c>
      <c r="AD28" s="24">
        <v>0.74780000000000002</v>
      </c>
      <c r="AE28" s="203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8">
        <v>0.76779886296958066</v>
      </c>
    </row>
    <row r="29" spans="1:65">
      <c r="A29" s="30"/>
      <c r="B29" s="19">
        <v>1</v>
      </c>
      <c r="C29" s="9">
        <v>5</v>
      </c>
      <c r="D29" s="24">
        <v>0.80200000000000016</v>
      </c>
      <c r="E29" s="24">
        <v>0.81000000000000016</v>
      </c>
      <c r="F29" s="24">
        <v>0.7</v>
      </c>
      <c r="G29" s="24">
        <v>0.74</v>
      </c>
      <c r="H29" s="24">
        <v>0.85050514642126196</v>
      </c>
      <c r="I29" s="24">
        <v>0.81999999999999984</v>
      </c>
      <c r="J29" s="24">
        <v>0.79</v>
      </c>
      <c r="K29" s="24">
        <v>0.75</v>
      </c>
      <c r="L29" s="24">
        <v>0.75</v>
      </c>
      <c r="M29" s="24">
        <v>0.79</v>
      </c>
      <c r="N29" s="24">
        <v>0.76</v>
      </c>
      <c r="O29" s="24">
        <v>0.79</v>
      </c>
      <c r="P29" s="24">
        <v>0.76</v>
      </c>
      <c r="Q29" s="24">
        <v>0.77</v>
      </c>
      <c r="R29" s="24">
        <v>0.76</v>
      </c>
      <c r="S29" s="24">
        <v>0.77</v>
      </c>
      <c r="T29" s="24">
        <v>0.72</v>
      </c>
      <c r="U29" s="209">
        <v>0.57999999999999996</v>
      </c>
      <c r="V29" s="24">
        <v>0.8</v>
      </c>
      <c r="W29" s="24">
        <v>0.72</v>
      </c>
      <c r="X29" s="209">
        <v>0.87597000000000003</v>
      </c>
      <c r="Y29" s="24">
        <v>0.86299999999999999</v>
      </c>
      <c r="Z29" s="24">
        <v>0.76200000000000001</v>
      </c>
      <c r="AA29" s="24">
        <v>0.68269999999999997</v>
      </c>
      <c r="AB29" s="209">
        <v>0.88</v>
      </c>
      <c r="AC29" s="209">
        <v>0.8609</v>
      </c>
      <c r="AD29" s="24">
        <v>0.77210000000000001</v>
      </c>
      <c r="AE29" s="203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8">
        <v>77</v>
      </c>
    </row>
    <row r="30" spans="1:65">
      <c r="A30" s="30"/>
      <c r="B30" s="19">
        <v>1</v>
      </c>
      <c r="C30" s="9">
        <v>6</v>
      </c>
      <c r="D30" s="24">
        <v>0.80400000000000005</v>
      </c>
      <c r="E30" s="24">
        <v>0.76</v>
      </c>
      <c r="F30" s="24">
        <v>0.71</v>
      </c>
      <c r="G30" s="24">
        <v>0.72</v>
      </c>
      <c r="H30" s="24">
        <v>0.82456601267440266</v>
      </c>
      <c r="I30" s="24">
        <v>0.75</v>
      </c>
      <c r="J30" s="24">
        <v>0.76</v>
      </c>
      <c r="K30" s="24">
        <v>0.75</v>
      </c>
      <c r="L30" s="24">
        <v>0.75</v>
      </c>
      <c r="M30" s="24">
        <v>0.79</v>
      </c>
      <c r="N30" s="24">
        <v>0.77</v>
      </c>
      <c r="O30" s="24">
        <v>0.76</v>
      </c>
      <c r="P30" s="24">
        <v>0.75</v>
      </c>
      <c r="Q30" s="24">
        <v>0.81000000000000016</v>
      </c>
      <c r="R30" s="24">
        <v>0.75</v>
      </c>
      <c r="S30" s="24">
        <v>0.76</v>
      </c>
      <c r="T30" s="24">
        <v>0.72</v>
      </c>
      <c r="U30" s="209">
        <v>0.57400000000000007</v>
      </c>
      <c r="V30" s="24">
        <v>0.81000000000000016</v>
      </c>
      <c r="W30" s="24">
        <v>0.74</v>
      </c>
      <c r="X30" s="209">
        <v>0.87522</v>
      </c>
      <c r="Y30" s="210">
        <v>0.82</v>
      </c>
      <c r="Z30" s="24">
        <v>0.78100000000000003</v>
      </c>
      <c r="AA30" s="24">
        <v>0.6835</v>
      </c>
      <c r="AB30" s="209">
        <v>0.89400000000000002</v>
      </c>
      <c r="AC30" s="209">
        <v>0.8536999999999999</v>
      </c>
      <c r="AD30" s="24">
        <v>0.79050000000000009</v>
      </c>
      <c r="AE30" s="203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56"/>
    </row>
    <row r="31" spans="1:65">
      <c r="A31" s="30"/>
      <c r="B31" s="20" t="s">
        <v>277</v>
      </c>
      <c r="C31" s="12"/>
      <c r="D31" s="211">
        <v>0.79066666666666674</v>
      </c>
      <c r="E31" s="211">
        <v>0.78833333333333344</v>
      </c>
      <c r="F31" s="211">
        <v>0.70166666666666666</v>
      </c>
      <c r="G31" s="211">
        <v>0.72833333333333339</v>
      </c>
      <c r="H31" s="211">
        <v>0.84138843505169725</v>
      </c>
      <c r="I31" s="211">
        <v>0.79333333333333333</v>
      </c>
      <c r="J31" s="211">
        <v>0.76333333333333331</v>
      </c>
      <c r="K31" s="211">
        <v>0.7416666666666667</v>
      </c>
      <c r="L31" s="211">
        <v>0.7416666666666667</v>
      </c>
      <c r="M31" s="211">
        <v>0.78500000000000003</v>
      </c>
      <c r="N31" s="211">
        <v>0.76166666666666671</v>
      </c>
      <c r="O31" s="211">
        <v>0.77333333333333332</v>
      </c>
      <c r="P31" s="211">
        <v>0.75</v>
      </c>
      <c r="Q31" s="211">
        <v>0.78833333333333344</v>
      </c>
      <c r="R31" s="211">
        <v>0.745</v>
      </c>
      <c r="S31" s="211">
        <v>0.76500000000000001</v>
      </c>
      <c r="T31" s="211">
        <v>0.72333333333333316</v>
      </c>
      <c r="U31" s="211">
        <v>0.56733333333333336</v>
      </c>
      <c r="V31" s="211">
        <v>0.81500000000000006</v>
      </c>
      <c r="W31" s="211">
        <v>0.72499999999999998</v>
      </c>
      <c r="X31" s="211">
        <v>0.87583333333333335</v>
      </c>
      <c r="Y31" s="211">
        <v>0.85566666666666669</v>
      </c>
      <c r="Z31" s="211">
        <v>0.78416666666666668</v>
      </c>
      <c r="AA31" s="211">
        <v>0.70401666666666662</v>
      </c>
      <c r="AB31" s="211">
        <v>0.8806666666666666</v>
      </c>
      <c r="AC31" s="211">
        <v>0.85921666666666674</v>
      </c>
      <c r="AD31" s="211">
        <v>0.75879999999999992</v>
      </c>
      <c r="AE31" s="203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56"/>
    </row>
    <row r="32" spans="1:65">
      <c r="A32" s="30"/>
      <c r="B32" s="3" t="s">
        <v>278</v>
      </c>
      <c r="C32" s="29"/>
      <c r="D32" s="24">
        <v>0.7955000000000001</v>
      </c>
      <c r="E32" s="24">
        <v>0.80500000000000016</v>
      </c>
      <c r="F32" s="24">
        <v>0.7</v>
      </c>
      <c r="G32" s="24">
        <v>0.73499999999999999</v>
      </c>
      <c r="H32" s="24">
        <v>0.84591719779332175</v>
      </c>
      <c r="I32" s="24">
        <v>0.8</v>
      </c>
      <c r="J32" s="24">
        <v>0.76</v>
      </c>
      <c r="K32" s="24">
        <v>0.75</v>
      </c>
      <c r="L32" s="24">
        <v>0.75</v>
      </c>
      <c r="M32" s="24">
        <v>0.79</v>
      </c>
      <c r="N32" s="24">
        <v>0.76</v>
      </c>
      <c r="O32" s="24">
        <v>0.77</v>
      </c>
      <c r="P32" s="24">
        <v>0.75</v>
      </c>
      <c r="Q32" s="24">
        <v>0.79500000000000004</v>
      </c>
      <c r="R32" s="24">
        <v>0.755</v>
      </c>
      <c r="S32" s="24">
        <v>0.76500000000000001</v>
      </c>
      <c r="T32" s="24">
        <v>0.72</v>
      </c>
      <c r="U32" s="24">
        <v>0.57300000000000006</v>
      </c>
      <c r="V32" s="24">
        <v>0.81499999999999995</v>
      </c>
      <c r="W32" s="24">
        <v>0.72</v>
      </c>
      <c r="X32" s="24">
        <v>0.875915</v>
      </c>
      <c r="Y32" s="24">
        <v>0.86299999999999999</v>
      </c>
      <c r="Z32" s="24">
        <v>0.78449999999999998</v>
      </c>
      <c r="AA32" s="24">
        <v>0.70849999999999991</v>
      </c>
      <c r="AB32" s="24">
        <v>0.88450000000000006</v>
      </c>
      <c r="AC32" s="24">
        <v>0.86335000000000006</v>
      </c>
      <c r="AD32" s="24">
        <v>0.76824999999999999</v>
      </c>
      <c r="AE32" s="203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56"/>
    </row>
    <row r="33" spans="1:65">
      <c r="A33" s="30"/>
      <c r="B33" s="3" t="s">
        <v>279</v>
      </c>
      <c r="C33" s="29"/>
      <c r="D33" s="24">
        <v>1.6243973241379963E-2</v>
      </c>
      <c r="E33" s="24">
        <v>3.0605010483034819E-2</v>
      </c>
      <c r="F33" s="24">
        <v>7.5277265270908165E-3</v>
      </c>
      <c r="G33" s="24">
        <v>1.6020819787597236E-2</v>
      </c>
      <c r="H33" s="24">
        <v>1.1985255858886674E-2</v>
      </c>
      <c r="I33" s="24">
        <v>2.503331114069144E-2</v>
      </c>
      <c r="J33" s="24">
        <v>1.6329931618554536E-2</v>
      </c>
      <c r="K33" s="24">
        <v>2.1369760566432826E-2</v>
      </c>
      <c r="L33" s="24">
        <v>1.3291601358251267E-2</v>
      </c>
      <c r="M33" s="24">
        <v>8.3666002653407633E-3</v>
      </c>
      <c r="N33" s="24">
        <v>7.5277265270908165E-3</v>
      </c>
      <c r="O33" s="24">
        <v>1.5055453054181633E-2</v>
      </c>
      <c r="P33" s="24">
        <v>6.324555320336764E-3</v>
      </c>
      <c r="Q33" s="24">
        <v>1.9407902170679558E-2</v>
      </c>
      <c r="R33" s="24">
        <v>2.8809720581775892E-2</v>
      </c>
      <c r="S33" s="24">
        <v>5.4772255750516656E-3</v>
      </c>
      <c r="T33" s="24">
        <v>8.1649658092772665E-3</v>
      </c>
      <c r="U33" s="24">
        <v>2.8952835209468966E-2</v>
      </c>
      <c r="V33" s="24">
        <v>1.048808848170143E-2</v>
      </c>
      <c r="W33" s="24">
        <v>1.2247448713915901E-2</v>
      </c>
      <c r="X33" s="24">
        <v>6.4410144128601034E-4</v>
      </c>
      <c r="Y33" s="24">
        <v>1.9531171666509601E-2</v>
      </c>
      <c r="Z33" s="24">
        <v>1.5025533823018331E-2</v>
      </c>
      <c r="AA33" s="24">
        <v>1.7316745267707417E-2</v>
      </c>
      <c r="AB33" s="24">
        <v>1.3880441875771409E-2</v>
      </c>
      <c r="AC33" s="24">
        <v>1.5815488189324614E-2</v>
      </c>
      <c r="AD33" s="24">
        <v>3.3554254573749699E-2</v>
      </c>
      <c r="AE33" s="203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56"/>
    </row>
    <row r="34" spans="1:65">
      <c r="A34" s="30"/>
      <c r="B34" s="3" t="s">
        <v>86</v>
      </c>
      <c r="C34" s="29"/>
      <c r="D34" s="13">
        <v>2.0544654183870102E-2</v>
      </c>
      <c r="E34" s="13">
        <v>3.8822423445710123E-2</v>
      </c>
      <c r="F34" s="13">
        <v>1.0728351345022541E-2</v>
      </c>
      <c r="G34" s="13">
        <v>2.1996548907456157E-2</v>
      </c>
      <c r="H34" s="13">
        <v>1.4244616825699852E-2</v>
      </c>
      <c r="I34" s="13">
        <v>3.1554593874821145E-2</v>
      </c>
      <c r="J34" s="13">
        <v>2.1392923517757036E-2</v>
      </c>
      <c r="K34" s="13">
        <v>2.8813160314291448E-2</v>
      </c>
      <c r="L34" s="13">
        <v>1.7921260258316314E-2</v>
      </c>
      <c r="M34" s="13">
        <v>1.0658089509988233E-2</v>
      </c>
      <c r="N34" s="13">
        <v>9.8832295760492121E-3</v>
      </c>
      <c r="O34" s="13">
        <v>1.9468258259717628E-2</v>
      </c>
      <c r="P34" s="13">
        <v>8.4327404271156859E-3</v>
      </c>
      <c r="Q34" s="13">
        <v>2.4618903387754194E-2</v>
      </c>
      <c r="R34" s="13">
        <v>3.8670765881578376E-2</v>
      </c>
      <c r="S34" s="13">
        <v>7.1597719935315891E-3</v>
      </c>
      <c r="T34" s="13">
        <v>1.1287971164899449E-2</v>
      </c>
      <c r="U34" s="13">
        <v>5.1033199546655049E-2</v>
      </c>
      <c r="V34" s="13">
        <v>1.2868820222946539E-2</v>
      </c>
      <c r="W34" s="13">
        <v>1.689303270884952E-2</v>
      </c>
      <c r="X34" s="13">
        <v>7.3541553714863211E-4</v>
      </c>
      <c r="Y34" s="13">
        <v>2.2825677833863967E-2</v>
      </c>
      <c r="Z34" s="13">
        <v>1.9161148339662058E-2</v>
      </c>
      <c r="AA34" s="13">
        <v>2.4597067211061412E-2</v>
      </c>
      <c r="AB34" s="13">
        <v>1.5761289033805536E-2</v>
      </c>
      <c r="AC34" s="13">
        <v>1.8406868491833196E-2</v>
      </c>
      <c r="AD34" s="13">
        <v>4.4220156264825651E-2</v>
      </c>
      <c r="AE34" s="151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280</v>
      </c>
      <c r="C35" s="29"/>
      <c r="D35" s="13">
        <v>2.9783586301028508E-2</v>
      </c>
      <c r="E35" s="13">
        <v>2.6744595953597239E-2</v>
      </c>
      <c r="F35" s="13">
        <v>-8.6132188379567931E-2</v>
      </c>
      <c r="G35" s="13">
        <v>-5.1400870123209375E-2</v>
      </c>
      <c r="H35" s="13">
        <v>9.5844856812495882E-2</v>
      </c>
      <c r="I35" s="13">
        <v>3.3256718126664309E-2</v>
      </c>
      <c r="J35" s="13">
        <v>-5.8160149117389981E-3</v>
      </c>
      <c r="K35" s="13">
        <v>-3.4035210995030263E-2</v>
      </c>
      <c r="L35" s="13">
        <v>-3.4035210995030263E-2</v>
      </c>
      <c r="M35" s="13">
        <v>2.2403181171552378E-2</v>
      </c>
      <c r="N35" s="13">
        <v>-7.9867223027613177E-3</v>
      </c>
      <c r="O35" s="13">
        <v>7.2082294343953635E-3</v>
      </c>
      <c r="P35" s="13">
        <v>-2.3181674039918221E-2</v>
      </c>
      <c r="Q35" s="13">
        <v>2.6744595953597239E-2</v>
      </c>
      <c r="R35" s="13">
        <v>-2.9693796212985402E-2</v>
      </c>
      <c r="S35" s="13">
        <v>-3.6453075207165675E-3</v>
      </c>
      <c r="T35" s="13">
        <v>-5.7912992296276888E-2</v>
      </c>
      <c r="U35" s="13">
        <v>-0.26109120409597364</v>
      </c>
      <c r="V35" s="13">
        <v>6.1475914209955684E-2</v>
      </c>
      <c r="W35" s="13">
        <v>-5.5742284905254347E-2</v>
      </c>
      <c r="X35" s="13">
        <v>0.14070673398227318</v>
      </c>
      <c r="Y35" s="13">
        <v>0.11444117455090219</v>
      </c>
      <c r="Z35" s="13">
        <v>2.1317827476041051E-2</v>
      </c>
      <c r="AA35" s="13">
        <v>-8.3071490958226413E-2</v>
      </c>
      <c r="AB35" s="13">
        <v>0.14700178541623821</v>
      </c>
      <c r="AC35" s="13">
        <v>0.11906478129377995</v>
      </c>
      <c r="AD35" s="13">
        <v>-1.1720339015319992E-2</v>
      </c>
      <c r="AE35" s="151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281</v>
      </c>
      <c r="C36" s="47"/>
      <c r="D36" s="45">
        <v>0.67</v>
      </c>
      <c r="E36" s="45">
        <v>0.61</v>
      </c>
      <c r="F36" s="45">
        <v>1.66</v>
      </c>
      <c r="G36" s="45">
        <v>0.96</v>
      </c>
      <c r="H36" s="45">
        <v>2.0099999999999998</v>
      </c>
      <c r="I36" s="45">
        <v>0.74</v>
      </c>
      <c r="J36" s="45">
        <v>0.04</v>
      </c>
      <c r="K36" s="45">
        <v>0.61</v>
      </c>
      <c r="L36" s="45">
        <v>0.61</v>
      </c>
      <c r="M36" s="45">
        <v>0.53</v>
      </c>
      <c r="N36" s="45">
        <v>0.09</v>
      </c>
      <c r="O36" s="45">
        <v>0.22</v>
      </c>
      <c r="P36" s="45">
        <v>0.39</v>
      </c>
      <c r="Q36" s="45">
        <v>0.61</v>
      </c>
      <c r="R36" s="45">
        <v>0.53</v>
      </c>
      <c r="S36" s="45">
        <v>0</v>
      </c>
      <c r="T36" s="45">
        <v>1.0900000000000001</v>
      </c>
      <c r="U36" s="45">
        <v>5.19</v>
      </c>
      <c r="V36" s="45">
        <v>1.31</v>
      </c>
      <c r="W36" s="45">
        <v>1.05</v>
      </c>
      <c r="X36" s="45">
        <v>2.91</v>
      </c>
      <c r="Y36" s="45">
        <v>2.38</v>
      </c>
      <c r="Z36" s="45">
        <v>0.5</v>
      </c>
      <c r="AA36" s="45">
        <v>1.6</v>
      </c>
      <c r="AB36" s="45">
        <v>3.04</v>
      </c>
      <c r="AC36" s="45">
        <v>2.48</v>
      </c>
      <c r="AD36" s="45">
        <v>0.16</v>
      </c>
      <c r="AE36" s="151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BM37" s="55"/>
    </row>
    <row r="38" spans="1:65" ht="15">
      <c r="B38" s="8" t="s">
        <v>588</v>
      </c>
      <c r="BM38" s="28" t="s">
        <v>66</v>
      </c>
    </row>
    <row r="39" spans="1:65" ht="15">
      <c r="A39" s="25" t="s">
        <v>7</v>
      </c>
      <c r="B39" s="18" t="s">
        <v>111</v>
      </c>
      <c r="C39" s="15" t="s">
        <v>112</v>
      </c>
      <c r="D39" s="16" t="s">
        <v>229</v>
      </c>
      <c r="E39" s="17" t="s">
        <v>229</v>
      </c>
      <c r="F39" s="17" t="s">
        <v>229</v>
      </c>
      <c r="G39" s="17" t="s">
        <v>229</v>
      </c>
      <c r="H39" s="17" t="s">
        <v>229</v>
      </c>
      <c r="I39" s="17" t="s">
        <v>229</v>
      </c>
      <c r="J39" s="17" t="s">
        <v>229</v>
      </c>
      <c r="K39" s="17" t="s">
        <v>229</v>
      </c>
      <c r="L39" s="17" t="s">
        <v>229</v>
      </c>
      <c r="M39" s="17" t="s">
        <v>229</v>
      </c>
      <c r="N39" s="17" t="s">
        <v>229</v>
      </c>
      <c r="O39" s="17" t="s">
        <v>229</v>
      </c>
      <c r="P39" s="17" t="s">
        <v>229</v>
      </c>
      <c r="Q39" s="17" t="s">
        <v>229</v>
      </c>
      <c r="R39" s="17" t="s">
        <v>229</v>
      </c>
      <c r="S39" s="17" t="s">
        <v>229</v>
      </c>
      <c r="T39" s="17" t="s">
        <v>229</v>
      </c>
      <c r="U39" s="17" t="s">
        <v>229</v>
      </c>
      <c r="V39" s="17" t="s">
        <v>229</v>
      </c>
      <c r="W39" s="17" t="s">
        <v>229</v>
      </c>
      <c r="X39" s="17" t="s">
        <v>229</v>
      </c>
      <c r="Y39" s="17" t="s">
        <v>229</v>
      </c>
      <c r="Z39" s="17" t="s">
        <v>229</v>
      </c>
      <c r="AA39" s="17" t="s">
        <v>229</v>
      </c>
      <c r="AB39" s="17" t="s">
        <v>229</v>
      </c>
      <c r="AC39" s="17" t="s">
        <v>229</v>
      </c>
      <c r="AD39" s="17" t="s">
        <v>229</v>
      </c>
      <c r="AE39" s="17" t="s">
        <v>229</v>
      </c>
      <c r="AF39" s="17" t="s">
        <v>229</v>
      </c>
      <c r="AG39" s="17" t="s">
        <v>229</v>
      </c>
      <c r="AH39" s="151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230</v>
      </c>
      <c r="C40" s="9" t="s">
        <v>230</v>
      </c>
      <c r="D40" s="149" t="s">
        <v>232</v>
      </c>
      <c r="E40" s="150" t="s">
        <v>233</v>
      </c>
      <c r="F40" s="150" t="s">
        <v>234</v>
      </c>
      <c r="G40" s="150" t="s">
        <v>235</v>
      </c>
      <c r="H40" s="150" t="s">
        <v>236</v>
      </c>
      <c r="I40" s="150" t="s">
        <v>237</v>
      </c>
      <c r="J40" s="150" t="s">
        <v>238</v>
      </c>
      <c r="K40" s="150" t="s">
        <v>239</v>
      </c>
      <c r="L40" s="150" t="s">
        <v>240</v>
      </c>
      <c r="M40" s="150" t="s">
        <v>241</v>
      </c>
      <c r="N40" s="150" t="s">
        <v>242</v>
      </c>
      <c r="O40" s="150" t="s">
        <v>243</v>
      </c>
      <c r="P40" s="150" t="s">
        <v>244</v>
      </c>
      <c r="Q40" s="150" t="s">
        <v>246</v>
      </c>
      <c r="R40" s="150" t="s">
        <v>249</v>
      </c>
      <c r="S40" s="150" t="s">
        <v>250</v>
      </c>
      <c r="T40" s="150" t="s">
        <v>306</v>
      </c>
      <c r="U40" s="150" t="s">
        <v>251</v>
      </c>
      <c r="V40" s="150" t="s">
        <v>252</v>
      </c>
      <c r="W40" s="150" t="s">
        <v>254</v>
      </c>
      <c r="X40" s="150" t="s">
        <v>257</v>
      </c>
      <c r="Y40" s="150" t="s">
        <v>258</v>
      </c>
      <c r="Z40" s="150" t="s">
        <v>259</v>
      </c>
      <c r="AA40" s="150" t="s">
        <v>307</v>
      </c>
      <c r="AB40" s="150" t="s">
        <v>261</v>
      </c>
      <c r="AC40" s="150" t="s">
        <v>262</v>
      </c>
      <c r="AD40" s="150" t="s">
        <v>266</v>
      </c>
      <c r="AE40" s="150" t="s">
        <v>267</v>
      </c>
      <c r="AF40" s="150" t="s">
        <v>268</v>
      </c>
      <c r="AG40" s="150" t="s">
        <v>269</v>
      </c>
      <c r="AH40" s="151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1</v>
      </c>
    </row>
    <row r="41" spans="1:65">
      <c r="A41" s="30"/>
      <c r="B41" s="19"/>
      <c r="C41" s="9"/>
      <c r="D41" s="10" t="s">
        <v>338</v>
      </c>
      <c r="E41" s="11" t="s">
        <v>339</v>
      </c>
      <c r="F41" s="11" t="s">
        <v>339</v>
      </c>
      <c r="G41" s="11" t="s">
        <v>338</v>
      </c>
      <c r="H41" s="11" t="s">
        <v>339</v>
      </c>
      <c r="I41" s="11" t="s">
        <v>339</v>
      </c>
      <c r="J41" s="11" t="s">
        <v>338</v>
      </c>
      <c r="K41" s="11" t="s">
        <v>338</v>
      </c>
      <c r="L41" s="11" t="s">
        <v>338</v>
      </c>
      <c r="M41" s="11" t="s">
        <v>338</v>
      </c>
      <c r="N41" s="11" t="s">
        <v>338</v>
      </c>
      <c r="O41" s="11" t="s">
        <v>338</v>
      </c>
      <c r="P41" s="11" t="s">
        <v>338</v>
      </c>
      <c r="Q41" s="11" t="s">
        <v>338</v>
      </c>
      <c r="R41" s="11" t="s">
        <v>338</v>
      </c>
      <c r="S41" s="11" t="s">
        <v>339</v>
      </c>
      <c r="T41" s="11" t="s">
        <v>339</v>
      </c>
      <c r="U41" s="11" t="s">
        <v>340</v>
      </c>
      <c r="V41" s="11" t="s">
        <v>339</v>
      </c>
      <c r="W41" s="11" t="s">
        <v>340</v>
      </c>
      <c r="X41" s="11" t="s">
        <v>340</v>
      </c>
      <c r="Y41" s="11" t="s">
        <v>340</v>
      </c>
      <c r="Z41" s="11" t="s">
        <v>340</v>
      </c>
      <c r="AA41" s="11" t="s">
        <v>338</v>
      </c>
      <c r="AB41" s="11" t="s">
        <v>339</v>
      </c>
      <c r="AC41" s="11" t="s">
        <v>339</v>
      </c>
      <c r="AD41" s="11" t="s">
        <v>340</v>
      </c>
      <c r="AE41" s="11" t="s">
        <v>339</v>
      </c>
      <c r="AF41" s="11" t="s">
        <v>338</v>
      </c>
      <c r="AG41" s="11" t="s">
        <v>338</v>
      </c>
      <c r="AH41" s="151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3</v>
      </c>
    </row>
    <row r="42" spans="1:65">
      <c r="A42" s="30"/>
      <c r="B42" s="19"/>
      <c r="C42" s="9"/>
      <c r="D42" s="26" t="s">
        <v>342</v>
      </c>
      <c r="E42" s="26" t="s">
        <v>343</v>
      </c>
      <c r="F42" s="26" t="s">
        <v>342</v>
      </c>
      <c r="G42" s="26" t="s">
        <v>344</v>
      </c>
      <c r="H42" s="26" t="s">
        <v>345</v>
      </c>
      <c r="I42" s="26" t="s">
        <v>343</v>
      </c>
      <c r="J42" s="26" t="s">
        <v>343</v>
      </c>
      <c r="K42" s="26" t="s">
        <v>343</v>
      </c>
      <c r="L42" s="26" t="s">
        <v>343</v>
      </c>
      <c r="M42" s="26" t="s">
        <v>343</v>
      </c>
      <c r="N42" s="26" t="s">
        <v>343</v>
      </c>
      <c r="O42" s="26" t="s">
        <v>343</v>
      </c>
      <c r="P42" s="26" t="s">
        <v>343</v>
      </c>
      <c r="Q42" s="26" t="s">
        <v>346</v>
      </c>
      <c r="R42" s="26" t="s">
        <v>343</v>
      </c>
      <c r="S42" s="26" t="s">
        <v>342</v>
      </c>
      <c r="T42" s="26" t="s">
        <v>343</v>
      </c>
      <c r="U42" s="26" t="s">
        <v>342</v>
      </c>
      <c r="V42" s="26" t="s">
        <v>344</v>
      </c>
      <c r="W42" s="26" t="s">
        <v>345</v>
      </c>
      <c r="X42" s="26" t="s">
        <v>342</v>
      </c>
      <c r="Y42" s="26" t="s">
        <v>343</v>
      </c>
      <c r="Z42" s="26" t="s">
        <v>343</v>
      </c>
      <c r="AA42" s="26"/>
      <c r="AB42" s="26" t="s">
        <v>342</v>
      </c>
      <c r="AC42" s="26" t="s">
        <v>343</v>
      </c>
      <c r="AD42" s="26" t="s">
        <v>343</v>
      </c>
      <c r="AE42" s="26" t="s">
        <v>345</v>
      </c>
      <c r="AF42" s="26" t="s">
        <v>345</v>
      </c>
      <c r="AG42" s="26" t="s">
        <v>117</v>
      </c>
      <c r="AH42" s="151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3</v>
      </c>
    </row>
    <row r="43" spans="1:65">
      <c r="A43" s="30"/>
      <c r="B43" s="18">
        <v>1</v>
      </c>
      <c r="C43" s="14">
        <v>1</v>
      </c>
      <c r="D43" s="205">
        <v>0.11700000000000001</v>
      </c>
      <c r="E43" s="205">
        <v>0.12397000000000001</v>
      </c>
      <c r="F43" s="205">
        <v>0.11299999999999999</v>
      </c>
      <c r="G43" s="205">
        <v>0.11706</v>
      </c>
      <c r="H43" s="205">
        <v>0.113677501239381</v>
      </c>
      <c r="I43" s="205">
        <v>0.11399999999999999</v>
      </c>
      <c r="J43" s="205">
        <v>0.11900000000000001</v>
      </c>
      <c r="K43" s="205">
        <v>0.1202</v>
      </c>
      <c r="L43" s="205">
        <v>0.11499999999999999</v>
      </c>
      <c r="M43" s="205">
        <v>0.11550000000000001</v>
      </c>
      <c r="N43" s="205">
        <v>0.11950000000000001</v>
      </c>
      <c r="O43" s="205">
        <v>0.11900000000000001</v>
      </c>
      <c r="P43" s="205">
        <v>0.11700000000000001</v>
      </c>
      <c r="Q43" s="205">
        <v>0.10995999999999999</v>
      </c>
      <c r="R43" s="205">
        <v>0.11647999999999999</v>
      </c>
      <c r="S43" s="205">
        <v>0.11360000000000001</v>
      </c>
      <c r="T43" s="205">
        <v>0.11800000000000001</v>
      </c>
      <c r="U43" s="206">
        <v>0.106</v>
      </c>
      <c r="V43" s="205">
        <v>0.1232</v>
      </c>
      <c r="W43" s="206">
        <v>7.5899999999999995E-2</v>
      </c>
      <c r="X43" s="205">
        <v>0.12252999999999999</v>
      </c>
      <c r="Y43" s="205">
        <v>0.13100000000000001</v>
      </c>
      <c r="Z43" s="205">
        <v>0.125</v>
      </c>
      <c r="AA43" s="205">
        <v>0.12030750936037038</v>
      </c>
      <c r="AB43" s="205">
        <v>0.12075500000000002</v>
      </c>
      <c r="AC43" s="205">
        <v>0.11045999999999999</v>
      </c>
      <c r="AD43" s="205">
        <v>0.11758430522449431</v>
      </c>
      <c r="AE43" s="205">
        <v>0.11399999999999999</v>
      </c>
      <c r="AF43" s="205">
        <v>0.123</v>
      </c>
      <c r="AG43" s="205">
        <v>0.12709999999999999</v>
      </c>
      <c r="AH43" s="203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8">
        <v>1</v>
      </c>
    </row>
    <row r="44" spans="1:65">
      <c r="A44" s="30"/>
      <c r="B44" s="19">
        <v>1</v>
      </c>
      <c r="C44" s="9">
        <v>2</v>
      </c>
      <c r="D44" s="24">
        <v>0.11689999999999999</v>
      </c>
      <c r="E44" s="24">
        <v>0.1144</v>
      </c>
      <c r="F44" s="24">
        <v>0.11329999999999998</v>
      </c>
      <c r="G44" s="24">
        <v>0.11587000000000001</v>
      </c>
      <c r="H44" s="24">
        <v>0.10809804718507701</v>
      </c>
      <c r="I44" s="24">
        <v>0.11700000000000001</v>
      </c>
      <c r="J44" s="210">
        <v>0.13300000000000001</v>
      </c>
      <c r="K44" s="24">
        <v>0.12130000000000001</v>
      </c>
      <c r="L44" s="24">
        <v>0.11800000000000001</v>
      </c>
      <c r="M44" s="24">
        <v>0.11750000000000001</v>
      </c>
      <c r="N44" s="24">
        <v>0.1225</v>
      </c>
      <c r="O44" s="24">
        <v>0.11950000000000001</v>
      </c>
      <c r="P44" s="24">
        <v>0.11900000000000001</v>
      </c>
      <c r="Q44" s="24">
        <v>0.11506</v>
      </c>
      <c r="R44" s="24">
        <v>0.11919999999999999</v>
      </c>
      <c r="S44" s="24">
        <v>0.1206</v>
      </c>
      <c r="T44" s="24">
        <v>0.11700000000000001</v>
      </c>
      <c r="U44" s="209">
        <v>9.6299999999999997E-2</v>
      </c>
      <c r="V44" s="24">
        <v>0.1208</v>
      </c>
      <c r="W44" s="209">
        <v>7.6539999999999997E-2</v>
      </c>
      <c r="X44" s="24">
        <v>0.12143</v>
      </c>
      <c r="Y44" s="24">
        <v>0.124</v>
      </c>
      <c r="Z44" s="24">
        <v>0.12230000000000002</v>
      </c>
      <c r="AA44" s="24">
        <v>0.12066612535196522</v>
      </c>
      <c r="AB44" s="24">
        <v>0.11899499999999999</v>
      </c>
      <c r="AC44" s="24">
        <v>0.11310000000000001</v>
      </c>
      <c r="AD44" s="24">
        <v>0.11555599999999999</v>
      </c>
      <c r="AE44" s="24">
        <v>0.11499999999999999</v>
      </c>
      <c r="AF44" s="24">
        <v>0.12539999999999998</v>
      </c>
      <c r="AG44" s="24">
        <v>0.12739999999999999</v>
      </c>
      <c r="AH44" s="203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204"/>
      <c r="BM44" s="208">
        <v>17</v>
      </c>
    </row>
    <row r="45" spans="1:65">
      <c r="A45" s="30"/>
      <c r="B45" s="19">
        <v>1</v>
      </c>
      <c r="C45" s="9">
        <v>3</v>
      </c>
      <c r="D45" s="210">
        <v>0.11260000000000001</v>
      </c>
      <c r="E45" s="24">
        <v>0.12375000000000001</v>
      </c>
      <c r="F45" s="24">
        <v>0.11360000000000001</v>
      </c>
      <c r="G45" s="24">
        <v>0.11645</v>
      </c>
      <c r="H45" s="24">
        <v>0.10860803692223402</v>
      </c>
      <c r="I45" s="24">
        <v>0.11499999999999999</v>
      </c>
      <c r="J45" s="24">
        <v>0.11600000000000001</v>
      </c>
      <c r="K45" s="24">
        <v>0.12130000000000001</v>
      </c>
      <c r="L45" s="24">
        <v>0.11800000000000001</v>
      </c>
      <c r="M45" s="24">
        <v>0.1205</v>
      </c>
      <c r="N45" s="24">
        <v>0.121</v>
      </c>
      <c r="O45" s="24">
        <v>0.11850000000000001</v>
      </c>
      <c r="P45" s="24">
        <v>0.11600000000000001</v>
      </c>
      <c r="Q45" s="24">
        <v>0.11225999999999998</v>
      </c>
      <c r="R45" s="24">
        <v>0.11785999999999999</v>
      </c>
      <c r="S45" s="24">
        <v>0.11329999999999998</v>
      </c>
      <c r="T45" s="24">
        <v>0.121</v>
      </c>
      <c r="U45" s="209">
        <v>0.1</v>
      </c>
      <c r="V45" s="24">
        <v>0.12130000000000001</v>
      </c>
      <c r="W45" s="209">
        <v>7.9560000000000006E-2</v>
      </c>
      <c r="X45" s="24">
        <v>0.12150999999999999</v>
      </c>
      <c r="Y45" s="24">
        <v>0.128</v>
      </c>
      <c r="Z45" s="24">
        <v>0.12130000000000001</v>
      </c>
      <c r="AA45" s="24">
        <v>0.12109268385288222</v>
      </c>
      <c r="AB45" s="24">
        <v>0.118025</v>
      </c>
      <c r="AC45" s="24">
        <v>0.11408</v>
      </c>
      <c r="AD45" s="24">
        <v>0.11573850762240363</v>
      </c>
      <c r="AE45" s="24">
        <v>0.11499999999999999</v>
      </c>
      <c r="AF45" s="24">
        <v>0.12409999999999999</v>
      </c>
      <c r="AG45" s="24">
        <v>0.11770000000000001</v>
      </c>
      <c r="AH45" s="203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  <c r="BI45" s="204"/>
      <c r="BJ45" s="204"/>
      <c r="BK45" s="204"/>
      <c r="BL45" s="204"/>
      <c r="BM45" s="208">
        <v>16</v>
      </c>
    </row>
    <row r="46" spans="1:65">
      <c r="A46" s="30"/>
      <c r="B46" s="19">
        <v>1</v>
      </c>
      <c r="C46" s="9">
        <v>4</v>
      </c>
      <c r="D46" s="24">
        <v>0.11839999999999999</v>
      </c>
      <c r="E46" s="24">
        <v>0.12305000000000001</v>
      </c>
      <c r="F46" s="24">
        <v>0.11269999999999999</v>
      </c>
      <c r="G46" s="24">
        <v>0.11373999999999999</v>
      </c>
      <c r="H46" s="24">
        <v>0.11270915465498199</v>
      </c>
      <c r="I46" s="24">
        <v>0.11399999999999999</v>
      </c>
      <c r="J46" s="210">
        <v>0.13400000000000001</v>
      </c>
      <c r="K46" s="24">
        <v>0.11620000000000001</v>
      </c>
      <c r="L46" s="24">
        <v>0.11600000000000001</v>
      </c>
      <c r="M46" s="24">
        <v>0.121</v>
      </c>
      <c r="N46" s="24">
        <v>0.122</v>
      </c>
      <c r="O46" s="24">
        <v>0.122</v>
      </c>
      <c r="P46" s="24">
        <v>0.11750000000000001</v>
      </c>
      <c r="Q46" s="24">
        <v>0.11494000000000001</v>
      </c>
      <c r="R46" s="24">
        <v>0.11906</v>
      </c>
      <c r="S46" s="24">
        <v>0.11969999999999999</v>
      </c>
      <c r="T46" s="24">
        <v>0.11800000000000001</v>
      </c>
      <c r="U46" s="209">
        <v>0.10200000000000001</v>
      </c>
      <c r="V46" s="24">
        <v>0.1208</v>
      </c>
      <c r="W46" s="209">
        <v>7.2349999999999998E-2</v>
      </c>
      <c r="X46" s="24">
        <v>0.12172999999999999</v>
      </c>
      <c r="Y46" s="24">
        <v>0.128</v>
      </c>
      <c r="Z46" s="24">
        <v>0.1217</v>
      </c>
      <c r="AA46" s="24">
        <v>0.117423283393432</v>
      </c>
      <c r="AB46" s="24">
        <v>0.122795</v>
      </c>
      <c r="AC46" s="24">
        <v>0.11283</v>
      </c>
      <c r="AD46" s="24">
        <v>0.11743314857560853</v>
      </c>
      <c r="AE46" s="24">
        <v>0.11399999999999999</v>
      </c>
      <c r="AF46" s="24">
        <v>0.121</v>
      </c>
      <c r="AG46" s="24">
        <v>0.1242</v>
      </c>
      <c r="AH46" s="203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  <c r="BF46" s="204"/>
      <c r="BG46" s="204"/>
      <c r="BH46" s="204"/>
      <c r="BI46" s="204"/>
      <c r="BJ46" s="204"/>
      <c r="BK46" s="204"/>
      <c r="BL46" s="204"/>
      <c r="BM46" s="208">
        <v>0.11844642397624176</v>
      </c>
    </row>
    <row r="47" spans="1:65">
      <c r="A47" s="30"/>
      <c r="B47" s="19">
        <v>1</v>
      </c>
      <c r="C47" s="9">
        <v>5</v>
      </c>
      <c r="D47" s="24">
        <v>0.1191</v>
      </c>
      <c r="E47" s="24">
        <v>0.12402000000000001</v>
      </c>
      <c r="F47" s="24">
        <v>0.1134</v>
      </c>
      <c r="G47" s="24">
        <v>0.11697999999999999</v>
      </c>
      <c r="H47" s="24">
        <v>0.11049953596463599</v>
      </c>
      <c r="I47" s="24">
        <v>0.11700000000000001</v>
      </c>
      <c r="J47" s="24">
        <v>0.11600000000000001</v>
      </c>
      <c r="K47" s="24">
        <v>0.11789999999999999</v>
      </c>
      <c r="L47" s="24">
        <v>0.11700000000000001</v>
      </c>
      <c r="M47" s="24">
        <v>0.11750000000000001</v>
      </c>
      <c r="N47" s="24">
        <v>0.122</v>
      </c>
      <c r="O47" s="24">
        <v>0.122</v>
      </c>
      <c r="P47" s="24">
        <v>0.12</v>
      </c>
      <c r="Q47" s="24">
        <v>0.11225</v>
      </c>
      <c r="R47" s="24">
        <v>0.1208</v>
      </c>
      <c r="S47" s="24">
        <v>0.11509999999999999</v>
      </c>
      <c r="T47" s="24">
        <v>0.11800000000000001</v>
      </c>
      <c r="U47" s="209">
        <v>0.10100000000000001</v>
      </c>
      <c r="V47" s="24">
        <v>0.1196</v>
      </c>
      <c r="W47" s="209">
        <v>7.7589999999999992E-2</v>
      </c>
      <c r="X47" s="24">
        <v>0.12160000000000001</v>
      </c>
      <c r="Y47" s="24">
        <v>0.128</v>
      </c>
      <c r="Z47" s="24">
        <v>0.12520000000000001</v>
      </c>
      <c r="AA47" s="24">
        <v>0.12048167718379846</v>
      </c>
      <c r="AB47" s="24">
        <v>0.11635000000000001</v>
      </c>
      <c r="AC47" s="24">
        <v>0.1116</v>
      </c>
      <c r="AD47" s="24">
        <v>0.11599938238750429</v>
      </c>
      <c r="AE47" s="24">
        <v>0.11600000000000001</v>
      </c>
      <c r="AF47" s="24">
        <v>0.1232</v>
      </c>
      <c r="AG47" s="24">
        <v>0.12620000000000001</v>
      </c>
      <c r="AH47" s="203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4"/>
      <c r="BC47" s="204"/>
      <c r="BD47" s="204"/>
      <c r="BE47" s="204"/>
      <c r="BF47" s="204"/>
      <c r="BG47" s="204"/>
      <c r="BH47" s="204"/>
      <c r="BI47" s="204"/>
      <c r="BJ47" s="204"/>
      <c r="BK47" s="204"/>
      <c r="BL47" s="204"/>
      <c r="BM47" s="208">
        <v>78</v>
      </c>
    </row>
    <row r="48" spans="1:65">
      <c r="A48" s="30"/>
      <c r="B48" s="19">
        <v>1</v>
      </c>
      <c r="C48" s="9">
        <v>6</v>
      </c>
      <c r="D48" s="24">
        <v>0.11650000000000001</v>
      </c>
      <c r="E48" s="24">
        <v>0.11552000000000001</v>
      </c>
      <c r="F48" s="24">
        <v>0.1166</v>
      </c>
      <c r="G48" s="24">
        <v>0.11727</v>
      </c>
      <c r="H48" s="24">
        <v>0.108656790036472</v>
      </c>
      <c r="I48" s="24">
        <v>0.11199999999999999</v>
      </c>
      <c r="J48" s="24">
        <v>0.11800000000000001</v>
      </c>
      <c r="K48" s="24">
        <v>0.12210000000000001</v>
      </c>
      <c r="L48" s="24">
        <v>0.11700000000000001</v>
      </c>
      <c r="M48" s="24">
        <v>0.11850000000000001</v>
      </c>
      <c r="N48" s="24">
        <v>0.122</v>
      </c>
      <c r="O48" s="24">
        <v>0.11950000000000001</v>
      </c>
      <c r="P48" s="24">
        <v>0.11800000000000001</v>
      </c>
      <c r="Q48" s="24">
        <v>0.11569</v>
      </c>
      <c r="R48" s="24">
        <v>0.12302999999999999</v>
      </c>
      <c r="S48" s="24">
        <v>0.11820000000000001</v>
      </c>
      <c r="T48" s="24">
        <v>0.11399999999999999</v>
      </c>
      <c r="U48" s="209">
        <v>0.10100000000000001</v>
      </c>
      <c r="V48" s="24">
        <v>0.1205</v>
      </c>
      <c r="W48" s="209">
        <v>7.8219999999999998E-2</v>
      </c>
      <c r="X48" s="24">
        <v>0.12148</v>
      </c>
      <c r="Y48" s="24">
        <v>0.123</v>
      </c>
      <c r="Z48" s="24">
        <v>0.12240000000000001</v>
      </c>
      <c r="AA48" s="24">
        <v>0.11950904787307064</v>
      </c>
      <c r="AB48" s="24">
        <v>0.118465</v>
      </c>
      <c r="AC48" s="24">
        <v>0.11243</v>
      </c>
      <c r="AD48" s="24">
        <v>0.11764349118030629</v>
      </c>
      <c r="AE48" s="24">
        <v>0.11399999999999999</v>
      </c>
      <c r="AF48" s="24">
        <v>0.122</v>
      </c>
      <c r="AG48" s="24">
        <v>0.1285</v>
      </c>
      <c r="AH48" s="203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56"/>
    </row>
    <row r="49" spans="1:65">
      <c r="A49" s="30"/>
      <c r="B49" s="20" t="s">
        <v>277</v>
      </c>
      <c r="C49" s="12"/>
      <c r="D49" s="211">
        <v>0.11675000000000002</v>
      </c>
      <c r="E49" s="211">
        <v>0.12078499999999999</v>
      </c>
      <c r="F49" s="211">
        <v>0.11376666666666668</v>
      </c>
      <c r="G49" s="211">
        <v>0.11622833333333334</v>
      </c>
      <c r="H49" s="211">
        <v>0.110374844333797</v>
      </c>
      <c r="I49" s="211">
        <v>0.11483333333333333</v>
      </c>
      <c r="J49" s="211">
        <v>0.12266666666666666</v>
      </c>
      <c r="K49" s="211">
        <v>0.11983333333333333</v>
      </c>
      <c r="L49" s="211">
        <v>0.11683333333333333</v>
      </c>
      <c r="M49" s="211">
        <v>0.11841666666666668</v>
      </c>
      <c r="N49" s="211">
        <v>0.1215</v>
      </c>
      <c r="O49" s="211">
        <v>0.12008333333333333</v>
      </c>
      <c r="P49" s="211">
        <v>0.11791666666666667</v>
      </c>
      <c r="Q49" s="211">
        <v>0.11335999999999997</v>
      </c>
      <c r="R49" s="211">
        <v>0.11940499999999998</v>
      </c>
      <c r="S49" s="211">
        <v>0.11675000000000001</v>
      </c>
      <c r="T49" s="211">
        <v>0.11766666666666666</v>
      </c>
      <c r="U49" s="211">
        <v>0.10104999999999999</v>
      </c>
      <c r="V49" s="211">
        <v>0.12103333333333333</v>
      </c>
      <c r="W49" s="211">
        <v>7.6693333333333336E-2</v>
      </c>
      <c r="X49" s="211">
        <v>0.12171333333333334</v>
      </c>
      <c r="Y49" s="211">
        <v>0.127</v>
      </c>
      <c r="Z49" s="211">
        <v>0.12298333333333333</v>
      </c>
      <c r="AA49" s="211">
        <v>0.11991338783591982</v>
      </c>
      <c r="AB49" s="211">
        <v>0.11923083333333334</v>
      </c>
      <c r="AC49" s="211">
        <v>0.11241666666666666</v>
      </c>
      <c r="AD49" s="211">
        <v>0.11665913916505283</v>
      </c>
      <c r="AE49" s="211">
        <v>0.11466666666666665</v>
      </c>
      <c r="AF49" s="211">
        <v>0.12311666666666665</v>
      </c>
      <c r="AG49" s="211">
        <v>0.12518333333333331</v>
      </c>
      <c r="AH49" s="203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4"/>
      <c r="BJ49" s="204"/>
      <c r="BK49" s="204"/>
      <c r="BL49" s="204"/>
      <c r="BM49" s="56"/>
    </row>
    <row r="50" spans="1:65">
      <c r="A50" s="30"/>
      <c r="B50" s="3" t="s">
        <v>278</v>
      </c>
      <c r="C50" s="29"/>
      <c r="D50" s="24">
        <v>0.11695</v>
      </c>
      <c r="E50" s="24">
        <v>0.12340000000000001</v>
      </c>
      <c r="F50" s="24">
        <v>0.11334999999999999</v>
      </c>
      <c r="G50" s="24">
        <v>0.11671499999999999</v>
      </c>
      <c r="H50" s="24">
        <v>0.10957816300055399</v>
      </c>
      <c r="I50" s="24">
        <v>0.11449999999999999</v>
      </c>
      <c r="J50" s="24">
        <v>0.11850000000000001</v>
      </c>
      <c r="K50" s="24">
        <v>0.12075</v>
      </c>
      <c r="L50" s="24">
        <v>0.11700000000000001</v>
      </c>
      <c r="M50" s="24">
        <v>0.11800000000000001</v>
      </c>
      <c r="N50" s="24">
        <v>0.122</v>
      </c>
      <c r="O50" s="24">
        <v>0.11950000000000001</v>
      </c>
      <c r="P50" s="24">
        <v>0.11775000000000001</v>
      </c>
      <c r="Q50" s="24">
        <v>0.11360000000000001</v>
      </c>
      <c r="R50" s="24">
        <v>0.11912999999999999</v>
      </c>
      <c r="S50" s="24">
        <v>0.11665</v>
      </c>
      <c r="T50" s="24">
        <v>0.11800000000000001</v>
      </c>
      <c r="U50" s="24">
        <v>0.10100000000000001</v>
      </c>
      <c r="V50" s="24">
        <v>0.1208</v>
      </c>
      <c r="W50" s="24">
        <v>7.7064999999999995E-2</v>
      </c>
      <c r="X50" s="24">
        <v>0.121555</v>
      </c>
      <c r="Y50" s="24">
        <v>0.128</v>
      </c>
      <c r="Z50" s="24">
        <v>0.12235000000000001</v>
      </c>
      <c r="AA50" s="24">
        <v>0.12039459327208442</v>
      </c>
      <c r="AB50" s="24">
        <v>0.11873</v>
      </c>
      <c r="AC50" s="24">
        <v>0.11263000000000001</v>
      </c>
      <c r="AD50" s="24">
        <v>0.11671626548155642</v>
      </c>
      <c r="AE50" s="24">
        <v>0.11449999999999999</v>
      </c>
      <c r="AF50" s="24">
        <v>0.1231</v>
      </c>
      <c r="AG50" s="24">
        <v>0.12664999999999998</v>
      </c>
      <c r="AH50" s="203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56"/>
    </row>
    <row r="51" spans="1:65">
      <c r="A51" s="30"/>
      <c r="B51" s="3" t="s">
        <v>279</v>
      </c>
      <c r="C51" s="29"/>
      <c r="D51" s="24">
        <v>2.2634045153264101E-3</v>
      </c>
      <c r="E51" s="24">
        <v>4.539148598581017E-3</v>
      </c>
      <c r="F51" s="24">
        <v>1.4236104336041759E-3</v>
      </c>
      <c r="G51" s="24">
        <v>1.3199305537287427E-3</v>
      </c>
      <c r="H51" s="24">
        <v>2.3507113633504232E-3</v>
      </c>
      <c r="I51" s="24">
        <v>1.9407902170679595E-3</v>
      </c>
      <c r="J51" s="24">
        <v>8.4774209914729778E-3</v>
      </c>
      <c r="K51" s="24">
        <v>2.3027519768022511E-3</v>
      </c>
      <c r="L51" s="24">
        <v>1.1690451944500174E-3</v>
      </c>
      <c r="M51" s="24">
        <v>2.0595306908775717E-3</v>
      </c>
      <c r="N51" s="24">
        <v>1.0954451150103281E-3</v>
      </c>
      <c r="O51" s="24">
        <v>1.5302505241517317E-3</v>
      </c>
      <c r="P51" s="24">
        <v>1.4288690166235178E-3</v>
      </c>
      <c r="Q51" s="24">
        <v>2.2278868912043153E-3</v>
      </c>
      <c r="R51" s="24">
        <v>2.2886830274199189E-3</v>
      </c>
      <c r="S51" s="24">
        <v>3.1678068122914325E-3</v>
      </c>
      <c r="T51" s="24">
        <v>2.2509257354845534E-3</v>
      </c>
      <c r="U51" s="24">
        <v>3.1328900395641087E-3</v>
      </c>
      <c r="V51" s="24">
        <v>1.2011105971835698E-3</v>
      </c>
      <c r="W51" s="24">
        <v>2.4847508258710117E-3</v>
      </c>
      <c r="X51" s="24">
        <v>4.1379544060642093E-4</v>
      </c>
      <c r="Y51" s="24">
        <v>2.9664793948382677E-3</v>
      </c>
      <c r="Z51" s="24">
        <v>1.6892799254909353E-3</v>
      </c>
      <c r="AA51" s="24">
        <v>1.3266309481304581E-3</v>
      </c>
      <c r="AB51" s="24">
        <v>2.2548490341188399E-3</v>
      </c>
      <c r="AC51" s="24">
        <v>1.2569911163833563E-3</v>
      </c>
      <c r="AD51" s="24">
        <v>9.9234360535251651E-4</v>
      </c>
      <c r="AE51" s="24">
        <v>8.1649658092773126E-4</v>
      </c>
      <c r="AF51" s="24">
        <v>1.5445603473696493E-3</v>
      </c>
      <c r="AG51" s="24">
        <v>3.9392469669553105E-3</v>
      </c>
      <c r="AH51" s="203"/>
      <c r="AI51" s="204"/>
      <c r="AJ51" s="204"/>
      <c r="AK51" s="204"/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  <c r="BH51" s="204"/>
      <c r="BI51" s="204"/>
      <c r="BJ51" s="204"/>
      <c r="BK51" s="204"/>
      <c r="BL51" s="204"/>
      <c r="BM51" s="56"/>
    </row>
    <row r="52" spans="1:65">
      <c r="A52" s="30"/>
      <c r="B52" s="3" t="s">
        <v>86</v>
      </c>
      <c r="C52" s="29"/>
      <c r="D52" s="13">
        <v>1.938676244390929E-2</v>
      </c>
      <c r="E52" s="13">
        <v>3.7580399872343566E-2</v>
      </c>
      <c r="F52" s="13">
        <v>1.2513423090572889E-2</v>
      </c>
      <c r="G52" s="13">
        <v>1.1356357919572761E-2</v>
      </c>
      <c r="H52" s="13">
        <v>2.1297528232441916E-2</v>
      </c>
      <c r="I52" s="13">
        <v>1.6900930772725337E-2</v>
      </c>
      <c r="J52" s="13">
        <v>6.9109410256573189E-2</v>
      </c>
      <c r="K52" s="13">
        <v>1.9216289097098063E-2</v>
      </c>
      <c r="L52" s="13">
        <v>1.0006092962482317E-2</v>
      </c>
      <c r="M52" s="13">
        <v>1.7392236657657184E-2</v>
      </c>
      <c r="N52" s="13">
        <v>9.0160091770397372E-3</v>
      </c>
      <c r="O52" s="13">
        <v>1.2743238230271186E-2</v>
      </c>
      <c r="P52" s="13">
        <v>1.2117617102107571E-2</v>
      </c>
      <c r="Q52" s="13">
        <v>1.9653201227984439E-2</v>
      </c>
      <c r="R52" s="13">
        <v>1.9167396904819056E-2</v>
      </c>
      <c r="S52" s="13">
        <v>2.7133248927549741E-2</v>
      </c>
      <c r="T52" s="13">
        <v>1.9129680471540116E-2</v>
      </c>
      <c r="U52" s="13">
        <v>3.1003365062484998E-2</v>
      </c>
      <c r="V52" s="13">
        <v>9.923800031811373E-3</v>
      </c>
      <c r="W52" s="13">
        <v>3.2398524328985726E-2</v>
      </c>
      <c r="X52" s="13">
        <v>3.3997544005566708E-3</v>
      </c>
      <c r="Y52" s="13">
        <v>2.3358105471167463E-2</v>
      </c>
      <c r="Z52" s="13">
        <v>1.3735844359595625E-2</v>
      </c>
      <c r="AA52" s="13">
        <v>1.1063242996234224E-2</v>
      </c>
      <c r="AB52" s="13">
        <v>1.8911626892810219E-2</v>
      </c>
      <c r="AC52" s="13">
        <v>1.1181536987843051E-2</v>
      </c>
      <c r="AD52" s="13">
        <v>8.5063511736403197E-3</v>
      </c>
      <c r="AE52" s="13">
        <v>7.1206097173930061E-3</v>
      </c>
      <c r="AF52" s="13">
        <v>1.2545501670797207E-2</v>
      </c>
      <c r="AG52" s="13">
        <v>3.1467822928680424E-2</v>
      </c>
      <c r="AH52" s="151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280</v>
      </c>
      <c r="C53" s="29"/>
      <c r="D53" s="13">
        <v>-1.4322289515317221E-2</v>
      </c>
      <c r="E53" s="13">
        <v>1.9743745275309532E-2</v>
      </c>
      <c r="F53" s="13">
        <v>-3.950948582891578E-2</v>
      </c>
      <c r="G53" s="13">
        <v>-1.8726531105348831E-2</v>
      </c>
      <c r="H53" s="13">
        <v>-6.8145405926849922E-2</v>
      </c>
      <c r="I53" s="13">
        <v>-3.0504007817350076E-2</v>
      </c>
      <c r="J53" s="13">
        <v>3.5629971330087606E-2</v>
      </c>
      <c r="K53" s="13">
        <v>1.1709170361865473E-2</v>
      </c>
      <c r="L53" s="13">
        <v>-1.3618736545663812E-2</v>
      </c>
      <c r="M53" s="13">
        <v>-2.5123012224537167E-4</v>
      </c>
      <c r="N53" s="13">
        <v>2.5780229754937434E-2</v>
      </c>
      <c r="O53" s="13">
        <v>1.3819829270826256E-2</v>
      </c>
      <c r="P53" s="13">
        <v>-4.4725479401670487E-3</v>
      </c>
      <c r="Q53" s="13">
        <v>-4.2942824320825745E-2</v>
      </c>
      <c r="R53" s="13">
        <v>8.0929080978460188E-3</v>
      </c>
      <c r="S53" s="13">
        <v>-1.4322289515317332E-2</v>
      </c>
      <c r="T53" s="13">
        <v>-6.5832068491279427E-3</v>
      </c>
      <c r="U53" s="13">
        <v>-0.14687166899805426</v>
      </c>
      <c r="V53" s="13">
        <v>2.1840333124877098E-2</v>
      </c>
      <c r="W53" s="13">
        <v>-0.352506130968406</v>
      </c>
      <c r="X53" s="13">
        <v>2.7581325357250552E-2</v>
      </c>
      <c r="Y53" s="13">
        <v>7.2214725752074438E-2</v>
      </c>
      <c r="Z53" s="13">
        <v>3.8303472614771295E-2</v>
      </c>
      <c r="AA53" s="13">
        <v>1.2385041358211835E-2</v>
      </c>
      <c r="AB53" s="13">
        <v>6.622482391270168E-3</v>
      </c>
      <c r="AC53" s="13">
        <v>-5.0907043937304164E-2</v>
      </c>
      <c r="AD53" s="13">
        <v>-1.5089394438344783E-2</v>
      </c>
      <c r="AE53" s="13">
        <v>-3.1911113756657339E-2</v>
      </c>
      <c r="AF53" s="13">
        <v>3.9429157366216883E-2</v>
      </c>
      <c r="AG53" s="13">
        <v>5.6877271013626052E-2</v>
      </c>
      <c r="AH53" s="151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281</v>
      </c>
      <c r="C54" s="47"/>
      <c r="D54" s="45">
        <v>0.31</v>
      </c>
      <c r="E54" s="45">
        <v>0.56999999999999995</v>
      </c>
      <c r="F54" s="45">
        <v>0.96</v>
      </c>
      <c r="G54" s="45">
        <v>0.42</v>
      </c>
      <c r="H54" s="45">
        <v>1.69</v>
      </c>
      <c r="I54" s="45">
        <v>0.73</v>
      </c>
      <c r="J54" s="45">
        <v>0.98</v>
      </c>
      <c r="K54" s="45">
        <v>0.36</v>
      </c>
      <c r="L54" s="45">
        <v>0.28999999999999998</v>
      </c>
      <c r="M54" s="45">
        <v>0.05</v>
      </c>
      <c r="N54" s="45">
        <v>0.73</v>
      </c>
      <c r="O54" s="45">
        <v>0.42</v>
      </c>
      <c r="P54" s="45">
        <v>0.05</v>
      </c>
      <c r="Q54" s="45">
        <v>1.05</v>
      </c>
      <c r="R54" s="45">
        <v>0.27</v>
      </c>
      <c r="S54" s="45">
        <v>0.31</v>
      </c>
      <c r="T54" s="45">
        <v>0.11</v>
      </c>
      <c r="U54" s="45">
        <v>3.72</v>
      </c>
      <c r="V54" s="45">
        <v>0.62</v>
      </c>
      <c r="W54" s="45">
        <v>9.02</v>
      </c>
      <c r="X54" s="45">
        <v>0.77</v>
      </c>
      <c r="Y54" s="45">
        <v>1.92</v>
      </c>
      <c r="Z54" s="45">
        <v>1.05</v>
      </c>
      <c r="AA54" s="45">
        <v>0.38</v>
      </c>
      <c r="AB54" s="45">
        <v>0.23</v>
      </c>
      <c r="AC54" s="45">
        <v>1.25</v>
      </c>
      <c r="AD54" s="45">
        <v>0.33</v>
      </c>
      <c r="AE54" s="45">
        <v>0.76</v>
      </c>
      <c r="AF54" s="45">
        <v>1.08</v>
      </c>
      <c r="AG54" s="45">
        <v>1.53</v>
      </c>
      <c r="AH54" s="151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BM55" s="55"/>
    </row>
    <row r="56" spans="1:65" ht="15">
      <c r="B56" s="8" t="s">
        <v>589</v>
      </c>
      <c r="BM56" s="28" t="s">
        <v>66</v>
      </c>
    </row>
    <row r="57" spans="1:65" ht="15">
      <c r="A57" s="25" t="s">
        <v>98</v>
      </c>
      <c r="B57" s="18" t="s">
        <v>111</v>
      </c>
      <c r="C57" s="15" t="s">
        <v>112</v>
      </c>
      <c r="D57" s="16" t="s">
        <v>229</v>
      </c>
      <c r="E57" s="17" t="s">
        <v>229</v>
      </c>
      <c r="F57" s="17" t="s">
        <v>229</v>
      </c>
      <c r="G57" s="17" t="s">
        <v>229</v>
      </c>
      <c r="H57" s="17" t="s">
        <v>229</v>
      </c>
      <c r="I57" s="17" t="s">
        <v>229</v>
      </c>
      <c r="J57" s="17" t="s">
        <v>229</v>
      </c>
      <c r="K57" s="17" t="s">
        <v>229</v>
      </c>
      <c r="L57" s="17" t="s">
        <v>229</v>
      </c>
      <c r="M57" s="17" t="s">
        <v>229</v>
      </c>
      <c r="N57" s="17" t="s">
        <v>229</v>
      </c>
      <c r="O57" s="17" t="s">
        <v>229</v>
      </c>
      <c r="P57" s="17" t="s">
        <v>229</v>
      </c>
      <c r="Q57" s="17" t="s">
        <v>229</v>
      </c>
      <c r="R57" s="151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230</v>
      </c>
      <c r="C58" s="9" t="s">
        <v>230</v>
      </c>
      <c r="D58" s="149" t="s">
        <v>233</v>
      </c>
      <c r="E58" s="150" t="s">
        <v>236</v>
      </c>
      <c r="F58" s="150" t="s">
        <v>237</v>
      </c>
      <c r="G58" s="150" t="s">
        <v>240</v>
      </c>
      <c r="H58" s="150" t="s">
        <v>241</v>
      </c>
      <c r="I58" s="150" t="s">
        <v>242</v>
      </c>
      <c r="J58" s="150" t="s">
        <v>243</v>
      </c>
      <c r="K58" s="150" t="s">
        <v>244</v>
      </c>
      <c r="L58" s="150" t="s">
        <v>246</v>
      </c>
      <c r="M58" s="150" t="s">
        <v>249</v>
      </c>
      <c r="N58" s="150" t="s">
        <v>306</v>
      </c>
      <c r="O58" s="150" t="s">
        <v>261</v>
      </c>
      <c r="P58" s="150" t="s">
        <v>268</v>
      </c>
      <c r="Q58" s="150" t="s">
        <v>269</v>
      </c>
      <c r="R58" s="151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339</v>
      </c>
      <c r="E59" s="11" t="s">
        <v>339</v>
      </c>
      <c r="F59" s="11" t="s">
        <v>339</v>
      </c>
      <c r="G59" s="11" t="s">
        <v>338</v>
      </c>
      <c r="H59" s="11" t="s">
        <v>338</v>
      </c>
      <c r="I59" s="11" t="s">
        <v>338</v>
      </c>
      <c r="J59" s="11" t="s">
        <v>338</v>
      </c>
      <c r="K59" s="11" t="s">
        <v>338</v>
      </c>
      <c r="L59" s="11" t="s">
        <v>338</v>
      </c>
      <c r="M59" s="11" t="s">
        <v>338</v>
      </c>
      <c r="N59" s="11" t="s">
        <v>339</v>
      </c>
      <c r="O59" s="11" t="s">
        <v>339</v>
      </c>
      <c r="P59" s="11" t="s">
        <v>338</v>
      </c>
      <c r="Q59" s="11" t="s">
        <v>338</v>
      </c>
      <c r="R59" s="151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2</v>
      </c>
    </row>
    <row r="60" spans="1:65">
      <c r="A60" s="30"/>
      <c r="B60" s="19"/>
      <c r="C60" s="9"/>
      <c r="D60" s="26" t="s">
        <v>343</v>
      </c>
      <c r="E60" s="26" t="s">
        <v>345</v>
      </c>
      <c r="F60" s="26" t="s">
        <v>343</v>
      </c>
      <c r="G60" s="26" t="s">
        <v>343</v>
      </c>
      <c r="H60" s="26" t="s">
        <v>343</v>
      </c>
      <c r="I60" s="26" t="s">
        <v>343</v>
      </c>
      <c r="J60" s="26" t="s">
        <v>343</v>
      </c>
      <c r="K60" s="26" t="s">
        <v>343</v>
      </c>
      <c r="L60" s="26" t="s">
        <v>346</v>
      </c>
      <c r="M60" s="26" t="s">
        <v>343</v>
      </c>
      <c r="N60" s="26" t="s">
        <v>343</v>
      </c>
      <c r="O60" s="26" t="s">
        <v>342</v>
      </c>
      <c r="P60" s="26" t="s">
        <v>345</v>
      </c>
      <c r="Q60" s="26" t="s">
        <v>117</v>
      </c>
      <c r="R60" s="151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8">
        <v>1</v>
      </c>
      <c r="C61" s="14">
        <v>1</v>
      </c>
      <c r="D61" s="145">
        <v>1.0296000000000001</v>
      </c>
      <c r="E61" s="145">
        <v>7.5972006543088888E-2</v>
      </c>
      <c r="F61" s="145">
        <v>0.218</v>
      </c>
      <c r="G61" s="22">
        <v>1.6</v>
      </c>
      <c r="H61" s="22">
        <v>1.55</v>
      </c>
      <c r="I61" s="22">
        <v>1.51</v>
      </c>
      <c r="J61" s="22">
        <v>1.47</v>
      </c>
      <c r="K61" s="22">
        <v>1.96</v>
      </c>
      <c r="L61" s="22">
        <v>2.3832</v>
      </c>
      <c r="M61" s="145">
        <v>2.6794000000000002</v>
      </c>
      <c r="N61" s="22">
        <v>1.77</v>
      </c>
      <c r="O61" s="22">
        <v>2.0499999999999998</v>
      </c>
      <c r="P61" s="22" t="s">
        <v>348</v>
      </c>
      <c r="Q61" s="145">
        <v>3.09</v>
      </c>
      <c r="R61" s="151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1</v>
      </c>
    </row>
    <row r="62" spans="1:65">
      <c r="A62" s="30"/>
      <c r="B62" s="19">
        <v>1</v>
      </c>
      <c r="C62" s="9">
        <v>2</v>
      </c>
      <c r="D62" s="146">
        <v>0.9526</v>
      </c>
      <c r="E62" s="146">
        <v>5.6590617336842598E-2</v>
      </c>
      <c r="F62" s="146">
        <v>0.41399999999999998</v>
      </c>
      <c r="G62" s="11">
        <v>1.78</v>
      </c>
      <c r="H62" s="11">
        <v>1.43</v>
      </c>
      <c r="I62" s="11">
        <v>1.53</v>
      </c>
      <c r="J62" s="11">
        <v>1.48</v>
      </c>
      <c r="K62" s="11">
        <v>2.08</v>
      </c>
      <c r="L62" s="11">
        <v>2.2269000000000001</v>
      </c>
      <c r="M62" s="146">
        <v>2.6854999999999998</v>
      </c>
      <c r="N62" s="11">
        <v>1.74</v>
      </c>
      <c r="O62" s="11">
        <v>1.95</v>
      </c>
      <c r="P62" s="11" t="s">
        <v>348</v>
      </c>
      <c r="Q62" s="146">
        <v>3.11</v>
      </c>
      <c r="R62" s="151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 t="e">
        <v>#N/A</v>
      </c>
    </row>
    <row r="63" spans="1:65">
      <c r="A63" s="30"/>
      <c r="B63" s="19">
        <v>1</v>
      </c>
      <c r="C63" s="9">
        <v>3</v>
      </c>
      <c r="D63" s="146">
        <v>0.96609999999999996</v>
      </c>
      <c r="E63" s="146">
        <v>5.5070274216318514E-2</v>
      </c>
      <c r="F63" s="146">
        <v>0.65600000000000003</v>
      </c>
      <c r="G63" s="11">
        <v>1.65</v>
      </c>
      <c r="H63" s="11">
        <v>1.56</v>
      </c>
      <c r="I63" s="11">
        <v>1.53</v>
      </c>
      <c r="J63" s="11">
        <v>1.52</v>
      </c>
      <c r="K63" s="11">
        <v>1.88</v>
      </c>
      <c r="L63" s="11">
        <v>2.3496999999999999</v>
      </c>
      <c r="M63" s="146">
        <v>2.2536</v>
      </c>
      <c r="N63" s="11">
        <v>1.78</v>
      </c>
      <c r="O63" s="11">
        <v>1.9</v>
      </c>
      <c r="P63" s="11" t="s">
        <v>348</v>
      </c>
      <c r="Q63" s="146">
        <v>2.92</v>
      </c>
      <c r="R63" s="151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16</v>
      </c>
    </row>
    <row r="64" spans="1:65">
      <c r="A64" s="30"/>
      <c r="B64" s="19">
        <v>1</v>
      </c>
      <c r="C64" s="9">
        <v>4</v>
      </c>
      <c r="D64" s="146">
        <v>0.97289999999999999</v>
      </c>
      <c r="E64" s="146">
        <v>7.1947623111550396E-2</v>
      </c>
      <c r="F64" s="146">
        <v>0.40600000000000003</v>
      </c>
      <c r="G64" s="11">
        <v>1.74</v>
      </c>
      <c r="H64" s="11">
        <v>1.52</v>
      </c>
      <c r="I64" s="11">
        <v>1.49</v>
      </c>
      <c r="J64" s="11">
        <v>1.34</v>
      </c>
      <c r="K64" s="11">
        <v>1.95</v>
      </c>
      <c r="L64" s="11">
        <v>2.1150000000000002</v>
      </c>
      <c r="M64" s="146">
        <v>2.3488000000000002</v>
      </c>
      <c r="N64" s="11">
        <v>1.68</v>
      </c>
      <c r="O64" s="11">
        <v>1.9</v>
      </c>
      <c r="P64" s="11" t="s">
        <v>348</v>
      </c>
      <c r="Q64" s="146">
        <v>3.06</v>
      </c>
      <c r="R64" s="151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1.7635666666666669</v>
      </c>
    </row>
    <row r="65" spans="1:65">
      <c r="A65" s="30"/>
      <c r="B65" s="19">
        <v>1</v>
      </c>
      <c r="C65" s="9">
        <v>5</v>
      </c>
      <c r="D65" s="146">
        <v>0.88260000000000005</v>
      </c>
      <c r="E65" s="146">
        <v>6.3040583228254204E-2</v>
      </c>
      <c r="F65" s="146">
        <v>0.42300000000000004</v>
      </c>
      <c r="G65" s="11">
        <v>1.79</v>
      </c>
      <c r="H65" s="11">
        <v>1.61</v>
      </c>
      <c r="I65" s="11">
        <v>1.62</v>
      </c>
      <c r="J65" s="11">
        <v>1.49</v>
      </c>
      <c r="K65" s="11">
        <v>2.0099999999999998</v>
      </c>
      <c r="L65" s="11">
        <v>2.25</v>
      </c>
      <c r="M65" s="146">
        <v>2.581</v>
      </c>
      <c r="N65" s="11">
        <v>1.69</v>
      </c>
      <c r="O65" s="11">
        <v>1.9</v>
      </c>
      <c r="P65" s="11" t="s">
        <v>348</v>
      </c>
      <c r="Q65" s="146">
        <v>3.05</v>
      </c>
      <c r="R65" s="151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79</v>
      </c>
    </row>
    <row r="66" spans="1:65">
      <c r="A66" s="30"/>
      <c r="B66" s="19">
        <v>1</v>
      </c>
      <c r="C66" s="9">
        <v>6</v>
      </c>
      <c r="D66" s="146">
        <v>0.92330000000000001</v>
      </c>
      <c r="E66" s="146">
        <v>6.3072231499091913E-2</v>
      </c>
      <c r="F66" s="146">
        <v>0.27300000000000002</v>
      </c>
      <c r="G66" s="11">
        <v>1.81</v>
      </c>
      <c r="H66" s="11">
        <v>1.55</v>
      </c>
      <c r="I66" s="11">
        <v>1.5</v>
      </c>
      <c r="J66" s="11">
        <v>1.51</v>
      </c>
      <c r="K66" s="11">
        <v>1.92</v>
      </c>
      <c r="L66" s="11">
        <v>2.0764</v>
      </c>
      <c r="M66" s="146">
        <v>2.4880999999999998</v>
      </c>
      <c r="N66" s="11">
        <v>1.66</v>
      </c>
      <c r="O66" s="11">
        <v>1.85</v>
      </c>
      <c r="P66" s="11" t="s">
        <v>348</v>
      </c>
      <c r="Q66" s="146">
        <v>3.05</v>
      </c>
      <c r="R66" s="151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20" t="s">
        <v>277</v>
      </c>
      <c r="C67" s="12"/>
      <c r="D67" s="23">
        <v>0.95451666666666679</v>
      </c>
      <c r="E67" s="23">
        <v>6.4282222655857757E-2</v>
      </c>
      <c r="F67" s="23">
        <v>0.39833333333333337</v>
      </c>
      <c r="G67" s="23">
        <v>1.7283333333333333</v>
      </c>
      <c r="H67" s="23">
        <v>1.5366666666666668</v>
      </c>
      <c r="I67" s="23">
        <v>1.53</v>
      </c>
      <c r="J67" s="23">
        <v>1.4683333333333335</v>
      </c>
      <c r="K67" s="23">
        <v>1.9666666666666666</v>
      </c>
      <c r="L67" s="23">
        <v>2.2335333333333334</v>
      </c>
      <c r="M67" s="23">
        <v>2.5060666666666669</v>
      </c>
      <c r="N67" s="23">
        <v>1.72</v>
      </c>
      <c r="O67" s="23">
        <v>1.925</v>
      </c>
      <c r="P67" s="23" t="s">
        <v>711</v>
      </c>
      <c r="Q67" s="23">
        <v>3.0466666666666669</v>
      </c>
      <c r="R67" s="151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278</v>
      </c>
      <c r="C68" s="29"/>
      <c r="D68" s="11">
        <v>0.95934999999999993</v>
      </c>
      <c r="E68" s="11">
        <v>6.3056407363673059E-2</v>
      </c>
      <c r="F68" s="11">
        <v>0.41000000000000003</v>
      </c>
      <c r="G68" s="11">
        <v>1.76</v>
      </c>
      <c r="H68" s="11">
        <v>1.55</v>
      </c>
      <c r="I68" s="11">
        <v>1.52</v>
      </c>
      <c r="J68" s="11">
        <v>1.4849999999999999</v>
      </c>
      <c r="K68" s="11">
        <v>1.9550000000000001</v>
      </c>
      <c r="L68" s="11">
        <v>2.2384500000000003</v>
      </c>
      <c r="M68" s="11">
        <v>2.5345499999999999</v>
      </c>
      <c r="N68" s="11">
        <v>1.7149999999999999</v>
      </c>
      <c r="O68" s="11">
        <v>1.9</v>
      </c>
      <c r="P68" s="11" t="s">
        <v>711</v>
      </c>
      <c r="Q68" s="11">
        <v>3.0549999999999997</v>
      </c>
      <c r="R68" s="151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3" t="s">
        <v>279</v>
      </c>
      <c r="C69" s="29"/>
      <c r="D69" s="24">
        <v>4.9517246153907499E-2</v>
      </c>
      <c r="E69" s="24">
        <v>8.2756987013805922E-3</v>
      </c>
      <c r="F69" s="24">
        <v>0.1520087716767248</v>
      </c>
      <c r="G69" s="24">
        <v>8.4715209181508072E-2</v>
      </c>
      <c r="H69" s="24">
        <v>5.9888785817268607E-2</v>
      </c>
      <c r="I69" s="24">
        <v>4.6904157598234339E-2</v>
      </c>
      <c r="J69" s="24">
        <v>6.5548963887056694E-2</v>
      </c>
      <c r="K69" s="24">
        <v>7.0332543439482351E-2</v>
      </c>
      <c r="L69" s="24">
        <v>0.12243446682477385</v>
      </c>
      <c r="M69" s="24">
        <v>0.17700327303941768</v>
      </c>
      <c r="N69" s="24">
        <v>5.019960159204457E-2</v>
      </c>
      <c r="O69" s="24">
        <v>6.8920243760451055E-2</v>
      </c>
      <c r="P69" s="24" t="s">
        <v>711</v>
      </c>
      <c r="Q69" s="24">
        <v>6.6533199732664777E-2</v>
      </c>
      <c r="R69" s="151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86</v>
      </c>
      <c r="C70" s="29"/>
      <c r="D70" s="13">
        <v>5.1876774794127035E-2</v>
      </c>
      <c r="E70" s="13">
        <v>0.12874008333043327</v>
      </c>
      <c r="F70" s="13">
        <v>0.38161197910474842</v>
      </c>
      <c r="G70" s="13">
        <v>4.9015550153235145E-2</v>
      </c>
      <c r="H70" s="13">
        <v>3.8973179490630325E-2</v>
      </c>
      <c r="I70" s="13">
        <v>3.0656312155708718E-2</v>
      </c>
      <c r="J70" s="13">
        <v>4.4641746120583442E-2</v>
      </c>
      <c r="K70" s="13">
        <v>3.5762310223465606E-2</v>
      </c>
      <c r="L70" s="13">
        <v>5.4816494116097299E-2</v>
      </c>
      <c r="M70" s="13">
        <v>7.0629913957895904E-2</v>
      </c>
      <c r="N70" s="13">
        <v>2.9185814879095679E-2</v>
      </c>
      <c r="O70" s="13">
        <v>3.5802724031403145E-2</v>
      </c>
      <c r="P70" s="13" t="s">
        <v>711</v>
      </c>
      <c r="Q70" s="13">
        <v>2.1838030546826512E-2</v>
      </c>
      <c r="R70" s="151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280</v>
      </c>
      <c r="C71" s="29"/>
      <c r="D71" s="13">
        <v>-0.4587578203262328</v>
      </c>
      <c r="E71" s="13">
        <v>-0.96354987658200741</v>
      </c>
      <c r="F71" s="13">
        <v>-0.77413196741451984</v>
      </c>
      <c r="G71" s="13">
        <v>-1.9978452756724274E-2</v>
      </c>
      <c r="H71" s="13">
        <v>-0.1286597236660556</v>
      </c>
      <c r="I71" s="13">
        <v>-0.13243994178464114</v>
      </c>
      <c r="J71" s="13">
        <v>-0.16740695938155636</v>
      </c>
      <c r="K71" s="13">
        <v>0.11516434498270534</v>
      </c>
      <c r="L71" s="13">
        <v>0.26648647626968058</v>
      </c>
      <c r="M71" s="13">
        <v>0.42102179295745357</v>
      </c>
      <c r="N71" s="13">
        <v>-2.4703725404956023E-2</v>
      </c>
      <c r="O71" s="13">
        <v>9.1537981741546259E-2</v>
      </c>
      <c r="P71" s="13" t="s">
        <v>711</v>
      </c>
      <c r="Q71" s="13">
        <v>0.72755968019354711</v>
      </c>
      <c r="R71" s="151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281</v>
      </c>
      <c r="C72" s="47"/>
      <c r="D72" s="45">
        <v>2.0499999999999998</v>
      </c>
      <c r="E72" s="45">
        <v>4.4400000000000004</v>
      </c>
      <c r="F72" s="45">
        <v>3.54</v>
      </c>
      <c r="G72" s="45">
        <v>0.02</v>
      </c>
      <c r="H72" s="45">
        <v>0.49</v>
      </c>
      <c r="I72" s="45">
        <v>0.51</v>
      </c>
      <c r="J72" s="45">
        <v>0.67</v>
      </c>
      <c r="K72" s="45">
        <v>0.66</v>
      </c>
      <c r="L72" s="45">
        <v>1.38</v>
      </c>
      <c r="M72" s="45">
        <v>2.11</v>
      </c>
      <c r="N72" s="45">
        <v>0</v>
      </c>
      <c r="O72" s="45">
        <v>0.55000000000000004</v>
      </c>
      <c r="P72" s="45" t="s">
        <v>282</v>
      </c>
      <c r="Q72" s="45">
        <v>3.55</v>
      </c>
      <c r="R72" s="151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BM73" s="55"/>
    </row>
    <row r="74" spans="1:65" ht="15">
      <c r="B74" s="8" t="s">
        <v>590</v>
      </c>
      <c r="BM74" s="28" t="s">
        <v>66</v>
      </c>
    </row>
    <row r="75" spans="1:65" ht="15">
      <c r="A75" s="25" t="s">
        <v>49</v>
      </c>
      <c r="B75" s="18" t="s">
        <v>111</v>
      </c>
      <c r="C75" s="15" t="s">
        <v>112</v>
      </c>
      <c r="D75" s="16" t="s">
        <v>229</v>
      </c>
      <c r="E75" s="17" t="s">
        <v>229</v>
      </c>
      <c r="F75" s="17" t="s">
        <v>229</v>
      </c>
      <c r="G75" s="17" t="s">
        <v>229</v>
      </c>
      <c r="H75" s="17" t="s">
        <v>229</v>
      </c>
      <c r="I75" s="17" t="s">
        <v>229</v>
      </c>
      <c r="J75" s="17" t="s">
        <v>229</v>
      </c>
      <c r="K75" s="17" t="s">
        <v>229</v>
      </c>
      <c r="L75" s="17" t="s">
        <v>229</v>
      </c>
      <c r="M75" s="17" t="s">
        <v>229</v>
      </c>
      <c r="N75" s="17" t="s">
        <v>229</v>
      </c>
      <c r="O75" s="17" t="s">
        <v>229</v>
      </c>
      <c r="P75" s="17" t="s">
        <v>229</v>
      </c>
      <c r="Q75" s="17" t="s">
        <v>229</v>
      </c>
      <c r="R75" s="17" t="s">
        <v>229</v>
      </c>
      <c r="S75" s="17" t="s">
        <v>229</v>
      </c>
      <c r="T75" s="17" t="s">
        <v>229</v>
      </c>
      <c r="U75" s="17" t="s">
        <v>229</v>
      </c>
      <c r="V75" s="151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230</v>
      </c>
      <c r="C76" s="9" t="s">
        <v>230</v>
      </c>
      <c r="D76" s="149" t="s">
        <v>233</v>
      </c>
      <c r="E76" s="150" t="s">
        <v>234</v>
      </c>
      <c r="F76" s="150" t="s">
        <v>236</v>
      </c>
      <c r="G76" s="150" t="s">
        <v>237</v>
      </c>
      <c r="H76" s="150" t="s">
        <v>239</v>
      </c>
      <c r="I76" s="150" t="s">
        <v>240</v>
      </c>
      <c r="J76" s="150" t="s">
        <v>241</v>
      </c>
      <c r="K76" s="150" t="s">
        <v>242</v>
      </c>
      <c r="L76" s="150" t="s">
        <v>243</v>
      </c>
      <c r="M76" s="150" t="s">
        <v>244</v>
      </c>
      <c r="N76" s="150" t="s">
        <v>246</v>
      </c>
      <c r="O76" s="150" t="s">
        <v>249</v>
      </c>
      <c r="P76" s="150" t="s">
        <v>250</v>
      </c>
      <c r="Q76" s="150" t="s">
        <v>306</v>
      </c>
      <c r="R76" s="150" t="s">
        <v>251</v>
      </c>
      <c r="S76" s="150" t="s">
        <v>261</v>
      </c>
      <c r="T76" s="150" t="s">
        <v>268</v>
      </c>
      <c r="U76" s="150" t="s">
        <v>269</v>
      </c>
      <c r="V76" s="151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339</v>
      </c>
      <c r="E77" s="11" t="s">
        <v>339</v>
      </c>
      <c r="F77" s="11" t="s">
        <v>339</v>
      </c>
      <c r="G77" s="11" t="s">
        <v>339</v>
      </c>
      <c r="H77" s="11" t="s">
        <v>338</v>
      </c>
      <c r="I77" s="11" t="s">
        <v>338</v>
      </c>
      <c r="J77" s="11" t="s">
        <v>338</v>
      </c>
      <c r="K77" s="11" t="s">
        <v>338</v>
      </c>
      <c r="L77" s="11" t="s">
        <v>338</v>
      </c>
      <c r="M77" s="11" t="s">
        <v>338</v>
      </c>
      <c r="N77" s="11" t="s">
        <v>338</v>
      </c>
      <c r="O77" s="11" t="s">
        <v>338</v>
      </c>
      <c r="P77" s="11" t="s">
        <v>339</v>
      </c>
      <c r="Q77" s="11" t="s">
        <v>339</v>
      </c>
      <c r="R77" s="11" t="s">
        <v>340</v>
      </c>
      <c r="S77" s="11" t="s">
        <v>339</v>
      </c>
      <c r="T77" s="11" t="s">
        <v>338</v>
      </c>
      <c r="U77" s="11" t="s">
        <v>338</v>
      </c>
      <c r="V77" s="151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19"/>
      <c r="C78" s="9"/>
      <c r="D78" s="26" t="s">
        <v>343</v>
      </c>
      <c r="E78" s="26" t="s">
        <v>342</v>
      </c>
      <c r="F78" s="26" t="s">
        <v>345</v>
      </c>
      <c r="G78" s="26" t="s">
        <v>343</v>
      </c>
      <c r="H78" s="26" t="s">
        <v>343</v>
      </c>
      <c r="I78" s="26" t="s">
        <v>343</v>
      </c>
      <c r="J78" s="26" t="s">
        <v>343</v>
      </c>
      <c r="K78" s="26" t="s">
        <v>343</v>
      </c>
      <c r="L78" s="26" t="s">
        <v>343</v>
      </c>
      <c r="M78" s="26" t="s">
        <v>343</v>
      </c>
      <c r="N78" s="26" t="s">
        <v>346</v>
      </c>
      <c r="O78" s="26" t="s">
        <v>343</v>
      </c>
      <c r="P78" s="26" t="s">
        <v>342</v>
      </c>
      <c r="Q78" s="26" t="s">
        <v>343</v>
      </c>
      <c r="R78" s="26" t="s">
        <v>342</v>
      </c>
      <c r="S78" s="26" t="s">
        <v>342</v>
      </c>
      <c r="T78" s="26" t="s">
        <v>345</v>
      </c>
      <c r="U78" s="26" t="s">
        <v>117</v>
      </c>
      <c r="V78" s="151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</v>
      </c>
    </row>
    <row r="79" spans="1:65">
      <c r="A79" s="30"/>
      <c r="B79" s="18">
        <v>1</v>
      </c>
      <c r="C79" s="14">
        <v>1</v>
      </c>
      <c r="D79" s="222" t="s">
        <v>96</v>
      </c>
      <c r="E79" s="222" t="s">
        <v>96</v>
      </c>
      <c r="F79" s="222" t="s">
        <v>96</v>
      </c>
      <c r="G79" s="222">
        <v>5</v>
      </c>
      <c r="H79" s="222" t="s">
        <v>96</v>
      </c>
      <c r="I79" s="222" t="s">
        <v>96</v>
      </c>
      <c r="J79" s="222" t="s">
        <v>96</v>
      </c>
      <c r="K79" s="222" t="s">
        <v>96</v>
      </c>
      <c r="L79" s="222" t="s">
        <v>96</v>
      </c>
      <c r="M79" s="222">
        <v>10</v>
      </c>
      <c r="N79" s="222">
        <v>3</v>
      </c>
      <c r="O79" s="222" t="s">
        <v>325</v>
      </c>
      <c r="P79" s="222" t="s">
        <v>96</v>
      </c>
      <c r="Q79" s="222" t="s">
        <v>105</v>
      </c>
      <c r="R79" s="222">
        <v>10.6</v>
      </c>
      <c r="S79" s="222" t="s">
        <v>325</v>
      </c>
      <c r="T79" s="222" t="s">
        <v>96</v>
      </c>
      <c r="U79" s="222" t="s">
        <v>96</v>
      </c>
      <c r="V79" s="224"/>
      <c r="W79" s="225"/>
      <c r="X79" s="225"/>
      <c r="Y79" s="225"/>
      <c r="Z79" s="225"/>
      <c r="AA79" s="225"/>
      <c r="AB79" s="225"/>
      <c r="AC79" s="225"/>
      <c r="AD79" s="225"/>
      <c r="AE79" s="225"/>
      <c r="AF79" s="225"/>
      <c r="AG79" s="225"/>
      <c r="AH79" s="225"/>
      <c r="AI79" s="225"/>
      <c r="AJ79" s="225"/>
      <c r="AK79" s="225"/>
      <c r="AL79" s="225"/>
      <c r="AM79" s="225"/>
      <c r="AN79" s="225"/>
      <c r="AO79" s="225"/>
      <c r="AP79" s="225"/>
      <c r="AQ79" s="225"/>
      <c r="AR79" s="225"/>
      <c r="AS79" s="225"/>
      <c r="AT79" s="225"/>
      <c r="AU79" s="225"/>
      <c r="AV79" s="225"/>
      <c r="AW79" s="225"/>
      <c r="AX79" s="225"/>
      <c r="AY79" s="225"/>
      <c r="AZ79" s="225"/>
      <c r="BA79" s="225"/>
      <c r="BB79" s="225"/>
      <c r="BC79" s="225"/>
      <c r="BD79" s="225"/>
      <c r="BE79" s="225"/>
      <c r="BF79" s="225"/>
      <c r="BG79" s="225"/>
      <c r="BH79" s="225"/>
      <c r="BI79" s="225"/>
      <c r="BJ79" s="225"/>
      <c r="BK79" s="225"/>
      <c r="BL79" s="225"/>
      <c r="BM79" s="226">
        <v>1</v>
      </c>
    </row>
    <row r="80" spans="1:65">
      <c r="A80" s="30"/>
      <c r="B80" s="19">
        <v>1</v>
      </c>
      <c r="C80" s="9">
        <v>2</v>
      </c>
      <c r="D80" s="227" t="s">
        <v>96</v>
      </c>
      <c r="E80" s="227" t="s">
        <v>96</v>
      </c>
      <c r="F80" s="227" t="s">
        <v>96</v>
      </c>
      <c r="G80" s="227">
        <v>5</v>
      </c>
      <c r="H80" s="227" t="s">
        <v>96</v>
      </c>
      <c r="I80" s="227" t="s">
        <v>96</v>
      </c>
      <c r="J80" s="227" t="s">
        <v>96</v>
      </c>
      <c r="K80" s="227" t="s">
        <v>96</v>
      </c>
      <c r="L80" s="227" t="s">
        <v>96</v>
      </c>
      <c r="M80" s="227">
        <v>10</v>
      </c>
      <c r="N80" s="227">
        <v>3</v>
      </c>
      <c r="O80" s="227" t="s">
        <v>325</v>
      </c>
      <c r="P80" s="227" t="s">
        <v>96</v>
      </c>
      <c r="Q80" s="227" t="s">
        <v>105</v>
      </c>
      <c r="R80" s="228" t="s">
        <v>96</v>
      </c>
      <c r="S80" s="227" t="s">
        <v>325</v>
      </c>
      <c r="T80" s="227" t="s">
        <v>96</v>
      </c>
      <c r="U80" s="227" t="s">
        <v>96</v>
      </c>
      <c r="V80" s="224"/>
      <c r="W80" s="225"/>
      <c r="X80" s="225"/>
      <c r="Y80" s="225"/>
      <c r="Z80" s="225"/>
      <c r="AA80" s="225"/>
      <c r="AB80" s="225"/>
      <c r="AC80" s="225"/>
      <c r="AD80" s="225"/>
      <c r="AE80" s="225"/>
      <c r="AF80" s="225"/>
      <c r="AG80" s="225"/>
      <c r="AH80" s="225"/>
      <c r="AI80" s="225"/>
      <c r="AJ80" s="225"/>
      <c r="AK80" s="225"/>
      <c r="AL80" s="225"/>
      <c r="AM80" s="225"/>
      <c r="AN80" s="225"/>
      <c r="AO80" s="225"/>
      <c r="AP80" s="225"/>
      <c r="AQ80" s="225"/>
      <c r="AR80" s="225"/>
      <c r="AS80" s="225"/>
      <c r="AT80" s="225"/>
      <c r="AU80" s="225"/>
      <c r="AV80" s="225"/>
      <c r="AW80" s="225"/>
      <c r="AX80" s="225"/>
      <c r="AY80" s="225"/>
      <c r="AZ80" s="225"/>
      <c r="BA80" s="225"/>
      <c r="BB80" s="225"/>
      <c r="BC80" s="225"/>
      <c r="BD80" s="225"/>
      <c r="BE80" s="225"/>
      <c r="BF80" s="225"/>
      <c r="BG80" s="225"/>
      <c r="BH80" s="225"/>
      <c r="BI80" s="225"/>
      <c r="BJ80" s="225"/>
      <c r="BK80" s="225"/>
      <c r="BL80" s="225"/>
      <c r="BM80" s="226">
        <v>1</v>
      </c>
    </row>
    <row r="81" spans="1:65">
      <c r="A81" s="30"/>
      <c r="B81" s="19">
        <v>1</v>
      </c>
      <c r="C81" s="9">
        <v>3</v>
      </c>
      <c r="D81" s="227" t="s">
        <v>96</v>
      </c>
      <c r="E81" s="227" t="s">
        <v>96</v>
      </c>
      <c r="F81" s="227" t="s">
        <v>96</v>
      </c>
      <c r="G81" s="227">
        <v>5</v>
      </c>
      <c r="H81" s="227" t="s">
        <v>96</v>
      </c>
      <c r="I81" s="227" t="s">
        <v>96</v>
      </c>
      <c r="J81" s="227" t="s">
        <v>96</v>
      </c>
      <c r="K81" s="227" t="s">
        <v>96</v>
      </c>
      <c r="L81" s="227" t="s">
        <v>96</v>
      </c>
      <c r="M81" s="227">
        <v>10</v>
      </c>
      <c r="N81" s="227">
        <v>3</v>
      </c>
      <c r="O81" s="227" t="s">
        <v>325</v>
      </c>
      <c r="P81" s="227" t="s">
        <v>96</v>
      </c>
      <c r="Q81" s="227" t="s">
        <v>105</v>
      </c>
      <c r="R81" s="227">
        <v>10.3</v>
      </c>
      <c r="S81" s="227" t="s">
        <v>325</v>
      </c>
      <c r="T81" s="227" t="s">
        <v>96</v>
      </c>
      <c r="U81" s="227" t="s">
        <v>96</v>
      </c>
      <c r="V81" s="224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226">
        <v>16</v>
      </c>
    </row>
    <row r="82" spans="1:65">
      <c r="A82" s="30"/>
      <c r="B82" s="19">
        <v>1</v>
      </c>
      <c r="C82" s="9">
        <v>4</v>
      </c>
      <c r="D82" s="227" t="s">
        <v>96</v>
      </c>
      <c r="E82" s="227" t="s">
        <v>96</v>
      </c>
      <c r="F82" s="227" t="s">
        <v>96</v>
      </c>
      <c r="G82" s="227">
        <v>5</v>
      </c>
      <c r="H82" s="227" t="s">
        <v>96</v>
      </c>
      <c r="I82" s="227" t="s">
        <v>96</v>
      </c>
      <c r="J82" s="227" t="s">
        <v>96</v>
      </c>
      <c r="K82" s="227" t="s">
        <v>96</v>
      </c>
      <c r="L82" s="227" t="s">
        <v>96</v>
      </c>
      <c r="M82" s="227">
        <v>10</v>
      </c>
      <c r="N82" s="227">
        <v>3</v>
      </c>
      <c r="O82" s="227" t="s">
        <v>325</v>
      </c>
      <c r="P82" s="227" t="s">
        <v>96</v>
      </c>
      <c r="Q82" s="227" t="s">
        <v>105</v>
      </c>
      <c r="R82" s="227">
        <v>11.4</v>
      </c>
      <c r="S82" s="227" t="s">
        <v>325</v>
      </c>
      <c r="T82" s="227" t="s">
        <v>96</v>
      </c>
      <c r="U82" s="227" t="s">
        <v>96</v>
      </c>
      <c r="V82" s="224"/>
      <c r="W82" s="225"/>
      <c r="X82" s="225"/>
      <c r="Y82" s="225"/>
      <c r="Z82" s="225"/>
      <c r="AA82" s="225"/>
      <c r="AB82" s="225"/>
      <c r="AC82" s="225"/>
      <c r="AD82" s="225"/>
      <c r="AE82" s="225"/>
      <c r="AF82" s="225"/>
      <c r="AG82" s="225"/>
      <c r="AH82" s="225"/>
      <c r="AI82" s="225"/>
      <c r="AJ82" s="225"/>
      <c r="AK82" s="225"/>
      <c r="AL82" s="225"/>
      <c r="AM82" s="225"/>
      <c r="AN82" s="225"/>
      <c r="AO82" s="225"/>
      <c r="AP82" s="225"/>
      <c r="AQ82" s="225"/>
      <c r="AR82" s="225"/>
      <c r="AS82" s="225"/>
      <c r="AT82" s="225"/>
      <c r="AU82" s="225"/>
      <c r="AV82" s="225"/>
      <c r="AW82" s="225"/>
      <c r="AX82" s="225"/>
      <c r="AY82" s="225"/>
      <c r="AZ82" s="225"/>
      <c r="BA82" s="225"/>
      <c r="BB82" s="225"/>
      <c r="BC82" s="225"/>
      <c r="BD82" s="225"/>
      <c r="BE82" s="225"/>
      <c r="BF82" s="225"/>
      <c r="BG82" s="225"/>
      <c r="BH82" s="225"/>
      <c r="BI82" s="225"/>
      <c r="BJ82" s="225"/>
      <c r="BK82" s="225"/>
      <c r="BL82" s="225"/>
      <c r="BM82" s="226" t="s">
        <v>96</v>
      </c>
    </row>
    <row r="83" spans="1:65">
      <c r="A83" s="30"/>
      <c r="B83" s="19">
        <v>1</v>
      </c>
      <c r="C83" s="9">
        <v>5</v>
      </c>
      <c r="D83" s="227" t="s">
        <v>96</v>
      </c>
      <c r="E83" s="227" t="s">
        <v>96</v>
      </c>
      <c r="F83" s="227" t="s">
        <v>96</v>
      </c>
      <c r="G83" s="227">
        <v>6</v>
      </c>
      <c r="H83" s="227" t="s">
        <v>96</v>
      </c>
      <c r="I83" s="227" t="s">
        <v>96</v>
      </c>
      <c r="J83" s="227" t="s">
        <v>96</v>
      </c>
      <c r="K83" s="227" t="s">
        <v>96</v>
      </c>
      <c r="L83" s="227" t="s">
        <v>96</v>
      </c>
      <c r="M83" s="227">
        <v>10</v>
      </c>
      <c r="N83" s="227">
        <v>3</v>
      </c>
      <c r="O83" s="227" t="s">
        <v>325</v>
      </c>
      <c r="P83" s="227" t="s">
        <v>96</v>
      </c>
      <c r="Q83" s="227" t="s">
        <v>105</v>
      </c>
      <c r="R83" s="227">
        <v>11</v>
      </c>
      <c r="S83" s="227" t="s">
        <v>325</v>
      </c>
      <c r="T83" s="227" t="s">
        <v>96</v>
      </c>
      <c r="U83" s="227" t="s">
        <v>96</v>
      </c>
      <c r="V83" s="224"/>
      <c r="W83" s="225"/>
      <c r="X83" s="225"/>
      <c r="Y83" s="225"/>
      <c r="Z83" s="225"/>
      <c r="AA83" s="225"/>
      <c r="AB83" s="225"/>
      <c r="AC83" s="225"/>
      <c r="AD83" s="225"/>
      <c r="AE83" s="225"/>
      <c r="AF83" s="225"/>
      <c r="AG83" s="225"/>
      <c r="AH83" s="225"/>
      <c r="AI83" s="225"/>
      <c r="AJ83" s="225"/>
      <c r="AK83" s="225"/>
      <c r="AL83" s="225"/>
      <c r="AM83" s="225"/>
      <c r="AN83" s="225"/>
      <c r="AO83" s="225"/>
      <c r="AP83" s="225"/>
      <c r="AQ83" s="225"/>
      <c r="AR83" s="225"/>
      <c r="AS83" s="225"/>
      <c r="AT83" s="225"/>
      <c r="AU83" s="225"/>
      <c r="AV83" s="225"/>
      <c r="AW83" s="225"/>
      <c r="AX83" s="225"/>
      <c r="AY83" s="225"/>
      <c r="AZ83" s="225"/>
      <c r="BA83" s="225"/>
      <c r="BB83" s="225"/>
      <c r="BC83" s="225"/>
      <c r="BD83" s="225"/>
      <c r="BE83" s="225"/>
      <c r="BF83" s="225"/>
      <c r="BG83" s="225"/>
      <c r="BH83" s="225"/>
      <c r="BI83" s="225"/>
      <c r="BJ83" s="225"/>
      <c r="BK83" s="225"/>
      <c r="BL83" s="225"/>
      <c r="BM83" s="226">
        <v>80</v>
      </c>
    </row>
    <row r="84" spans="1:65">
      <c r="A84" s="30"/>
      <c r="B84" s="19">
        <v>1</v>
      </c>
      <c r="C84" s="9">
        <v>6</v>
      </c>
      <c r="D84" s="227" t="s">
        <v>96</v>
      </c>
      <c r="E84" s="227" t="s">
        <v>96</v>
      </c>
      <c r="F84" s="227" t="s">
        <v>96</v>
      </c>
      <c r="G84" s="227">
        <v>5</v>
      </c>
      <c r="H84" s="227" t="s">
        <v>96</v>
      </c>
      <c r="I84" s="227" t="s">
        <v>96</v>
      </c>
      <c r="J84" s="227" t="s">
        <v>96</v>
      </c>
      <c r="K84" s="227" t="s">
        <v>96</v>
      </c>
      <c r="L84" s="227" t="s">
        <v>96</v>
      </c>
      <c r="M84" s="227">
        <v>10</v>
      </c>
      <c r="N84" s="227">
        <v>3</v>
      </c>
      <c r="O84" s="227" t="s">
        <v>325</v>
      </c>
      <c r="P84" s="227" t="s">
        <v>96</v>
      </c>
      <c r="Q84" s="227" t="s">
        <v>105</v>
      </c>
      <c r="R84" s="227">
        <v>10.6</v>
      </c>
      <c r="S84" s="227" t="s">
        <v>325</v>
      </c>
      <c r="T84" s="227" t="s">
        <v>96</v>
      </c>
      <c r="U84" s="227" t="s">
        <v>96</v>
      </c>
      <c r="V84" s="224"/>
      <c r="W84" s="225"/>
      <c r="X84" s="225"/>
      <c r="Y84" s="225"/>
      <c r="Z84" s="225"/>
      <c r="AA84" s="225"/>
      <c r="AB84" s="225"/>
      <c r="AC84" s="225"/>
      <c r="AD84" s="225"/>
      <c r="AE84" s="225"/>
      <c r="AF84" s="225"/>
      <c r="AG84" s="225"/>
      <c r="AH84" s="225"/>
      <c r="AI84" s="225"/>
      <c r="AJ84" s="225"/>
      <c r="AK84" s="225"/>
      <c r="AL84" s="225"/>
      <c r="AM84" s="225"/>
      <c r="AN84" s="225"/>
      <c r="AO84" s="225"/>
      <c r="AP84" s="225"/>
      <c r="AQ84" s="225"/>
      <c r="AR84" s="225"/>
      <c r="AS84" s="225"/>
      <c r="AT84" s="225"/>
      <c r="AU84" s="225"/>
      <c r="AV84" s="225"/>
      <c r="AW84" s="225"/>
      <c r="AX84" s="225"/>
      <c r="AY84" s="225"/>
      <c r="AZ84" s="225"/>
      <c r="BA84" s="225"/>
      <c r="BB84" s="225"/>
      <c r="BC84" s="225"/>
      <c r="BD84" s="225"/>
      <c r="BE84" s="225"/>
      <c r="BF84" s="225"/>
      <c r="BG84" s="225"/>
      <c r="BH84" s="225"/>
      <c r="BI84" s="225"/>
      <c r="BJ84" s="225"/>
      <c r="BK84" s="225"/>
      <c r="BL84" s="225"/>
      <c r="BM84" s="230"/>
    </row>
    <row r="85" spans="1:65">
      <c r="A85" s="30"/>
      <c r="B85" s="20" t="s">
        <v>277</v>
      </c>
      <c r="C85" s="12"/>
      <c r="D85" s="231" t="s">
        <v>711</v>
      </c>
      <c r="E85" s="231" t="s">
        <v>711</v>
      </c>
      <c r="F85" s="231" t="s">
        <v>711</v>
      </c>
      <c r="G85" s="231">
        <v>5.166666666666667</v>
      </c>
      <c r="H85" s="231" t="s">
        <v>711</v>
      </c>
      <c r="I85" s="231" t="s">
        <v>711</v>
      </c>
      <c r="J85" s="231" t="s">
        <v>711</v>
      </c>
      <c r="K85" s="231" t="s">
        <v>711</v>
      </c>
      <c r="L85" s="231" t="s">
        <v>711</v>
      </c>
      <c r="M85" s="231">
        <v>10</v>
      </c>
      <c r="N85" s="231">
        <v>3</v>
      </c>
      <c r="O85" s="231" t="s">
        <v>711</v>
      </c>
      <c r="P85" s="231" t="s">
        <v>711</v>
      </c>
      <c r="Q85" s="231" t="s">
        <v>711</v>
      </c>
      <c r="R85" s="231">
        <v>10.78</v>
      </c>
      <c r="S85" s="231" t="s">
        <v>711</v>
      </c>
      <c r="T85" s="231" t="s">
        <v>711</v>
      </c>
      <c r="U85" s="231" t="s">
        <v>711</v>
      </c>
      <c r="V85" s="224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  <c r="BI85" s="225"/>
      <c r="BJ85" s="225"/>
      <c r="BK85" s="225"/>
      <c r="BL85" s="225"/>
      <c r="BM85" s="230"/>
    </row>
    <row r="86" spans="1:65">
      <c r="A86" s="30"/>
      <c r="B86" s="3" t="s">
        <v>278</v>
      </c>
      <c r="C86" s="29"/>
      <c r="D86" s="227" t="s">
        <v>711</v>
      </c>
      <c r="E86" s="227" t="s">
        <v>711</v>
      </c>
      <c r="F86" s="227" t="s">
        <v>711</v>
      </c>
      <c r="G86" s="227">
        <v>5</v>
      </c>
      <c r="H86" s="227" t="s">
        <v>711</v>
      </c>
      <c r="I86" s="227" t="s">
        <v>711</v>
      </c>
      <c r="J86" s="227" t="s">
        <v>711</v>
      </c>
      <c r="K86" s="227" t="s">
        <v>711</v>
      </c>
      <c r="L86" s="227" t="s">
        <v>711</v>
      </c>
      <c r="M86" s="227">
        <v>10</v>
      </c>
      <c r="N86" s="227">
        <v>3</v>
      </c>
      <c r="O86" s="227" t="s">
        <v>711</v>
      </c>
      <c r="P86" s="227" t="s">
        <v>711</v>
      </c>
      <c r="Q86" s="227" t="s">
        <v>711</v>
      </c>
      <c r="R86" s="227">
        <v>10.6</v>
      </c>
      <c r="S86" s="227" t="s">
        <v>711</v>
      </c>
      <c r="T86" s="227" t="s">
        <v>711</v>
      </c>
      <c r="U86" s="227" t="s">
        <v>711</v>
      </c>
      <c r="V86" s="224"/>
      <c r="W86" s="225"/>
      <c r="X86" s="225"/>
      <c r="Y86" s="225"/>
      <c r="Z86" s="225"/>
      <c r="AA86" s="225"/>
      <c r="AB86" s="225"/>
      <c r="AC86" s="225"/>
      <c r="AD86" s="225"/>
      <c r="AE86" s="225"/>
      <c r="AF86" s="225"/>
      <c r="AG86" s="225"/>
      <c r="AH86" s="225"/>
      <c r="AI86" s="225"/>
      <c r="AJ86" s="225"/>
      <c r="AK86" s="225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  <c r="BC86" s="225"/>
      <c r="BD86" s="225"/>
      <c r="BE86" s="225"/>
      <c r="BF86" s="225"/>
      <c r="BG86" s="225"/>
      <c r="BH86" s="225"/>
      <c r="BI86" s="225"/>
      <c r="BJ86" s="225"/>
      <c r="BK86" s="225"/>
      <c r="BL86" s="225"/>
      <c r="BM86" s="230"/>
    </row>
    <row r="87" spans="1:65">
      <c r="A87" s="30"/>
      <c r="B87" s="3" t="s">
        <v>279</v>
      </c>
      <c r="C87" s="29"/>
      <c r="D87" s="227" t="s">
        <v>711</v>
      </c>
      <c r="E87" s="227" t="s">
        <v>711</v>
      </c>
      <c r="F87" s="227" t="s">
        <v>711</v>
      </c>
      <c r="G87" s="227">
        <v>0.40824829046386302</v>
      </c>
      <c r="H87" s="227" t="s">
        <v>711</v>
      </c>
      <c r="I87" s="227" t="s">
        <v>711</v>
      </c>
      <c r="J87" s="227" t="s">
        <v>711</v>
      </c>
      <c r="K87" s="227" t="s">
        <v>711</v>
      </c>
      <c r="L87" s="227" t="s">
        <v>711</v>
      </c>
      <c r="M87" s="227">
        <v>0</v>
      </c>
      <c r="N87" s="227">
        <v>0</v>
      </c>
      <c r="O87" s="227" t="s">
        <v>711</v>
      </c>
      <c r="P87" s="227" t="s">
        <v>711</v>
      </c>
      <c r="Q87" s="227" t="s">
        <v>711</v>
      </c>
      <c r="R87" s="227">
        <v>0.42661458015403081</v>
      </c>
      <c r="S87" s="227" t="s">
        <v>711</v>
      </c>
      <c r="T87" s="227" t="s">
        <v>711</v>
      </c>
      <c r="U87" s="227" t="s">
        <v>711</v>
      </c>
      <c r="V87" s="224"/>
      <c r="W87" s="225"/>
      <c r="X87" s="225"/>
      <c r="Y87" s="225"/>
      <c r="Z87" s="225"/>
      <c r="AA87" s="225"/>
      <c r="AB87" s="225"/>
      <c r="AC87" s="225"/>
      <c r="AD87" s="225"/>
      <c r="AE87" s="225"/>
      <c r="AF87" s="225"/>
      <c r="AG87" s="225"/>
      <c r="AH87" s="225"/>
      <c r="AI87" s="225"/>
      <c r="AJ87" s="225"/>
      <c r="AK87" s="225"/>
      <c r="AL87" s="225"/>
      <c r="AM87" s="225"/>
      <c r="AN87" s="225"/>
      <c r="AO87" s="225"/>
      <c r="AP87" s="225"/>
      <c r="AQ87" s="225"/>
      <c r="AR87" s="225"/>
      <c r="AS87" s="225"/>
      <c r="AT87" s="225"/>
      <c r="AU87" s="225"/>
      <c r="AV87" s="225"/>
      <c r="AW87" s="225"/>
      <c r="AX87" s="225"/>
      <c r="AY87" s="225"/>
      <c r="AZ87" s="225"/>
      <c r="BA87" s="225"/>
      <c r="BB87" s="225"/>
      <c r="BC87" s="225"/>
      <c r="BD87" s="225"/>
      <c r="BE87" s="225"/>
      <c r="BF87" s="225"/>
      <c r="BG87" s="225"/>
      <c r="BH87" s="225"/>
      <c r="BI87" s="225"/>
      <c r="BJ87" s="225"/>
      <c r="BK87" s="225"/>
      <c r="BL87" s="225"/>
      <c r="BM87" s="230"/>
    </row>
    <row r="88" spans="1:65">
      <c r="A88" s="30"/>
      <c r="B88" s="3" t="s">
        <v>86</v>
      </c>
      <c r="C88" s="29"/>
      <c r="D88" s="13" t="s">
        <v>711</v>
      </c>
      <c r="E88" s="13" t="s">
        <v>711</v>
      </c>
      <c r="F88" s="13" t="s">
        <v>711</v>
      </c>
      <c r="G88" s="13">
        <v>7.901579815429606E-2</v>
      </c>
      <c r="H88" s="13" t="s">
        <v>711</v>
      </c>
      <c r="I88" s="13" t="s">
        <v>711</v>
      </c>
      <c r="J88" s="13" t="s">
        <v>711</v>
      </c>
      <c r="K88" s="13" t="s">
        <v>711</v>
      </c>
      <c r="L88" s="13" t="s">
        <v>711</v>
      </c>
      <c r="M88" s="13">
        <v>0</v>
      </c>
      <c r="N88" s="13">
        <v>0</v>
      </c>
      <c r="O88" s="13" t="s">
        <v>711</v>
      </c>
      <c r="P88" s="13" t="s">
        <v>711</v>
      </c>
      <c r="Q88" s="13" t="s">
        <v>711</v>
      </c>
      <c r="R88" s="13">
        <v>3.9574636377924938E-2</v>
      </c>
      <c r="S88" s="13" t="s">
        <v>711</v>
      </c>
      <c r="T88" s="13" t="s">
        <v>711</v>
      </c>
      <c r="U88" s="13" t="s">
        <v>711</v>
      </c>
      <c r="V88" s="151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280</v>
      </c>
      <c r="C89" s="29"/>
      <c r="D89" s="13" t="s">
        <v>711</v>
      </c>
      <c r="E89" s="13" t="s">
        <v>711</v>
      </c>
      <c r="F89" s="13" t="s">
        <v>711</v>
      </c>
      <c r="G89" s="13" t="s">
        <v>711</v>
      </c>
      <c r="H89" s="13" t="s">
        <v>711</v>
      </c>
      <c r="I89" s="13" t="s">
        <v>711</v>
      </c>
      <c r="J89" s="13" t="s">
        <v>711</v>
      </c>
      <c r="K89" s="13" t="s">
        <v>711</v>
      </c>
      <c r="L89" s="13" t="s">
        <v>711</v>
      </c>
      <c r="M89" s="13" t="s">
        <v>711</v>
      </c>
      <c r="N89" s="13" t="s">
        <v>711</v>
      </c>
      <c r="O89" s="13" t="s">
        <v>711</v>
      </c>
      <c r="P89" s="13" t="s">
        <v>711</v>
      </c>
      <c r="Q89" s="13" t="s">
        <v>711</v>
      </c>
      <c r="R89" s="13" t="s">
        <v>711</v>
      </c>
      <c r="S89" s="13" t="s">
        <v>711</v>
      </c>
      <c r="T89" s="13" t="s">
        <v>711</v>
      </c>
      <c r="U89" s="13" t="s">
        <v>711</v>
      </c>
      <c r="V89" s="151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281</v>
      </c>
      <c r="C90" s="47"/>
      <c r="D90" s="45" t="s">
        <v>282</v>
      </c>
      <c r="E90" s="45" t="s">
        <v>282</v>
      </c>
      <c r="F90" s="45" t="s">
        <v>282</v>
      </c>
      <c r="G90" s="45" t="s">
        <v>282</v>
      </c>
      <c r="H90" s="45" t="s">
        <v>282</v>
      </c>
      <c r="I90" s="45" t="s">
        <v>282</v>
      </c>
      <c r="J90" s="45" t="s">
        <v>282</v>
      </c>
      <c r="K90" s="45" t="s">
        <v>282</v>
      </c>
      <c r="L90" s="45" t="s">
        <v>282</v>
      </c>
      <c r="M90" s="45" t="s">
        <v>282</v>
      </c>
      <c r="N90" s="45" t="s">
        <v>282</v>
      </c>
      <c r="O90" s="45" t="s">
        <v>282</v>
      </c>
      <c r="P90" s="45" t="s">
        <v>282</v>
      </c>
      <c r="Q90" s="45" t="s">
        <v>282</v>
      </c>
      <c r="R90" s="45" t="s">
        <v>282</v>
      </c>
      <c r="S90" s="45" t="s">
        <v>282</v>
      </c>
      <c r="T90" s="45" t="s">
        <v>282</v>
      </c>
      <c r="U90" s="45" t="s">
        <v>282</v>
      </c>
      <c r="V90" s="151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BM91" s="55"/>
    </row>
    <row r="92" spans="1:65" ht="15">
      <c r="B92" s="8" t="s">
        <v>591</v>
      </c>
      <c r="BM92" s="28" t="s">
        <v>337</v>
      </c>
    </row>
    <row r="93" spans="1:65" ht="15">
      <c r="A93" s="25" t="s">
        <v>10</v>
      </c>
      <c r="B93" s="18" t="s">
        <v>111</v>
      </c>
      <c r="C93" s="15" t="s">
        <v>112</v>
      </c>
      <c r="D93" s="16" t="s">
        <v>229</v>
      </c>
      <c r="E93" s="17" t="s">
        <v>229</v>
      </c>
      <c r="F93" s="17" t="s">
        <v>229</v>
      </c>
      <c r="G93" s="17" t="s">
        <v>229</v>
      </c>
      <c r="H93" s="17" t="s">
        <v>229</v>
      </c>
      <c r="I93" s="17" t="s">
        <v>229</v>
      </c>
      <c r="J93" s="17" t="s">
        <v>229</v>
      </c>
      <c r="K93" s="17" t="s">
        <v>229</v>
      </c>
      <c r="L93" s="17" t="s">
        <v>229</v>
      </c>
      <c r="M93" s="17" t="s">
        <v>229</v>
      </c>
      <c r="N93" s="17" t="s">
        <v>229</v>
      </c>
      <c r="O93" s="17" t="s">
        <v>229</v>
      </c>
      <c r="P93" s="17" t="s">
        <v>229</v>
      </c>
      <c r="Q93" s="17" t="s">
        <v>229</v>
      </c>
      <c r="R93" s="17" t="s">
        <v>229</v>
      </c>
      <c r="S93" s="17" t="s">
        <v>229</v>
      </c>
      <c r="T93" s="17" t="s">
        <v>229</v>
      </c>
      <c r="U93" s="17" t="s">
        <v>229</v>
      </c>
      <c r="V93" s="17" t="s">
        <v>229</v>
      </c>
      <c r="W93" s="17" t="s">
        <v>229</v>
      </c>
      <c r="X93" s="17" t="s">
        <v>229</v>
      </c>
      <c r="Y93" s="17" t="s">
        <v>229</v>
      </c>
      <c r="Z93" s="17" t="s">
        <v>229</v>
      </c>
      <c r="AA93" s="17" t="s">
        <v>229</v>
      </c>
      <c r="AB93" s="17" t="s">
        <v>229</v>
      </c>
      <c r="AC93" s="17" t="s">
        <v>229</v>
      </c>
      <c r="AD93" s="151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230</v>
      </c>
      <c r="C94" s="9" t="s">
        <v>230</v>
      </c>
      <c r="D94" s="149" t="s">
        <v>232</v>
      </c>
      <c r="E94" s="150" t="s">
        <v>233</v>
      </c>
      <c r="F94" s="150" t="s">
        <v>234</v>
      </c>
      <c r="G94" s="150" t="s">
        <v>235</v>
      </c>
      <c r="H94" s="150" t="s">
        <v>236</v>
      </c>
      <c r="I94" s="150" t="s">
        <v>237</v>
      </c>
      <c r="J94" s="150" t="s">
        <v>238</v>
      </c>
      <c r="K94" s="150" t="s">
        <v>239</v>
      </c>
      <c r="L94" s="150" t="s">
        <v>240</v>
      </c>
      <c r="M94" s="150" t="s">
        <v>241</v>
      </c>
      <c r="N94" s="150" t="s">
        <v>242</v>
      </c>
      <c r="O94" s="150" t="s">
        <v>243</v>
      </c>
      <c r="P94" s="150" t="s">
        <v>244</v>
      </c>
      <c r="Q94" s="150" t="s">
        <v>246</v>
      </c>
      <c r="R94" s="150" t="s">
        <v>249</v>
      </c>
      <c r="S94" s="150" t="s">
        <v>250</v>
      </c>
      <c r="T94" s="150" t="s">
        <v>306</v>
      </c>
      <c r="U94" s="150" t="s">
        <v>251</v>
      </c>
      <c r="V94" s="150" t="s">
        <v>254</v>
      </c>
      <c r="W94" s="150" t="s">
        <v>257</v>
      </c>
      <c r="X94" s="150" t="s">
        <v>258</v>
      </c>
      <c r="Y94" s="150" t="s">
        <v>307</v>
      </c>
      <c r="Z94" s="150" t="s">
        <v>261</v>
      </c>
      <c r="AA94" s="150" t="s">
        <v>267</v>
      </c>
      <c r="AB94" s="150" t="s">
        <v>268</v>
      </c>
      <c r="AC94" s="150" t="s">
        <v>269</v>
      </c>
      <c r="AD94" s="151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340</v>
      </c>
      <c r="E95" s="11" t="s">
        <v>339</v>
      </c>
      <c r="F95" s="11" t="s">
        <v>339</v>
      </c>
      <c r="G95" s="11" t="s">
        <v>338</v>
      </c>
      <c r="H95" s="11" t="s">
        <v>339</v>
      </c>
      <c r="I95" s="11" t="s">
        <v>339</v>
      </c>
      <c r="J95" s="11" t="s">
        <v>340</v>
      </c>
      <c r="K95" s="11" t="s">
        <v>338</v>
      </c>
      <c r="L95" s="11" t="s">
        <v>338</v>
      </c>
      <c r="M95" s="11" t="s">
        <v>338</v>
      </c>
      <c r="N95" s="11" t="s">
        <v>338</v>
      </c>
      <c r="O95" s="11" t="s">
        <v>338</v>
      </c>
      <c r="P95" s="11" t="s">
        <v>338</v>
      </c>
      <c r="Q95" s="11" t="s">
        <v>338</v>
      </c>
      <c r="R95" s="11" t="s">
        <v>338</v>
      </c>
      <c r="S95" s="11" t="s">
        <v>339</v>
      </c>
      <c r="T95" s="11" t="s">
        <v>339</v>
      </c>
      <c r="U95" s="11" t="s">
        <v>340</v>
      </c>
      <c r="V95" s="11" t="s">
        <v>340</v>
      </c>
      <c r="W95" s="11" t="s">
        <v>340</v>
      </c>
      <c r="X95" s="11" t="s">
        <v>340</v>
      </c>
      <c r="Y95" s="11" t="s">
        <v>338</v>
      </c>
      <c r="Z95" s="11" t="s">
        <v>339</v>
      </c>
      <c r="AA95" s="11" t="s">
        <v>339</v>
      </c>
      <c r="AB95" s="11" t="s">
        <v>338</v>
      </c>
      <c r="AC95" s="11" t="s">
        <v>338</v>
      </c>
      <c r="AD95" s="151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0</v>
      </c>
    </row>
    <row r="96" spans="1:65">
      <c r="A96" s="30"/>
      <c r="B96" s="19"/>
      <c r="C96" s="9"/>
      <c r="D96" s="26" t="s">
        <v>342</v>
      </c>
      <c r="E96" s="26" t="s">
        <v>343</v>
      </c>
      <c r="F96" s="26" t="s">
        <v>342</v>
      </c>
      <c r="G96" s="26" t="s">
        <v>344</v>
      </c>
      <c r="H96" s="26" t="s">
        <v>345</v>
      </c>
      <c r="I96" s="26" t="s">
        <v>343</v>
      </c>
      <c r="J96" s="26" t="s">
        <v>343</v>
      </c>
      <c r="K96" s="26" t="s">
        <v>343</v>
      </c>
      <c r="L96" s="26" t="s">
        <v>343</v>
      </c>
      <c r="M96" s="26" t="s">
        <v>343</v>
      </c>
      <c r="N96" s="26" t="s">
        <v>343</v>
      </c>
      <c r="O96" s="26" t="s">
        <v>343</v>
      </c>
      <c r="P96" s="26" t="s">
        <v>343</v>
      </c>
      <c r="Q96" s="26" t="s">
        <v>346</v>
      </c>
      <c r="R96" s="26" t="s">
        <v>343</v>
      </c>
      <c r="S96" s="26" t="s">
        <v>342</v>
      </c>
      <c r="T96" s="26" t="s">
        <v>343</v>
      </c>
      <c r="U96" s="26" t="s">
        <v>342</v>
      </c>
      <c r="V96" s="26" t="s">
        <v>345</v>
      </c>
      <c r="W96" s="26" t="s">
        <v>342</v>
      </c>
      <c r="X96" s="26" t="s">
        <v>343</v>
      </c>
      <c r="Y96" s="26"/>
      <c r="Z96" s="26" t="s">
        <v>342</v>
      </c>
      <c r="AA96" s="26" t="s">
        <v>345</v>
      </c>
      <c r="AB96" s="26" t="s">
        <v>345</v>
      </c>
      <c r="AC96" s="26" t="s">
        <v>117</v>
      </c>
      <c r="AD96" s="151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0</v>
      </c>
    </row>
    <row r="97" spans="1:65">
      <c r="A97" s="30"/>
      <c r="B97" s="18">
        <v>1</v>
      </c>
      <c r="C97" s="14">
        <v>1</v>
      </c>
      <c r="D97" s="212">
        <v>443</v>
      </c>
      <c r="E97" s="232">
        <v>182</v>
      </c>
      <c r="F97" s="212">
        <v>301</v>
      </c>
      <c r="G97" s="212">
        <v>480</v>
      </c>
      <c r="H97" s="212">
        <v>143.73887337095161</v>
      </c>
      <c r="I97" s="212">
        <v>17.100000000000001</v>
      </c>
      <c r="J97" s="212">
        <v>120</v>
      </c>
      <c r="K97" s="212">
        <v>65</v>
      </c>
      <c r="L97" s="212">
        <v>110</v>
      </c>
      <c r="M97" s="212">
        <v>190</v>
      </c>
      <c r="N97" s="212">
        <v>120</v>
      </c>
      <c r="O97" s="212">
        <v>190</v>
      </c>
      <c r="P97" s="212">
        <v>210</v>
      </c>
      <c r="Q97" s="212">
        <v>133.4</v>
      </c>
      <c r="R97" s="212">
        <v>158</v>
      </c>
      <c r="S97" s="212">
        <v>452</v>
      </c>
      <c r="T97" s="212">
        <v>416</v>
      </c>
      <c r="U97" s="212">
        <v>400</v>
      </c>
      <c r="V97" s="212">
        <v>418.2</v>
      </c>
      <c r="W97" s="212">
        <v>433.52</v>
      </c>
      <c r="X97" s="212">
        <v>42</v>
      </c>
      <c r="Y97" s="212">
        <v>510.62223555517886</v>
      </c>
      <c r="Z97" s="212">
        <v>482</v>
      </c>
      <c r="AA97" s="212">
        <v>561</v>
      </c>
      <c r="AB97" s="212">
        <v>487</v>
      </c>
      <c r="AC97" s="212">
        <v>60</v>
      </c>
      <c r="AD97" s="214"/>
      <c r="AE97" s="215"/>
      <c r="AF97" s="215"/>
      <c r="AG97" s="215"/>
      <c r="AH97" s="215"/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5"/>
      <c r="AT97" s="215"/>
      <c r="AU97" s="215"/>
      <c r="AV97" s="215"/>
      <c r="AW97" s="215"/>
      <c r="AX97" s="215"/>
      <c r="AY97" s="215"/>
      <c r="AZ97" s="215"/>
      <c r="BA97" s="215"/>
      <c r="BB97" s="215"/>
      <c r="BC97" s="215"/>
      <c r="BD97" s="215"/>
      <c r="BE97" s="215"/>
      <c r="BF97" s="215"/>
      <c r="BG97" s="215"/>
      <c r="BH97" s="215"/>
      <c r="BI97" s="215"/>
      <c r="BJ97" s="215"/>
      <c r="BK97" s="215"/>
      <c r="BL97" s="215"/>
      <c r="BM97" s="216">
        <v>1</v>
      </c>
    </row>
    <row r="98" spans="1:65">
      <c r="A98" s="30"/>
      <c r="B98" s="19">
        <v>1</v>
      </c>
      <c r="C98" s="9">
        <v>2</v>
      </c>
      <c r="D98" s="217">
        <v>431</v>
      </c>
      <c r="E98" s="217">
        <v>171</v>
      </c>
      <c r="F98" s="217">
        <v>262</v>
      </c>
      <c r="G98" s="217">
        <v>479</v>
      </c>
      <c r="H98" s="217">
        <v>126.46817563186275</v>
      </c>
      <c r="I98" s="217">
        <v>21.6</v>
      </c>
      <c r="J98" s="217">
        <v>130</v>
      </c>
      <c r="K98" s="217">
        <v>62</v>
      </c>
      <c r="L98" s="217">
        <v>180</v>
      </c>
      <c r="M98" s="217">
        <v>120</v>
      </c>
      <c r="N98" s="217">
        <v>60</v>
      </c>
      <c r="O98" s="217">
        <v>170</v>
      </c>
      <c r="P98" s="217">
        <v>240</v>
      </c>
      <c r="Q98" s="217">
        <v>132.19999999999999</v>
      </c>
      <c r="R98" s="217">
        <v>185</v>
      </c>
      <c r="S98" s="217">
        <v>482</v>
      </c>
      <c r="T98" s="217">
        <v>428</v>
      </c>
      <c r="U98" s="217">
        <v>380</v>
      </c>
      <c r="V98" s="217">
        <v>427.7</v>
      </c>
      <c r="W98" s="217">
        <v>431.88</v>
      </c>
      <c r="X98" s="217">
        <v>43</v>
      </c>
      <c r="Y98" s="217">
        <v>505.33556882099509</v>
      </c>
      <c r="Z98" s="217">
        <v>479</v>
      </c>
      <c r="AA98" s="217">
        <v>561</v>
      </c>
      <c r="AB98" s="217">
        <v>499</v>
      </c>
      <c r="AC98" s="217">
        <v>66</v>
      </c>
      <c r="AD98" s="214"/>
      <c r="AE98" s="215"/>
      <c r="AF98" s="215"/>
      <c r="AG98" s="215"/>
      <c r="AH98" s="215"/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  <c r="BG98" s="215"/>
      <c r="BH98" s="215"/>
      <c r="BI98" s="215"/>
      <c r="BJ98" s="215"/>
      <c r="BK98" s="215"/>
      <c r="BL98" s="215"/>
      <c r="BM98" s="216">
        <v>3</v>
      </c>
    </row>
    <row r="99" spans="1:65">
      <c r="A99" s="30"/>
      <c r="B99" s="19">
        <v>1</v>
      </c>
      <c r="C99" s="9">
        <v>3</v>
      </c>
      <c r="D99" s="219">
        <v>404</v>
      </c>
      <c r="E99" s="217">
        <v>154</v>
      </c>
      <c r="F99" s="217">
        <v>286</v>
      </c>
      <c r="G99" s="217">
        <v>483</v>
      </c>
      <c r="H99" s="217">
        <v>141.16480387896601</v>
      </c>
      <c r="I99" s="217">
        <v>29.6</v>
      </c>
      <c r="J99" s="217">
        <v>120</v>
      </c>
      <c r="K99" s="217">
        <v>61</v>
      </c>
      <c r="L99" s="217">
        <v>120</v>
      </c>
      <c r="M99" s="217">
        <v>180</v>
      </c>
      <c r="N99" s="217">
        <v>60</v>
      </c>
      <c r="O99" s="217">
        <v>210</v>
      </c>
      <c r="P99" s="217">
        <v>150</v>
      </c>
      <c r="Q99" s="217">
        <v>145.4</v>
      </c>
      <c r="R99" s="217">
        <v>224</v>
      </c>
      <c r="S99" s="217">
        <v>471</v>
      </c>
      <c r="T99" s="217">
        <v>425</v>
      </c>
      <c r="U99" s="217">
        <v>390</v>
      </c>
      <c r="V99" s="217">
        <v>417.5</v>
      </c>
      <c r="W99" s="217">
        <v>427.93</v>
      </c>
      <c r="X99" s="217">
        <v>45</v>
      </c>
      <c r="Y99" s="217">
        <v>507.30391572192025</v>
      </c>
      <c r="Z99" s="217">
        <v>492.99999999999994</v>
      </c>
      <c r="AA99" s="217">
        <v>560</v>
      </c>
      <c r="AB99" s="217">
        <v>492.00000000000006</v>
      </c>
      <c r="AC99" s="217">
        <v>53</v>
      </c>
      <c r="AD99" s="214"/>
      <c r="AE99" s="215"/>
      <c r="AF99" s="215"/>
      <c r="AG99" s="215"/>
      <c r="AH99" s="215"/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5"/>
      <c r="AT99" s="215"/>
      <c r="AU99" s="215"/>
      <c r="AV99" s="215"/>
      <c r="AW99" s="215"/>
      <c r="AX99" s="215"/>
      <c r="AY99" s="215"/>
      <c r="AZ99" s="215"/>
      <c r="BA99" s="215"/>
      <c r="BB99" s="215"/>
      <c r="BC99" s="215"/>
      <c r="BD99" s="215"/>
      <c r="BE99" s="215"/>
      <c r="BF99" s="215"/>
      <c r="BG99" s="215"/>
      <c r="BH99" s="215"/>
      <c r="BI99" s="215"/>
      <c r="BJ99" s="215"/>
      <c r="BK99" s="215"/>
      <c r="BL99" s="215"/>
      <c r="BM99" s="216">
        <v>16</v>
      </c>
    </row>
    <row r="100" spans="1:65">
      <c r="A100" s="30"/>
      <c r="B100" s="19">
        <v>1</v>
      </c>
      <c r="C100" s="9">
        <v>4</v>
      </c>
      <c r="D100" s="217">
        <v>438</v>
      </c>
      <c r="E100" s="217">
        <v>149</v>
      </c>
      <c r="F100" s="217">
        <v>296</v>
      </c>
      <c r="G100" s="217">
        <v>466</v>
      </c>
      <c r="H100" s="217">
        <v>127.84805500499969</v>
      </c>
      <c r="I100" s="217">
        <v>19.7</v>
      </c>
      <c r="J100" s="217">
        <v>120</v>
      </c>
      <c r="K100" s="217">
        <v>56</v>
      </c>
      <c r="L100" s="217">
        <v>140</v>
      </c>
      <c r="M100" s="217">
        <v>150</v>
      </c>
      <c r="N100" s="217">
        <v>50</v>
      </c>
      <c r="O100" s="217">
        <v>120</v>
      </c>
      <c r="P100" s="217">
        <v>170</v>
      </c>
      <c r="Q100" s="217">
        <v>122.8</v>
      </c>
      <c r="R100" s="217">
        <v>220</v>
      </c>
      <c r="S100" s="217">
        <v>455</v>
      </c>
      <c r="T100" s="217">
        <v>408</v>
      </c>
      <c r="U100" s="217">
        <v>390</v>
      </c>
      <c r="V100" s="217">
        <v>423.4</v>
      </c>
      <c r="W100" s="217">
        <v>429.38</v>
      </c>
      <c r="X100" s="217">
        <v>45</v>
      </c>
      <c r="Y100" s="217">
        <v>491.35457412037209</v>
      </c>
      <c r="Z100" s="217">
        <v>495</v>
      </c>
      <c r="AA100" s="217">
        <v>570</v>
      </c>
      <c r="AB100" s="217">
        <v>484</v>
      </c>
      <c r="AC100" s="217">
        <v>60</v>
      </c>
      <c r="AD100" s="214"/>
      <c r="AE100" s="215"/>
      <c r="AF100" s="215"/>
      <c r="AG100" s="215"/>
      <c r="AH100" s="215"/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5"/>
      <c r="BA100" s="215"/>
      <c r="BB100" s="215"/>
      <c r="BC100" s="215"/>
      <c r="BD100" s="215"/>
      <c r="BE100" s="215"/>
      <c r="BF100" s="215"/>
      <c r="BG100" s="215"/>
      <c r="BH100" s="215"/>
      <c r="BI100" s="215"/>
      <c r="BJ100" s="215"/>
      <c r="BK100" s="215"/>
      <c r="BL100" s="215"/>
      <c r="BM100" s="216">
        <v>273.129216851622</v>
      </c>
    </row>
    <row r="101" spans="1:65">
      <c r="A101" s="30"/>
      <c r="B101" s="19">
        <v>1</v>
      </c>
      <c r="C101" s="9">
        <v>5</v>
      </c>
      <c r="D101" s="217">
        <v>444</v>
      </c>
      <c r="E101" s="217">
        <v>154</v>
      </c>
      <c r="F101" s="217">
        <v>291</v>
      </c>
      <c r="G101" s="217">
        <v>480</v>
      </c>
      <c r="H101" s="217">
        <v>136.3649170525278</v>
      </c>
      <c r="I101" s="217">
        <v>23.6</v>
      </c>
      <c r="J101" s="217">
        <v>140</v>
      </c>
      <c r="K101" s="217">
        <v>57</v>
      </c>
      <c r="L101" s="217">
        <v>180</v>
      </c>
      <c r="M101" s="217">
        <v>230</v>
      </c>
      <c r="N101" s="217">
        <v>80</v>
      </c>
      <c r="O101" s="217">
        <v>170</v>
      </c>
      <c r="P101" s="217">
        <v>200</v>
      </c>
      <c r="Q101" s="217">
        <v>115.8</v>
      </c>
      <c r="R101" s="217">
        <v>199</v>
      </c>
      <c r="S101" s="217">
        <v>451</v>
      </c>
      <c r="T101" s="217">
        <v>428</v>
      </c>
      <c r="U101" s="217">
        <v>420</v>
      </c>
      <c r="V101" s="217">
        <v>413.7</v>
      </c>
      <c r="W101" s="217">
        <v>432.87</v>
      </c>
      <c r="X101" s="217">
        <v>45</v>
      </c>
      <c r="Y101" s="217">
        <v>490.81317498580989</v>
      </c>
      <c r="Z101" s="217">
        <v>497.99999999999994</v>
      </c>
      <c r="AA101" s="217">
        <v>566</v>
      </c>
      <c r="AB101" s="217">
        <v>491</v>
      </c>
      <c r="AC101" s="217">
        <v>66</v>
      </c>
      <c r="AD101" s="214"/>
      <c r="AE101" s="215"/>
      <c r="AF101" s="215"/>
      <c r="AG101" s="215"/>
      <c r="AH101" s="215"/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15"/>
      <c r="AT101" s="215"/>
      <c r="AU101" s="215"/>
      <c r="AV101" s="215"/>
      <c r="AW101" s="215"/>
      <c r="AX101" s="215"/>
      <c r="AY101" s="215"/>
      <c r="AZ101" s="215"/>
      <c r="BA101" s="215"/>
      <c r="BB101" s="215"/>
      <c r="BC101" s="215"/>
      <c r="BD101" s="215"/>
      <c r="BE101" s="215"/>
      <c r="BF101" s="215"/>
      <c r="BG101" s="215"/>
      <c r="BH101" s="215"/>
      <c r="BI101" s="215"/>
      <c r="BJ101" s="215"/>
      <c r="BK101" s="215"/>
      <c r="BL101" s="215"/>
      <c r="BM101" s="216">
        <v>9</v>
      </c>
    </row>
    <row r="102" spans="1:65">
      <c r="A102" s="30"/>
      <c r="B102" s="19">
        <v>1</v>
      </c>
      <c r="C102" s="9">
        <v>6</v>
      </c>
      <c r="D102" s="217">
        <v>456</v>
      </c>
      <c r="E102" s="217">
        <v>150</v>
      </c>
      <c r="F102" s="217">
        <v>317</v>
      </c>
      <c r="G102" s="217">
        <v>473</v>
      </c>
      <c r="H102" s="217">
        <v>125.49996775476721</v>
      </c>
      <c r="I102" s="217">
        <v>18.5</v>
      </c>
      <c r="J102" s="217">
        <v>110</v>
      </c>
      <c r="K102" s="217">
        <v>63</v>
      </c>
      <c r="L102" s="217">
        <v>180</v>
      </c>
      <c r="M102" s="217">
        <v>180</v>
      </c>
      <c r="N102" s="217">
        <v>160</v>
      </c>
      <c r="O102" s="217">
        <v>200</v>
      </c>
      <c r="P102" s="217">
        <v>180</v>
      </c>
      <c r="Q102" s="217">
        <v>114.4</v>
      </c>
      <c r="R102" s="217">
        <v>191</v>
      </c>
      <c r="S102" s="217">
        <v>496</v>
      </c>
      <c r="T102" s="217">
        <v>418</v>
      </c>
      <c r="U102" s="217">
        <v>420</v>
      </c>
      <c r="V102" s="217">
        <v>423.3</v>
      </c>
      <c r="W102" s="217">
        <v>431.34</v>
      </c>
      <c r="X102" s="217">
        <v>42</v>
      </c>
      <c r="Y102" s="217">
        <v>496.82356695474181</v>
      </c>
      <c r="Z102" s="217">
        <v>488</v>
      </c>
      <c r="AA102" s="217">
        <v>564</v>
      </c>
      <c r="AB102" s="217">
        <v>488</v>
      </c>
      <c r="AC102" s="217">
        <v>62</v>
      </c>
      <c r="AD102" s="214"/>
      <c r="AE102" s="215"/>
      <c r="AF102" s="215"/>
      <c r="AG102" s="215"/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15"/>
      <c r="BA102" s="215"/>
      <c r="BB102" s="215"/>
      <c r="BC102" s="215"/>
      <c r="BD102" s="215"/>
      <c r="BE102" s="215"/>
      <c r="BF102" s="215"/>
      <c r="BG102" s="215"/>
      <c r="BH102" s="215"/>
      <c r="BI102" s="215"/>
      <c r="BJ102" s="215"/>
      <c r="BK102" s="215"/>
      <c r="BL102" s="215"/>
      <c r="BM102" s="220"/>
    </row>
    <row r="103" spans="1:65">
      <c r="A103" s="30"/>
      <c r="B103" s="20" t="s">
        <v>277</v>
      </c>
      <c r="C103" s="12"/>
      <c r="D103" s="221">
        <v>436</v>
      </c>
      <c r="E103" s="221">
        <v>160</v>
      </c>
      <c r="F103" s="221">
        <v>292.16666666666669</v>
      </c>
      <c r="G103" s="221">
        <v>476.83333333333331</v>
      </c>
      <c r="H103" s="221">
        <v>133.51413211567916</v>
      </c>
      <c r="I103" s="221">
        <v>21.683333333333337</v>
      </c>
      <c r="J103" s="221">
        <v>123.33333333333333</v>
      </c>
      <c r="K103" s="221">
        <v>60.666666666666664</v>
      </c>
      <c r="L103" s="221">
        <v>151.66666666666666</v>
      </c>
      <c r="M103" s="221">
        <v>175</v>
      </c>
      <c r="N103" s="221">
        <v>88.333333333333329</v>
      </c>
      <c r="O103" s="221">
        <v>176.66666666666666</v>
      </c>
      <c r="P103" s="221">
        <v>191.66666666666666</v>
      </c>
      <c r="Q103" s="221">
        <v>127.33333333333331</v>
      </c>
      <c r="R103" s="221">
        <v>196.16666666666666</v>
      </c>
      <c r="S103" s="221">
        <v>467.83333333333331</v>
      </c>
      <c r="T103" s="221">
        <v>420.5</v>
      </c>
      <c r="U103" s="221">
        <v>400</v>
      </c>
      <c r="V103" s="221">
        <v>420.63333333333338</v>
      </c>
      <c r="W103" s="221">
        <v>431.15333333333336</v>
      </c>
      <c r="X103" s="221">
        <v>43.666666666666664</v>
      </c>
      <c r="Y103" s="221">
        <v>500.37550602650299</v>
      </c>
      <c r="Z103" s="221">
        <v>489.16666666666669</v>
      </c>
      <c r="AA103" s="221">
        <v>563.66666666666663</v>
      </c>
      <c r="AB103" s="221">
        <v>490.16666666666669</v>
      </c>
      <c r="AC103" s="221">
        <v>61.166666666666664</v>
      </c>
      <c r="AD103" s="214"/>
      <c r="AE103" s="215"/>
      <c r="AF103" s="215"/>
      <c r="AG103" s="215"/>
      <c r="AH103" s="215"/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  <c r="AT103" s="215"/>
      <c r="AU103" s="215"/>
      <c r="AV103" s="215"/>
      <c r="AW103" s="215"/>
      <c r="AX103" s="215"/>
      <c r="AY103" s="215"/>
      <c r="AZ103" s="215"/>
      <c r="BA103" s="215"/>
      <c r="BB103" s="215"/>
      <c r="BC103" s="215"/>
      <c r="BD103" s="215"/>
      <c r="BE103" s="215"/>
      <c r="BF103" s="215"/>
      <c r="BG103" s="215"/>
      <c r="BH103" s="215"/>
      <c r="BI103" s="215"/>
      <c r="BJ103" s="215"/>
      <c r="BK103" s="215"/>
      <c r="BL103" s="215"/>
      <c r="BM103" s="220"/>
    </row>
    <row r="104" spans="1:65">
      <c r="A104" s="30"/>
      <c r="B104" s="3" t="s">
        <v>278</v>
      </c>
      <c r="C104" s="29"/>
      <c r="D104" s="217">
        <v>440.5</v>
      </c>
      <c r="E104" s="217">
        <v>154</v>
      </c>
      <c r="F104" s="217">
        <v>293.5</v>
      </c>
      <c r="G104" s="217">
        <v>479.5</v>
      </c>
      <c r="H104" s="217">
        <v>132.10648602876375</v>
      </c>
      <c r="I104" s="217">
        <v>20.65</v>
      </c>
      <c r="J104" s="217">
        <v>120</v>
      </c>
      <c r="K104" s="217">
        <v>61.5</v>
      </c>
      <c r="L104" s="217">
        <v>160</v>
      </c>
      <c r="M104" s="217">
        <v>180</v>
      </c>
      <c r="N104" s="217">
        <v>70</v>
      </c>
      <c r="O104" s="217">
        <v>180</v>
      </c>
      <c r="P104" s="217">
        <v>190</v>
      </c>
      <c r="Q104" s="217">
        <v>127.5</v>
      </c>
      <c r="R104" s="217">
        <v>195</v>
      </c>
      <c r="S104" s="217">
        <v>463</v>
      </c>
      <c r="T104" s="217">
        <v>421.5</v>
      </c>
      <c r="U104" s="217">
        <v>395</v>
      </c>
      <c r="V104" s="217">
        <v>420.75</v>
      </c>
      <c r="W104" s="217">
        <v>431.61</v>
      </c>
      <c r="X104" s="217">
        <v>44</v>
      </c>
      <c r="Y104" s="217">
        <v>501.07956788786845</v>
      </c>
      <c r="Z104" s="217">
        <v>490.5</v>
      </c>
      <c r="AA104" s="217">
        <v>562.5</v>
      </c>
      <c r="AB104" s="217">
        <v>489.5</v>
      </c>
      <c r="AC104" s="217">
        <v>61</v>
      </c>
      <c r="AD104" s="214"/>
      <c r="AE104" s="215"/>
      <c r="AF104" s="215"/>
      <c r="AG104" s="215"/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  <c r="BI104" s="215"/>
      <c r="BJ104" s="215"/>
      <c r="BK104" s="215"/>
      <c r="BL104" s="215"/>
      <c r="BM104" s="220"/>
    </row>
    <row r="105" spans="1:65">
      <c r="A105" s="30"/>
      <c r="B105" s="3" t="s">
        <v>279</v>
      </c>
      <c r="C105" s="29"/>
      <c r="D105" s="217">
        <v>17.697457444503151</v>
      </c>
      <c r="E105" s="217">
        <v>13.401492454200763</v>
      </c>
      <c r="F105" s="217">
        <v>18.214463117716829</v>
      </c>
      <c r="G105" s="217">
        <v>6.2423286253341921</v>
      </c>
      <c r="H105" s="217">
        <v>7.9646952223258332</v>
      </c>
      <c r="I105" s="217">
        <v>4.5039612194896357</v>
      </c>
      <c r="J105" s="217">
        <v>10.327955589886445</v>
      </c>
      <c r="K105" s="217">
        <v>3.502380143083653</v>
      </c>
      <c r="L105" s="217">
        <v>32.506409624359755</v>
      </c>
      <c r="M105" s="217">
        <v>37.282703764614496</v>
      </c>
      <c r="N105" s="217">
        <v>43.089055068157009</v>
      </c>
      <c r="O105" s="217">
        <v>32.041639575194473</v>
      </c>
      <c r="P105" s="217">
        <v>31.885210782848347</v>
      </c>
      <c r="Q105" s="217">
        <v>11.897338637975583</v>
      </c>
      <c r="R105" s="217">
        <v>24.326254678159327</v>
      </c>
      <c r="S105" s="217">
        <v>18.454448424883001</v>
      </c>
      <c r="T105" s="217">
        <v>7.9435508432941999</v>
      </c>
      <c r="U105" s="217">
        <v>16.733200530681511</v>
      </c>
      <c r="V105" s="217">
        <v>5.069779745380135</v>
      </c>
      <c r="W105" s="217">
        <v>2.1281697927248766</v>
      </c>
      <c r="X105" s="217">
        <v>1.505545305418162</v>
      </c>
      <c r="Y105" s="217">
        <v>8.5209413614113263</v>
      </c>
      <c r="Z105" s="217">
        <v>7.5210814825174159</v>
      </c>
      <c r="AA105" s="217">
        <v>3.8297084310253524</v>
      </c>
      <c r="AB105" s="217">
        <v>5.1929439306299763</v>
      </c>
      <c r="AC105" s="217">
        <v>4.8339080118126647</v>
      </c>
      <c r="AD105" s="214"/>
      <c r="AE105" s="215"/>
      <c r="AF105" s="215"/>
      <c r="AG105" s="215"/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  <c r="BG105" s="215"/>
      <c r="BH105" s="215"/>
      <c r="BI105" s="215"/>
      <c r="BJ105" s="215"/>
      <c r="BK105" s="215"/>
      <c r="BL105" s="215"/>
      <c r="BM105" s="220"/>
    </row>
    <row r="106" spans="1:65">
      <c r="A106" s="30"/>
      <c r="B106" s="3" t="s">
        <v>86</v>
      </c>
      <c r="C106" s="29"/>
      <c r="D106" s="13">
        <v>4.0590498725924656E-2</v>
      </c>
      <c r="E106" s="13">
        <v>8.3759327838754769E-2</v>
      </c>
      <c r="F106" s="13">
        <v>6.2342714607131186E-2</v>
      </c>
      <c r="G106" s="13">
        <v>1.309121697029191E-2</v>
      </c>
      <c r="H106" s="13">
        <v>5.9654323449633562E-2</v>
      </c>
      <c r="I106" s="13">
        <v>0.20771535216708539</v>
      </c>
      <c r="J106" s="13">
        <v>8.3740180458538746E-2</v>
      </c>
      <c r="K106" s="13">
        <v>5.7731540820060219E-2</v>
      </c>
      <c r="L106" s="13">
        <v>0.21432797554522917</v>
      </c>
      <c r="M106" s="13">
        <v>0.21304402151208282</v>
      </c>
      <c r="N106" s="13">
        <v>0.48780062341309827</v>
      </c>
      <c r="O106" s="13">
        <v>0.18136777118034608</v>
      </c>
      <c r="P106" s="13">
        <v>0.16635762147573052</v>
      </c>
      <c r="Q106" s="13">
        <v>9.3434596633316117E-2</v>
      </c>
      <c r="R106" s="13">
        <v>0.12400809521576547</v>
      </c>
      <c r="S106" s="13">
        <v>3.9446630049625224E-2</v>
      </c>
      <c r="T106" s="13">
        <v>1.8890727332447562E-2</v>
      </c>
      <c r="U106" s="13">
        <v>4.1833001326703777E-2</v>
      </c>
      <c r="V106" s="13">
        <v>1.2052729404976942E-2</v>
      </c>
      <c r="W106" s="13">
        <v>4.9359929013457152E-3</v>
      </c>
      <c r="X106" s="13">
        <v>3.4478136765301419E-2</v>
      </c>
      <c r="Y106" s="13">
        <v>1.7029093668226046E-2</v>
      </c>
      <c r="Z106" s="13">
        <v>1.5375294342454682E-2</v>
      </c>
      <c r="AA106" s="13">
        <v>6.7942787067274144E-3</v>
      </c>
      <c r="AB106" s="13">
        <v>1.0594241272961529E-2</v>
      </c>
      <c r="AC106" s="13">
        <v>7.9028468857972725E-2</v>
      </c>
      <c r="AD106" s="151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280</v>
      </c>
      <c r="C107" s="29"/>
      <c r="D107" s="13">
        <v>0.59631402683974999</v>
      </c>
      <c r="E107" s="13">
        <v>-0.41419668739825688</v>
      </c>
      <c r="F107" s="13">
        <v>6.9701257282141382E-2</v>
      </c>
      <c r="G107" s="13">
        <v>0.74581591390998625</v>
      </c>
      <c r="H107" s="13">
        <v>-0.51116861954680237</v>
      </c>
      <c r="I107" s="13">
        <v>-0.92061144690678454</v>
      </c>
      <c r="J107" s="13">
        <v>-0.54844327986948971</v>
      </c>
      <c r="K107" s="13">
        <v>-0.77788291063850579</v>
      </c>
      <c r="L107" s="13">
        <v>-0.44470727659626441</v>
      </c>
      <c r="M107" s="13">
        <v>-0.3592776268418435</v>
      </c>
      <c r="N107" s="13">
        <v>-0.67658775450112096</v>
      </c>
      <c r="O107" s="13">
        <v>-0.35317550900224204</v>
      </c>
      <c r="P107" s="13">
        <v>-0.29825644844582866</v>
      </c>
      <c r="Q107" s="13">
        <v>-0.5337981970544462</v>
      </c>
      <c r="R107" s="13">
        <v>-0.2817807302789046</v>
      </c>
      <c r="S107" s="13">
        <v>0.71286447757613836</v>
      </c>
      <c r="T107" s="13">
        <v>0.53956433093145595</v>
      </c>
      <c r="U107" s="13">
        <v>0.46450828150435775</v>
      </c>
      <c r="V107" s="13">
        <v>0.54005250035862429</v>
      </c>
      <c r="W107" s="13">
        <v>0.57856906816218889</v>
      </c>
      <c r="X107" s="13">
        <v>-0.84012451260244092</v>
      </c>
      <c r="Y107" s="13">
        <v>0.83201018109436808</v>
      </c>
      <c r="Z107" s="13">
        <v>0.79097158592303751</v>
      </c>
      <c r="AA107" s="13">
        <v>1.0637362533532237</v>
      </c>
      <c r="AB107" s="13">
        <v>0.79463285662679839</v>
      </c>
      <c r="AC107" s="13">
        <v>-0.77605227528662535</v>
      </c>
      <c r="AD107" s="151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281</v>
      </c>
      <c r="C108" s="47"/>
      <c r="D108" s="45">
        <v>1.1499999999999999</v>
      </c>
      <c r="E108" s="45">
        <v>0.16</v>
      </c>
      <c r="F108" s="45">
        <v>0.47</v>
      </c>
      <c r="G108" s="45">
        <v>1.35</v>
      </c>
      <c r="H108" s="45">
        <v>0.28999999999999998</v>
      </c>
      <c r="I108" s="45">
        <v>0.82</v>
      </c>
      <c r="J108" s="45">
        <v>0.34</v>
      </c>
      <c r="K108" s="45">
        <v>0.63</v>
      </c>
      <c r="L108" s="45">
        <v>0.2</v>
      </c>
      <c r="M108" s="45">
        <v>0.09</v>
      </c>
      <c r="N108" s="45">
        <v>0.5</v>
      </c>
      <c r="O108" s="45">
        <v>0.08</v>
      </c>
      <c r="P108" s="45">
        <v>0.01</v>
      </c>
      <c r="Q108" s="45">
        <v>0.32</v>
      </c>
      <c r="R108" s="45">
        <v>0.01</v>
      </c>
      <c r="S108" s="45">
        <v>1.3</v>
      </c>
      <c r="T108" s="45">
        <v>1.08</v>
      </c>
      <c r="U108" s="45">
        <v>0.98</v>
      </c>
      <c r="V108" s="45">
        <v>1.08</v>
      </c>
      <c r="W108" s="45">
        <v>1.1299999999999999</v>
      </c>
      <c r="X108" s="45">
        <v>0.71</v>
      </c>
      <c r="Y108" s="45">
        <v>1.46</v>
      </c>
      <c r="Z108" s="45">
        <v>1.4</v>
      </c>
      <c r="AA108" s="45">
        <v>1.76</v>
      </c>
      <c r="AB108" s="45">
        <v>1.41</v>
      </c>
      <c r="AC108" s="45">
        <v>0.63</v>
      </c>
      <c r="AD108" s="151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BM109" s="55"/>
    </row>
    <row r="110" spans="1:65" ht="15">
      <c r="B110" s="8" t="s">
        <v>592</v>
      </c>
      <c r="BM110" s="28" t="s">
        <v>66</v>
      </c>
    </row>
    <row r="111" spans="1:65" ht="15">
      <c r="A111" s="25" t="s">
        <v>13</v>
      </c>
      <c r="B111" s="18" t="s">
        <v>111</v>
      </c>
      <c r="C111" s="15" t="s">
        <v>112</v>
      </c>
      <c r="D111" s="16" t="s">
        <v>229</v>
      </c>
      <c r="E111" s="17" t="s">
        <v>229</v>
      </c>
      <c r="F111" s="17" t="s">
        <v>229</v>
      </c>
      <c r="G111" s="17" t="s">
        <v>229</v>
      </c>
      <c r="H111" s="17" t="s">
        <v>229</v>
      </c>
      <c r="I111" s="17" t="s">
        <v>229</v>
      </c>
      <c r="J111" s="17" t="s">
        <v>229</v>
      </c>
      <c r="K111" s="17" t="s">
        <v>229</v>
      </c>
      <c r="L111" s="17" t="s">
        <v>229</v>
      </c>
      <c r="M111" s="17" t="s">
        <v>229</v>
      </c>
      <c r="N111" s="17" t="s">
        <v>229</v>
      </c>
      <c r="O111" s="17" t="s">
        <v>229</v>
      </c>
      <c r="P111" s="17" t="s">
        <v>229</v>
      </c>
      <c r="Q111" s="17" t="s">
        <v>229</v>
      </c>
      <c r="R111" s="17" t="s">
        <v>229</v>
      </c>
      <c r="S111" s="17" t="s">
        <v>229</v>
      </c>
      <c r="T111" s="17" t="s">
        <v>229</v>
      </c>
      <c r="U111" s="17" t="s">
        <v>229</v>
      </c>
      <c r="V111" s="17" t="s">
        <v>229</v>
      </c>
      <c r="W111" s="17" t="s">
        <v>229</v>
      </c>
      <c r="X111" s="17" t="s">
        <v>229</v>
      </c>
      <c r="Y111" s="17" t="s">
        <v>229</v>
      </c>
      <c r="Z111" s="17" t="s">
        <v>229</v>
      </c>
      <c r="AA111" s="17" t="s">
        <v>229</v>
      </c>
      <c r="AB111" s="151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>
        <v>1</v>
      </c>
    </row>
    <row r="112" spans="1:65">
      <c r="A112" s="30"/>
      <c r="B112" s="19" t="s">
        <v>230</v>
      </c>
      <c r="C112" s="9" t="s">
        <v>230</v>
      </c>
      <c r="D112" s="149" t="s">
        <v>232</v>
      </c>
      <c r="E112" s="150" t="s">
        <v>233</v>
      </c>
      <c r="F112" s="150" t="s">
        <v>234</v>
      </c>
      <c r="G112" s="150" t="s">
        <v>235</v>
      </c>
      <c r="H112" s="150" t="s">
        <v>236</v>
      </c>
      <c r="I112" s="150" t="s">
        <v>237</v>
      </c>
      <c r="J112" s="150" t="s">
        <v>238</v>
      </c>
      <c r="K112" s="150" t="s">
        <v>239</v>
      </c>
      <c r="L112" s="150" t="s">
        <v>240</v>
      </c>
      <c r="M112" s="150" t="s">
        <v>241</v>
      </c>
      <c r="N112" s="150" t="s">
        <v>242</v>
      </c>
      <c r="O112" s="150" t="s">
        <v>243</v>
      </c>
      <c r="P112" s="150" t="s">
        <v>244</v>
      </c>
      <c r="Q112" s="150" t="s">
        <v>250</v>
      </c>
      <c r="R112" s="150" t="s">
        <v>306</v>
      </c>
      <c r="S112" s="150" t="s">
        <v>251</v>
      </c>
      <c r="T112" s="150" t="s">
        <v>252</v>
      </c>
      <c r="U112" s="150" t="s">
        <v>254</v>
      </c>
      <c r="V112" s="150" t="s">
        <v>257</v>
      </c>
      <c r="W112" s="150" t="s">
        <v>258</v>
      </c>
      <c r="X112" s="150" t="s">
        <v>307</v>
      </c>
      <c r="Y112" s="150" t="s">
        <v>267</v>
      </c>
      <c r="Z112" s="150" t="s">
        <v>268</v>
      </c>
      <c r="AA112" s="150" t="s">
        <v>269</v>
      </c>
      <c r="AB112" s="151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 t="s">
        <v>3</v>
      </c>
    </row>
    <row r="113" spans="1:65">
      <c r="A113" s="30"/>
      <c r="B113" s="19"/>
      <c r="C113" s="9"/>
      <c r="D113" s="10" t="s">
        <v>338</v>
      </c>
      <c r="E113" s="11" t="s">
        <v>339</v>
      </c>
      <c r="F113" s="11" t="s">
        <v>339</v>
      </c>
      <c r="G113" s="11" t="s">
        <v>338</v>
      </c>
      <c r="H113" s="11" t="s">
        <v>339</v>
      </c>
      <c r="I113" s="11" t="s">
        <v>339</v>
      </c>
      <c r="J113" s="11" t="s">
        <v>338</v>
      </c>
      <c r="K113" s="11" t="s">
        <v>338</v>
      </c>
      <c r="L113" s="11" t="s">
        <v>338</v>
      </c>
      <c r="M113" s="11" t="s">
        <v>338</v>
      </c>
      <c r="N113" s="11" t="s">
        <v>338</v>
      </c>
      <c r="O113" s="11" t="s">
        <v>338</v>
      </c>
      <c r="P113" s="11" t="s">
        <v>338</v>
      </c>
      <c r="Q113" s="11" t="s">
        <v>339</v>
      </c>
      <c r="R113" s="11" t="s">
        <v>339</v>
      </c>
      <c r="S113" s="11" t="s">
        <v>340</v>
      </c>
      <c r="T113" s="11" t="s">
        <v>339</v>
      </c>
      <c r="U113" s="11" t="s">
        <v>340</v>
      </c>
      <c r="V113" s="11" t="s">
        <v>338</v>
      </c>
      <c r="W113" s="11" t="s">
        <v>338</v>
      </c>
      <c r="X113" s="11" t="s">
        <v>338</v>
      </c>
      <c r="Y113" s="11" t="s">
        <v>339</v>
      </c>
      <c r="Z113" s="11" t="s">
        <v>338</v>
      </c>
      <c r="AA113" s="11" t="s">
        <v>338</v>
      </c>
      <c r="AB113" s="151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2</v>
      </c>
    </row>
    <row r="114" spans="1:65">
      <c r="A114" s="30"/>
      <c r="B114" s="19"/>
      <c r="C114" s="9"/>
      <c r="D114" s="26" t="s">
        <v>342</v>
      </c>
      <c r="E114" s="26" t="s">
        <v>343</v>
      </c>
      <c r="F114" s="26" t="s">
        <v>342</v>
      </c>
      <c r="G114" s="26" t="s">
        <v>344</v>
      </c>
      <c r="H114" s="26" t="s">
        <v>345</v>
      </c>
      <c r="I114" s="26" t="s">
        <v>343</v>
      </c>
      <c r="J114" s="26" t="s">
        <v>343</v>
      </c>
      <c r="K114" s="26" t="s">
        <v>343</v>
      </c>
      <c r="L114" s="26" t="s">
        <v>343</v>
      </c>
      <c r="M114" s="26" t="s">
        <v>343</v>
      </c>
      <c r="N114" s="26" t="s">
        <v>343</v>
      </c>
      <c r="O114" s="26" t="s">
        <v>343</v>
      </c>
      <c r="P114" s="26" t="s">
        <v>343</v>
      </c>
      <c r="Q114" s="26" t="s">
        <v>342</v>
      </c>
      <c r="R114" s="26" t="s">
        <v>343</v>
      </c>
      <c r="S114" s="26" t="s">
        <v>342</v>
      </c>
      <c r="T114" s="26" t="s">
        <v>344</v>
      </c>
      <c r="U114" s="26" t="s">
        <v>345</v>
      </c>
      <c r="V114" s="26" t="s">
        <v>342</v>
      </c>
      <c r="W114" s="26" t="s">
        <v>343</v>
      </c>
      <c r="X114" s="26"/>
      <c r="Y114" s="26" t="s">
        <v>345</v>
      </c>
      <c r="Z114" s="26" t="s">
        <v>345</v>
      </c>
      <c r="AA114" s="26" t="s">
        <v>117</v>
      </c>
      <c r="AB114" s="151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8">
        <v>1</v>
      </c>
      <c r="C115" s="14">
        <v>1</v>
      </c>
      <c r="D115" s="22">
        <v>0.3</v>
      </c>
      <c r="E115" s="22">
        <v>0.32</v>
      </c>
      <c r="F115" s="145">
        <v>0.3</v>
      </c>
      <c r="G115" s="22">
        <v>0.28000000000000003</v>
      </c>
      <c r="H115" s="145" t="s">
        <v>313</v>
      </c>
      <c r="I115" s="145">
        <v>0.3</v>
      </c>
      <c r="J115" s="145">
        <v>0.44</v>
      </c>
      <c r="K115" s="22">
        <v>0.28999999999999998</v>
      </c>
      <c r="L115" s="22">
        <v>0.26</v>
      </c>
      <c r="M115" s="22">
        <v>0.28000000000000003</v>
      </c>
      <c r="N115" s="22">
        <v>0.27</v>
      </c>
      <c r="O115" s="22">
        <v>0.28000000000000003</v>
      </c>
      <c r="P115" s="22">
        <v>0.27</v>
      </c>
      <c r="Q115" s="145">
        <v>0.3</v>
      </c>
      <c r="R115" s="22">
        <v>0.24</v>
      </c>
      <c r="S115" s="145" t="s">
        <v>104</v>
      </c>
      <c r="T115" s="145" t="s">
        <v>313</v>
      </c>
      <c r="U115" s="145" t="s">
        <v>104</v>
      </c>
      <c r="V115" s="145">
        <v>0.19177286465599599</v>
      </c>
      <c r="W115" s="22">
        <v>0.27</v>
      </c>
      <c r="X115" s="22">
        <v>0.28464082707851551</v>
      </c>
      <c r="Y115" s="145" t="s">
        <v>313</v>
      </c>
      <c r="Z115" s="22">
        <v>0.33</v>
      </c>
      <c r="AA115" s="22">
        <v>0.3</v>
      </c>
      <c r="AB115" s="151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1</v>
      </c>
    </row>
    <row r="116" spans="1:65">
      <c r="A116" s="30"/>
      <c r="B116" s="19">
        <v>1</v>
      </c>
      <c r="C116" s="9">
        <v>2</v>
      </c>
      <c r="D116" s="11">
        <v>0.28000000000000003</v>
      </c>
      <c r="E116" s="11">
        <v>0.33</v>
      </c>
      <c r="F116" s="146">
        <v>0.3</v>
      </c>
      <c r="G116" s="11">
        <v>0.28000000000000003</v>
      </c>
      <c r="H116" s="146" t="s">
        <v>313</v>
      </c>
      <c r="I116" s="146">
        <v>0.3</v>
      </c>
      <c r="J116" s="146">
        <v>0.28000000000000003</v>
      </c>
      <c r="K116" s="11">
        <v>0.3</v>
      </c>
      <c r="L116" s="11">
        <v>0.26</v>
      </c>
      <c r="M116" s="11">
        <v>0.28000000000000003</v>
      </c>
      <c r="N116" s="11">
        <v>0.28000000000000003</v>
      </c>
      <c r="O116" s="11">
        <v>0.28000000000000003</v>
      </c>
      <c r="P116" s="11">
        <v>0.27</v>
      </c>
      <c r="Q116" s="146">
        <v>0.3</v>
      </c>
      <c r="R116" s="11">
        <v>0.23</v>
      </c>
      <c r="S116" s="146" t="s">
        <v>104</v>
      </c>
      <c r="T116" s="146" t="s">
        <v>313</v>
      </c>
      <c r="U116" s="146" t="s">
        <v>104</v>
      </c>
      <c r="V116" s="146">
        <v>0.2010529857538447</v>
      </c>
      <c r="W116" s="11">
        <v>0.21</v>
      </c>
      <c r="X116" s="11">
        <v>0.29951891083570614</v>
      </c>
      <c r="Y116" s="146" t="s">
        <v>313</v>
      </c>
      <c r="Z116" s="11">
        <v>0.3</v>
      </c>
      <c r="AA116" s="11">
        <v>0.31</v>
      </c>
      <c r="AB116" s="151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19</v>
      </c>
    </row>
    <row r="117" spans="1:65">
      <c r="A117" s="30"/>
      <c r="B117" s="19">
        <v>1</v>
      </c>
      <c r="C117" s="9">
        <v>3</v>
      </c>
      <c r="D117" s="11">
        <v>0.25</v>
      </c>
      <c r="E117" s="11">
        <v>0.3</v>
      </c>
      <c r="F117" s="146">
        <v>0.3</v>
      </c>
      <c r="G117" s="11">
        <v>0.25</v>
      </c>
      <c r="H117" s="146" t="s">
        <v>313</v>
      </c>
      <c r="I117" s="146">
        <v>0.3</v>
      </c>
      <c r="J117" s="146">
        <v>0.31</v>
      </c>
      <c r="K117" s="11">
        <v>0.33</v>
      </c>
      <c r="L117" s="11">
        <v>0.27</v>
      </c>
      <c r="M117" s="11">
        <v>0.28000000000000003</v>
      </c>
      <c r="N117" s="11">
        <v>0.28000000000000003</v>
      </c>
      <c r="O117" s="11">
        <v>0.28000000000000003</v>
      </c>
      <c r="P117" s="11">
        <v>0.27</v>
      </c>
      <c r="Q117" s="146">
        <v>0.3</v>
      </c>
      <c r="R117" s="11">
        <v>0.27</v>
      </c>
      <c r="S117" s="146" t="s">
        <v>104</v>
      </c>
      <c r="T117" s="146" t="s">
        <v>313</v>
      </c>
      <c r="U117" s="146" t="s">
        <v>104</v>
      </c>
      <c r="V117" s="146">
        <v>0.20534286259072956</v>
      </c>
      <c r="W117" s="11">
        <v>0.22</v>
      </c>
      <c r="X117" s="11">
        <v>0.290974518023705</v>
      </c>
      <c r="Y117" s="146" t="s">
        <v>313</v>
      </c>
      <c r="Z117" s="11">
        <v>0.27</v>
      </c>
      <c r="AA117" s="11">
        <v>0.28999999999999998</v>
      </c>
      <c r="AB117" s="151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16</v>
      </c>
    </row>
    <row r="118" spans="1:65">
      <c r="A118" s="30"/>
      <c r="B118" s="19">
        <v>1</v>
      </c>
      <c r="C118" s="9">
        <v>4</v>
      </c>
      <c r="D118" s="11">
        <v>0.28999999999999998</v>
      </c>
      <c r="E118" s="11">
        <v>0.28000000000000003</v>
      </c>
      <c r="F118" s="146">
        <v>0.3</v>
      </c>
      <c r="G118" s="11">
        <v>0.26</v>
      </c>
      <c r="H118" s="146" t="s">
        <v>313</v>
      </c>
      <c r="I118" s="146">
        <v>0.3</v>
      </c>
      <c r="J118" s="146">
        <v>0.22</v>
      </c>
      <c r="K118" s="11">
        <v>0.32</v>
      </c>
      <c r="L118" s="11">
        <v>0.26</v>
      </c>
      <c r="M118" s="11">
        <v>0.28000000000000003</v>
      </c>
      <c r="N118" s="11">
        <v>0.27</v>
      </c>
      <c r="O118" s="11">
        <v>0.28999999999999998</v>
      </c>
      <c r="P118" s="11">
        <v>0.27</v>
      </c>
      <c r="Q118" s="146">
        <v>0.3</v>
      </c>
      <c r="R118" s="11">
        <v>0.23</v>
      </c>
      <c r="S118" s="146" t="s">
        <v>104</v>
      </c>
      <c r="T118" s="146" t="s">
        <v>313</v>
      </c>
      <c r="U118" s="146" t="s">
        <v>104</v>
      </c>
      <c r="V118" s="146">
        <v>0.18713010158489005</v>
      </c>
      <c r="W118" s="11">
        <v>0.28000000000000003</v>
      </c>
      <c r="X118" s="147">
        <v>0.32126441558835245</v>
      </c>
      <c r="Y118" s="146" t="s">
        <v>313</v>
      </c>
      <c r="Z118" s="11">
        <v>0.28999999999999998</v>
      </c>
      <c r="AA118" s="11">
        <v>0.28999999999999998</v>
      </c>
      <c r="AB118" s="151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0.27899990124234192</v>
      </c>
    </row>
    <row r="119" spans="1:65">
      <c r="A119" s="30"/>
      <c r="B119" s="19">
        <v>1</v>
      </c>
      <c r="C119" s="9">
        <v>5</v>
      </c>
      <c r="D119" s="11">
        <v>0.26</v>
      </c>
      <c r="E119" s="11">
        <v>0.28999999999999998</v>
      </c>
      <c r="F119" s="146">
        <v>0.3</v>
      </c>
      <c r="G119" s="11">
        <v>0.26</v>
      </c>
      <c r="H119" s="146" t="s">
        <v>313</v>
      </c>
      <c r="I119" s="146">
        <v>0.3</v>
      </c>
      <c r="J119" s="146">
        <v>0.18</v>
      </c>
      <c r="K119" s="11">
        <v>0.33</v>
      </c>
      <c r="L119" s="11">
        <v>0.26</v>
      </c>
      <c r="M119" s="11">
        <v>0.28000000000000003</v>
      </c>
      <c r="N119" s="11">
        <v>0.27</v>
      </c>
      <c r="O119" s="11">
        <v>0.28999999999999998</v>
      </c>
      <c r="P119" s="11">
        <v>0.28000000000000003</v>
      </c>
      <c r="Q119" s="146">
        <v>0.3</v>
      </c>
      <c r="R119" s="11">
        <v>0.28999999999999998</v>
      </c>
      <c r="S119" s="146" t="s">
        <v>104</v>
      </c>
      <c r="T119" s="146" t="s">
        <v>313</v>
      </c>
      <c r="U119" s="146" t="s">
        <v>104</v>
      </c>
      <c r="V119" s="146">
        <v>0.19354167311200787</v>
      </c>
      <c r="W119" s="11">
        <v>0.25</v>
      </c>
      <c r="X119" s="11">
        <v>0.29036760473902029</v>
      </c>
      <c r="Y119" s="146" t="s">
        <v>313</v>
      </c>
      <c r="Z119" s="11">
        <v>0.28999999999999998</v>
      </c>
      <c r="AA119" s="11">
        <v>0.28999999999999998</v>
      </c>
      <c r="AB119" s="151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81</v>
      </c>
    </row>
    <row r="120" spans="1:65">
      <c r="A120" s="30"/>
      <c r="B120" s="19">
        <v>1</v>
      </c>
      <c r="C120" s="9">
        <v>6</v>
      </c>
      <c r="D120" s="11">
        <v>0.27</v>
      </c>
      <c r="E120" s="11">
        <v>0.3</v>
      </c>
      <c r="F120" s="146">
        <v>0.3</v>
      </c>
      <c r="G120" s="11">
        <v>0.24</v>
      </c>
      <c r="H120" s="146" t="s">
        <v>313</v>
      </c>
      <c r="I120" s="146">
        <v>0.3</v>
      </c>
      <c r="J120" s="146">
        <v>0.31</v>
      </c>
      <c r="K120" s="11">
        <v>0.3</v>
      </c>
      <c r="L120" s="11">
        <v>0.27</v>
      </c>
      <c r="M120" s="11">
        <v>0.28000000000000003</v>
      </c>
      <c r="N120" s="11">
        <v>0.28000000000000003</v>
      </c>
      <c r="O120" s="11">
        <v>0.28999999999999998</v>
      </c>
      <c r="P120" s="11">
        <v>0.27</v>
      </c>
      <c r="Q120" s="146">
        <v>0.3</v>
      </c>
      <c r="R120" s="11">
        <v>0.28000000000000003</v>
      </c>
      <c r="S120" s="146" t="s">
        <v>104</v>
      </c>
      <c r="T120" s="146" t="s">
        <v>313</v>
      </c>
      <c r="U120" s="146" t="s">
        <v>104</v>
      </c>
      <c r="V120" s="146">
        <v>0.19763491642272868</v>
      </c>
      <c r="W120" s="11">
        <v>0.22</v>
      </c>
      <c r="X120" s="11">
        <v>0.28115789295365151</v>
      </c>
      <c r="Y120" s="146" t="s">
        <v>313</v>
      </c>
      <c r="Z120" s="11">
        <v>0.3</v>
      </c>
      <c r="AA120" s="11">
        <v>0.28999999999999998</v>
      </c>
      <c r="AB120" s="151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30"/>
      <c r="B121" s="20" t="s">
        <v>277</v>
      </c>
      <c r="C121" s="12"/>
      <c r="D121" s="23">
        <v>0.27500000000000002</v>
      </c>
      <c r="E121" s="23">
        <v>0.30333333333333334</v>
      </c>
      <c r="F121" s="23">
        <v>0.3</v>
      </c>
      <c r="G121" s="23">
        <v>0.26166666666666666</v>
      </c>
      <c r="H121" s="23" t="s">
        <v>711</v>
      </c>
      <c r="I121" s="23">
        <v>0.3</v>
      </c>
      <c r="J121" s="23">
        <v>0.28999999999999998</v>
      </c>
      <c r="K121" s="23">
        <v>0.3116666666666667</v>
      </c>
      <c r="L121" s="23">
        <v>0.26333333333333336</v>
      </c>
      <c r="M121" s="23">
        <v>0.28000000000000003</v>
      </c>
      <c r="N121" s="23">
        <v>0.27500000000000002</v>
      </c>
      <c r="O121" s="23">
        <v>0.28500000000000003</v>
      </c>
      <c r="P121" s="23">
        <v>0.27166666666666667</v>
      </c>
      <c r="Q121" s="23">
        <v>0.3</v>
      </c>
      <c r="R121" s="23">
        <v>0.25666666666666665</v>
      </c>
      <c r="S121" s="23" t="s">
        <v>711</v>
      </c>
      <c r="T121" s="23" t="s">
        <v>711</v>
      </c>
      <c r="U121" s="23" t="s">
        <v>711</v>
      </c>
      <c r="V121" s="23">
        <v>0.1960792340200328</v>
      </c>
      <c r="W121" s="23">
        <v>0.24166666666666667</v>
      </c>
      <c r="X121" s="23">
        <v>0.2946540282031585</v>
      </c>
      <c r="Y121" s="23" t="s">
        <v>711</v>
      </c>
      <c r="Z121" s="23">
        <v>0.29666666666666669</v>
      </c>
      <c r="AA121" s="23">
        <v>0.29499999999999998</v>
      </c>
      <c r="AB121" s="151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3" t="s">
        <v>278</v>
      </c>
      <c r="C122" s="29"/>
      <c r="D122" s="11">
        <v>0.27500000000000002</v>
      </c>
      <c r="E122" s="11">
        <v>0.3</v>
      </c>
      <c r="F122" s="11">
        <v>0.3</v>
      </c>
      <c r="G122" s="11">
        <v>0.26</v>
      </c>
      <c r="H122" s="11" t="s">
        <v>711</v>
      </c>
      <c r="I122" s="11">
        <v>0.3</v>
      </c>
      <c r="J122" s="11">
        <v>0.29500000000000004</v>
      </c>
      <c r="K122" s="11">
        <v>0.31</v>
      </c>
      <c r="L122" s="11">
        <v>0.26</v>
      </c>
      <c r="M122" s="11">
        <v>0.28000000000000003</v>
      </c>
      <c r="N122" s="11">
        <v>0.27500000000000002</v>
      </c>
      <c r="O122" s="11">
        <v>0.28500000000000003</v>
      </c>
      <c r="P122" s="11">
        <v>0.27</v>
      </c>
      <c r="Q122" s="11">
        <v>0.3</v>
      </c>
      <c r="R122" s="11">
        <v>0.255</v>
      </c>
      <c r="S122" s="11" t="s">
        <v>711</v>
      </c>
      <c r="T122" s="11" t="s">
        <v>711</v>
      </c>
      <c r="U122" s="11" t="s">
        <v>711</v>
      </c>
      <c r="V122" s="11">
        <v>0.19558829476736828</v>
      </c>
      <c r="W122" s="11">
        <v>0.23499999999999999</v>
      </c>
      <c r="X122" s="11">
        <v>0.29067106138136267</v>
      </c>
      <c r="Y122" s="11" t="s">
        <v>711</v>
      </c>
      <c r="Z122" s="11">
        <v>0.29499999999999998</v>
      </c>
      <c r="AA122" s="11">
        <v>0.28999999999999998</v>
      </c>
      <c r="AB122" s="151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279</v>
      </c>
      <c r="C123" s="29"/>
      <c r="D123" s="24">
        <v>1.8708286933869698E-2</v>
      </c>
      <c r="E123" s="24">
        <v>1.8618986725025256E-2</v>
      </c>
      <c r="F123" s="24">
        <v>0</v>
      </c>
      <c r="G123" s="24">
        <v>1.6020819787597236E-2</v>
      </c>
      <c r="H123" s="24" t="s">
        <v>711</v>
      </c>
      <c r="I123" s="24">
        <v>0</v>
      </c>
      <c r="J123" s="24">
        <v>8.9888820216976917E-2</v>
      </c>
      <c r="K123" s="24">
        <v>1.7224014243685099E-2</v>
      </c>
      <c r="L123" s="24">
        <v>5.1639777949432277E-3</v>
      </c>
      <c r="M123" s="24">
        <v>0</v>
      </c>
      <c r="N123" s="24">
        <v>5.4772255750516656E-3</v>
      </c>
      <c r="O123" s="24">
        <v>5.4772255750516361E-3</v>
      </c>
      <c r="P123" s="24">
        <v>4.0824829046386332E-3</v>
      </c>
      <c r="Q123" s="24">
        <v>0</v>
      </c>
      <c r="R123" s="24">
        <v>2.6583202716502517E-2</v>
      </c>
      <c r="S123" s="24" t="s">
        <v>711</v>
      </c>
      <c r="T123" s="24" t="s">
        <v>711</v>
      </c>
      <c r="U123" s="24" t="s">
        <v>711</v>
      </c>
      <c r="V123" s="24">
        <v>6.6036985416758533E-3</v>
      </c>
      <c r="W123" s="24">
        <v>2.9268868558020349E-2</v>
      </c>
      <c r="X123" s="24">
        <v>1.446445218132167E-2</v>
      </c>
      <c r="Y123" s="24" t="s">
        <v>711</v>
      </c>
      <c r="Z123" s="24">
        <v>1.9663841605003504E-2</v>
      </c>
      <c r="AA123" s="24">
        <v>8.3666002653407633E-3</v>
      </c>
      <c r="AB123" s="203"/>
      <c r="AC123" s="204"/>
      <c r="AD123" s="204"/>
      <c r="AE123" s="204"/>
      <c r="AF123" s="204"/>
      <c r="AG123" s="204"/>
      <c r="AH123" s="204"/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4"/>
      <c r="AS123" s="204"/>
      <c r="AT123" s="204"/>
      <c r="AU123" s="204"/>
      <c r="AV123" s="204"/>
      <c r="AW123" s="204"/>
      <c r="AX123" s="204"/>
      <c r="AY123" s="204"/>
      <c r="AZ123" s="204"/>
      <c r="BA123" s="204"/>
      <c r="BB123" s="204"/>
      <c r="BC123" s="204"/>
      <c r="BD123" s="204"/>
      <c r="BE123" s="204"/>
      <c r="BF123" s="204"/>
      <c r="BG123" s="204"/>
      <c r="BH123" s="204"/>
      <c r="BI123" s="204"/>
      <c r="BJ123" s="204"/>
      <c r="BK123" s="204"/>
      <c r="BL123" s="204"/>
      <c r="BM123" s="56"/>
    </row>
    <row r="124" spans="1:65">
      <c r="A124" s="30"/>
      <c r="B124" s="3" t="s">
        <v>86</v>
      </c>
      <c r="C124" s="29"/>
      <c r="D124" s="13">
        <v>6.8030134304980713E-2</v>
      </c>
      <c r="E124" s="13">
        <v>6.1381274917665679E-2</v>
      </c>
      <c r="F124" s="13">
        <v>0</v>
      </c>
      <c r="G124" s="13">
        <v>6.1226062882537208E-2</v>
      </c>
      <c r="H124" s="13" t="s">
        <v>711</v>
      </c>
      <c r="I124" s="13">
        <v>0</v>
      </c>
      <c r="J124" s="13">
        <v>0.30996144902405837</v>
      </c>
      <c r="K124" s="13">
        <v>5.5264216824658069E-2</v>
      </c>
      <c r="L124" s="13">
        <v>1.9610042259278079E-2</v>
      </c>
      <c r="M124" s="13">
        <v>0</v>
      </c>
      <c r="N124" s="13">
        <v>1.9917183909278782E-2</v>
      </c>
      <c r="O124" s="13">
        <v>1.9218335351058369E-2</v>
      </c>
      <c r="P124" s="13">
        <v>1.5027544434252638E-2</v>
      </c>
      <c r="Q124" s="13">
        <v>0</v>
      </c>
      <c r="R124" s="13">
        <v>0.10357091967468514</v>
      </c>
      <c r="S124" s="13" t="s">
        <v>711</v>
      </c>
      <c r="T124" s="13" t="s">
        <v>711</v>
      </c>
      <c r="U124" s="13" t="s">
        <v>711</v>
      </c>
      <c r="V124" s="13">
        <v>3.3678724698614305E-2</v>
      </c>
      <c r="W124" s="13">
        <v>0.12111255955042903</v>
      </c>
      <c r="X124" s="13">
        <v>4.908961289118606E-2</v>
      </c>
      <c r="Y124" s="13" t="s">
        <v>711</v>
      </c>
      <c r="Z124" s="13">
        <v>6.6282612151697201E-2</v>
      </c>
      <c r="AA124" s="13">
        <v>2.8361356831663607E-2</v>
      </c>
      <c r="AB124" s="151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280</v>
      </c>
      <c r="C125" s="29"/>
      <c r="D125" s="13">
        <v>-1.43365686673399E-2</v>
      </c>
      <c r="E125" s="13">
        <v>8.7216633348752293E-2</v>
      </c>
      <c r="F125" s="13">
        <v>7.526919781744712E-2</v>
      </c>
      <c r="G125" s="13">
        <v>-6.2126310792559925E-2</v>
      </c>
      <c r="H125" s="13" t="s">
        <v>711</v>
      </c>
      <c r="I125" s="13">
        <v>7.526919781744712E-2</v>
      </c>
      <c r="J125" s="13">
        <v>3.9426891223532268E-2</v>
      </c>
      <c r="K125" s="13">
        <v>0.11708522217701467</v>
      </c>
      <c r="L125" s="13">
        <v>-5.6152593026907338E-2</v>
      </c>
      <c r="M125" s="13">
        <v>3.5845846296176376E-3</v>
      </c>
      <c r="N125" s="13">
        <v>-1.43365686673399E-2</v>
      </c>
      <c r="O125" s="13">
        <v>2.1505737926575064E-2</v>
      </c>
      <c r="P125" s="13">
        <v>-2.6284004198644961E-2</v>
      </c>
      <c r="Q125" s="13">
        <v>7.526919781744712E-2</v>
      </c>
      <c r="R125" s="13">
        <v>-8.0047464089517351E-2</v>
      </c>
      <c r="S125" s="13" t="s">
        <v>711</v>
      </c>
      <c r="T125" s="13" t="s">
        <v>711</v>
      </c>
      <c r="U125" s="13" t="s">
        <v>711</v>
      </c>
      <c r="V125" s="13">
        <v>-0.29720679775539938</v>
      </c>
      <c r="W125" s="13">
        <v>-0.13381092398038974</v>
      </c>
      <c r="X125" s="13">
        <v>5.610800179896569E-2</v>
      </c>
      <c r="Y125" s="13" t="s">
        <v>711</v>
      </c>
      <c r="Z125" s="13">
        <v>6.3321762286142391E-2</v>
      </c>
      <c r="AA125" s="13">
        <v>5.7348044520489694E-2</v>
      </c>
      <c r="AB125" s="151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46" t="s">
        <v>281</v>
      </c>
      <c r="C126" s="47"/>
      <c r="D126" s="45">
        <v>0</v>
      </c>
      <c r="E126" s="45">
        <v>0.92</v>
      </c>
      <c r="F126" s="45" t="s">
        <v>282</v>
      </c>
      <c r="G126" s="45">
        <v>0.43</v>
      </c>
      <c r="H126" s="45">
        <v>0.81</v>
      </c>
      <c r="I126" s="45" t="s">
        <v>282</v>
      </c>
      <c r="J126" s="45" t="s">
        <v>282</v>
      </c>
      <c r="K126" s="45">
        <v>1.19</v>
      </c>
      <c r="L126" s="45">
        <v>0.38</v>
      </c>
      <c r="M126" s="45">
        <v>0.16</v>
      </c>
      <c r="N126" s="45">
        <v>0</v>
      </c>
      <c r="O126" s="45">
        <v>0.32</v>
      </c>
      <c r="P126" s="45">
        <v>0.11</v>
      </c>
      <c r="Q126" s="45" t="s">
        <v>282</v>
      </c>
      <c r="R126" s="45">
        <v>0.59</v>
      </c>
      <c r="S126" s="45">
        <v>23.47</v>
      </c>
      <c r="T126" s="45">
        <v>0.81</v>
      </c>
      <c r="U126" s="45">
        <v>23.47</v>
      </c>
      <c r="V126" s="45">
        <v>2.5499999999999998</v>
      </c>
      <c r="W126" s="45">
        <v>1.08</v>
      </c>
      <c r="X126" s="45">
        <v>0.64</v>
      </c>
      <c r="Y126" s="45">
        <v>0.81</v>
      </c>
      <c r="Z126" s="45">
        <v>0.7</v>
      </c>
      <c r="AA126" s="45">
        <v>0.65</v>
      </c>
      <c r="AB126" s="151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1" t="s">
        <v>349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BM127" s="55"/>
    </row>
    <row r="128" spans="1:65">
      <c r="BM128" s="55"/>
    </row>
    <row r="129" spans="1:65" ht="15">
      <c r="B129" s="8" t="s">
        <v>593</v>
      </c>
      <c r="BM129" s="28" t="s">
        <v>66</v>
      </c>
    </row>
    <row r="130" spans="1:65" ht="15">
      <c r="A130" s="25" t="s">
        <v>16</v>
      </c>
      <c r="B130" s="18" t="s">
        <v>111</v>
      </c>
      <c r="C130" s="15" t="s">
        <v>112</v>
      </c>
      <c r="D130" s="16" t="s">
        <v>229</v>
      </c>
      <c r="E130" s="17" t="s">
        <v>229</v>
      </c>
      <c r="F130" s="17" t="s">
        <v>229</v>
      </c>
      <c r="G130" s="17" t="s">
        <v>229</v>
      </c>
      <c r="H130" s="17" t="s">
        <v>229</v>
      </c>
      <c r="I130" s="17" t="s">
        <v>229</v>
      </c>
      <c r="J130" s="17" t="s">
        <v>229</v>
      </c>
      <c r="K130" s="17" t="s">
        <v>229</v>
      </c>
      <c r="L130" s="17" t="s">
        <v>229</v>
      </c>
      <c r="M130" s="17" t="s">
        <v>229</v>
      </c>
      <c r="N130" s="17" t="s">
        <v>229</v>
      </c>
      <c r="O130" s="17" t="s">
        <v>229</v>
      </c>
      <c r="P130" s="17" t="s">
        <v>229</v>
      </c>
      <c r="Q130" s="17" t="s">
        <v>229</v>
      </c>
      <c r="R130" s="17" t="s">
        <v>229</v>
      </c>
      <c r="S130" s="17" t="s">
        <v>229</v>
      </c>
      <c r="T130" s="17" t="s">
        <v>229</v>
      </c>
      <c r="U130" s="17" t="s">
        <v>229</v>
      </c>
      <c r="V130" s="17" t="s">
        <v>229</v>
      </c>
      <c r="W130" s="17" t="s">
        <v>229</v>
      </c>
      <c r="X130" s="17" t="s">
        <v>229</v>
      </c>
      <c r="Y130" s="17" t="s">
        <v>229</v>
      </c>
      <c r="Z130" s="17" t="s">
        <v>229</v>
      </c>
      <c r="AA130" s="17" t="s">
        <v>229</v>
      </c>
      <c r="AB130" s="17" t="s">
        <v>229</v>
      </c>
      <c r="AC130" s="17" t="s">
        <v>229</v>
      </c>
      <c r="AD130" s="17" t="s">
        <v>229</v>
      </c>
      <c r="AE130" s="17" t="s">
        <v>229</v>
      </c>
      <c r="AF130" s="151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 t="s">
        <v>230</v>
      </c>
      <c r="C131" s="9" t="s">
        <v>230</v>
      </c>
      <c r="D131" s="149" t="s">
        <v>232</v>
      </c>
      <c r="E131" s="150" t="s">
        <v>233</v>
      </c>
      <c r="F131" s="150" t="s">
        <v>234</v>
      </c>
      <c r="G131" s="150" t="s">
        <v>235</v>
      </c>
      <c r="H131" s="150" t="s">
        <v>236</v>
      </c>
      <c r="I131" s="150" t="s">
        <v>237</v>
      </c>
      <c r="J131" s="150" t="s">
        <v>238</v>
      </c>
      <c r="K131" s="150" t="s">
        <v>239</v>
      </c>
      <c r="L131" s="150" t="s">
        <v>240</v>
      </c>
      <c r="M131" s="150" t="s">
        <v>241</v>
      </c>
      <c r="N131" s="150" t="s">
        <v>242</v>
      </c>
      <c r="O131" s="150" t="s">
        <v>243</v>
      </c>
      <c r="P131" s="150" t="s">
        <v>244</v>
      </c>
      <c r="Q131" s="150" t="s">
        <v>246</v>
      </c>
      <c r="R131" s="150" t="s">
        <v>249</v>
      </c>
      <c r="S131" s="150" t="s">
        <v>250</v>
      </c>
      <c r="T131" s="150" t="s">
        <v>306</v>
      </c>
      <c r="U131" s="150" t="s">
        <v>251</v>
      </c>
      <c r="V131" s="150" t="s">
        <v>252</v>
      </c>
      <c r="W131" s="150" t="s">
        <v>254</v>
      </c>
      <c r="X131" s="150" t="s">
        <v>258</v>
      </c>
      <c r="Y131" s="150" t="s">
        <v>259</v>
      </c>
      <c r="Z131" s="150" t="s">
        <v>307</v>
      </c>
      <c r="AA131" s="150" t="s">
        <v>261</v>
      </c>
      <c r="AB131" s="150" t="s">
        <v>262</v>
      </c>
      <c r="AC131" s="150" t="s">
        <v>267</v>
      </c>
      <c r="AD131" s="150" t="s">
        <v>268</v>
      </c>
      <c r="AE131" s="150" t="s">
        <v>269</v>
      </c>
      <c r="AF131" s="151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 t="s">
        <v>3</v>
      </c>
    </row>
    <row r="132" spans="1:65">
      <c r="A132" s="30"/>
      <c r="B132" s="19"/>
      <c r="C132" s="9"/>
      <c r="D132" s="10" t="s">
        <v>338</v>
      </c>
      <c r="E132" s="11" t="s">
        <v>339</v>
      </c>
      <c r="F132" s="11" t="s">
        <v>339</v>
      </c>
      <c r="G132" s="11" t="s">
        <v>338</v>
      </c>
      <c r="H132" s="11" t="s">
        <v>339</v>
      </c>
      <c r="I132" s="11" t="s">
        <v>339</v>
      </c>
      <c r="J132" s="11" t="s">
        <v>338</v>
      </c>
      <c r="K132" s="11" t="s">
        <v>338</v>
      </c>
      <c r="L132" s="11" t="s">
        <v>338</v>
      </c>
      <c r="M132" s="11" t="s">
        <v>338</v>
      </c>
      <c r="N132" s="11" t="s">
        <v>338</v>
      </c>
      <c r="O132" s="11" t="s">
        <v>338</v>
      </c>
      <c r="P132" s="11" t="s">
        <v>338</v>
      </c>
      <c r="Q132" s="11" t="s">
        <v>338</v>
      </c>
      <c r="R132" s="11" t="s">
        <v>338</v>
      </c>
      <c r="S132" s="11" t="s">
        <v>339</v>
      </c>
      <c r="T132" s="11" t="s">
        <v>339</v>
      </c>
      <c r="U132" s="11" t="s">
        <v>340</v>
      </c>
      <c r="V132" s="11" t="s">
        <v>339</v>
      </c>
      <c r="W132" s="11" t="s">
        <v>340</v>
      </c>
      <c r="X132" s="11" t="s">
        <v>338</v>
      </c>
      <c r="Y132" s="11" t="s">
        <v>340</v>
      </c>
      <c r="Z132" s="11" t="s">
        <v>338</v>
      </c>
      <c r="AA132" s="11" t="s">
        <v>339</v>
      </c>
      <c r="AB132" s="11" t="s">
        <v>339</v>
      </c>
      <c r="AC132" s="11" t="s">
        <v>339</v>
      </c>
      <c r="AD132" s="11" t="s">
        <v>338</v>
      </c>
      <c r="AE132" s="11" t="s">
        <v>338</v>
      </c>
      <c r="AF132" s="151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2</v>
      </c>
    </row>
    <row r="133" spans="1:65">
      <c r="A133" s="30"/>
      <c r="B133" s="19"/>
      <c r="C133" s="9"/>
      <c r="D133" s="26" t="s">
        <v>342</v>
      </c>
      <c r="E133" s="26" t="s">
        <v>343</v>
      </c>
      <c r="F133" s="26" t="s">
        <v>342</v>
      </c>
      <c r="G133" s="26" t="s">
        <v>344</v>
      </c>
      <c r="H133" s="26" t="s">
        <v>345</v>
      </c>
      <c r="I133" s="26" t="s">
        <v>343</v>
      </c>
      <c r="J133" s="26" t="s">
        <v>343</v>
      </c>
      <c r="K133" s="26" t="s">
        <v>343</v>
      </c>
      <c r="L133" s="26" t="s">
        <v>343</v>
      </c>
      <c r="M133" s="26" t="s">
        <v>343</v>
      </c>
      <c r="N133" s="26" t="s">
        <v>343</v>
      </c>
      <c r="O133" s="26" t="s">
        <v>343</v>
      </c>
      <c r="P133" s="26" t="s">
        <v>343</v>
      </c>
      <c r="Q133" s="26" t="s">
        <v>346</v>
      </c>
      <c r="R133" s="26" t="s">
        <v>343</v>
      </c>
      <c r="S133" s="26" t="s">
        <v>342</v>
      </c>
      <c r="T133" s="26" t="s">
        <v>343</v>
      </c>
      <c r="U133" s="26" t="s">
        <v>342</v>
      </c>
      <c r="V133" s="26" t="s">
        <v>344</v>
      </c>
      <c r="W133" s="26" t="s">
        <v>345</v>
      </c>
      <c r="X133" s="26" t="s">
        <v>343</v>
      </c>
      <c r="Y133" s="26" t="s">
        <v>343</v>
      </c>
      <c r="Z133" s="26"/>
      <c r="AA133" s="26" t="s">
        <v>342</v>
      </c>
      <c r="AB133" s="26" t="s">
        <v>343</v>
      </c>
      <c r="AC133" s="26" t="s">
        <v>345</v>
      </c>
      <c r="AD133" s="26" t="s">
        <v>345</v>
      </c>
      <c r="AE133" s="26" t="s">
        <v>117</v>
      </c>
      <c r="AF133" s="151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8">
        <v>1</v>
      </c>
      <c r="C134" s="14">
        <v>1</v>
      </c>
      <c r="D134" s="22">
        <v>0.33</v>
      </c>
      <c r="E134" s="22">
        <v>0.34</v>
      </c>
      <c r="F134" s="22">
        <v>0.33</v>
      </c>
      <c r="G134" s="22">
        <v>0.31</v>
      </c>
      <c r="H134" s="22">
        <v>0.33972579347683152</v>
      </c>
      <c r="I134" s="22">
        <v>0.31</v>
      </c>
      <c r="J134" s="22">
        <v>0.3</v>
      </c>
      <c r="K134" s="145">
        <v>0.45</v>
      </c>
      <c r="L134" s="22">
        <v>0.32</v>
      </c>
      <c r="M134" s="22">
        <v>0.31</v>
      </c>
      <c r="N134" s="22">
        <v>0.33</v>
      </c>
      <c r="O134" s="22">
        <v>0.33</v>
      </c>
      <c r="P134" s="22">
        <v>0.31</v>
      </c>
      <c r="Q134" s="22">
        <v>0.35</v>
      </c>
      <c r="R134" s="145">
        <v>0.3</v>
      </c>
      <c r="S134" s="22">
        <v>0.37</v>
      </c>
      <c r="T134" s="22">
        <v>0.36</v>
      </c>
      <c r="U134" s="145" t="s">
        <v>104</v>
      </c>
      <c r="V134" s="22">
        <v>0.34</v>
      </c>
      <c r="W134" s="145" t="s">
        <v>105</v>
      </c>
      <c r="X134" s="22">
        <v>0.31</v>
      </c>
      <c r="Y134" s="145" t="s">
        <v>350</v>
      </c>
      <c r="Z134" s="22">
        <v>0.29202886088081015</v>
      </c>
      <c r="AA134" s="22">
        <v>0.3</v>
      </c>
      <c r="AB134" s="22">
        <v>0.3</v>
      </c>
      <c r="AC134" s="22">
        <v>0.36</v>
      </c>
      <c r="AD134" s="22">
        <v>0.34</v>
      </c>
      <c r="AE134" s="22">
        <v>0.35</v>
      </c>
      <c r="AF134" s="151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</v>
      </c>
    </row>
    <row r="135" spans="1:65">
      <c r="A135" s="30"/>
      <c r="B135" s="19">
        <v>1</v>
      </c>
      <c r="C135" s="9">
        <v>2</v>
      </c>
      <c r="D135" s="11">
        <v>0.33</v>
      </c>
      <c r="E135" s="11">
        <v>0.36</v>
      </c>
      <c r="F135" s="11">
        <v>0.32</v>
      </c>
      <c r="G135" s="11">
        <v>0.31</v>
      </c>
      <c r="H135" s="11">
        <v>0.33003655909768553</v>
      </c>
      <c r="I135" s="11">
        <v>0.34</v>
      </c>
      <c r="J135" s="147">
        <v>0.51</v>
      </c>
      <c r="K135" s="146">
        <v>0.43</v>
      </c>
      <c r="L135" s="11">
        <v>0.33</v>
      </c>
      <c r="M135" s="11">
        <v>0.33</v>
      </c>
      <c r="N135" s="11">
        <v>0.38</v>
      </c>
      <c r="O135" s="11">
        <v>0.34</v>
      </c>
      <c r="P135" s="11">
        <v>0.32</v>
      </c>
      <c r="Q135" s="11">
        <v>0.36</v>
      </c>
      <c r="R135" s="146">
        <v>0.4</v>
      </c>
      <c r="S135" s="11">
        <v>0.36</v>
      </c>
      <c r="T135" s="11">
        <v>0.35</v>
      </c>
      <c r="U135" s="146" t="s">
        <v>104</v>
      </c>
      <c r="V135" s="11">
        <v>0.36</v>
      </c>
      <c r="W135" s="146" t="s">
        <v>105</v>
      </c>
      <c r="X135" s="11">
        <v>0.28000000000000003</v>
      </c>
      <c r="Y135" s="146" t="s">
        <v>350</v>
      </c>
      <c r="Z135" s="11">
        <v>0.31490681179392743</v>
      </c>
      <c r="AA135" s="11">
        <v>0.3</v>
      </c>
      <c r="AB135" s="11">
        <v>0.27</v>
      </c>
      <c r="AC135" s="11">
        <v>0.38</v>
      </c>
      <c r="AD135" s="11">
        <v>0.35</v>
      </c>
      <c r="AE135" s="11">
        <v>0.35</v>
      </c>
      <c r="AF135" s="151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20</v>
      </c>
    </row>
    <row r="136" spans="1:65">
      <c r="A136" s="30"/>
      <c r="B136" s="19">
        <v>1</v>
      </c>
      <c r="C136" s="9">
        <v>3</v>
      </c>
      <c r="D136" s="11">
        <v>0.34</v>
      </c>
      <c r="E136" s="11">
        <v>0.34</v>
      </c>
      <c r="F136" s="11">
        <v>0.35</v>
      </c>
      <c r="G136" s="11">
        <v>0.31</v>
      </c>
      <c r="H136" s="11">
        <v>0.35309783390423805</v>
      </c>
      <c r="I136" s="11">
        <v>0.32</v>
      </c>
      <c r="J136" s="11">
        <v>0.28000000000000003</v>
      </c>
      <c r="K136" s="146">
        <v>0.46</v>
      </c>
      <c r="L136" s="11">
        <v>0.32</v>
      </c>
      <c r="M136" s="11">
        <v>0.31</v>
      </c>
      <c r="N136" s="11">
        <v>0.38</v>
      </c>
      <c r="O136" s="11">
        <v>0.34</v>
      </c>
      <c r="P136" s="11">
        <v>0.33</v>
      </c>
      <c r="Q136" s="11">
        <v>0.36</v>
      </c>
      <c r="R136" s="146">
        <v>0.3</v>
      </c>
      <c r="S136" s="11">
        <v>0.35</v>
      </c>
      <c r="T136" s="11">
        <v>0.35</v>
      </c>
      <c r="U136" s="146" t="s">
        <v>104</v>
      </c>
      <c r="V136" s="11">
        <v>0.36</v>
      </c>
      <c r="W136" s="146" t="s">
        <v>105</v>
      </c>
      <c r="X136" s="11">
        <v>0.31</v>
      </c>
      <c r="Y136" s="146" t="s">
        <v>350</v>
      </c>
      <c r="Z136" s="11">
        <v>0.26885448685679353</v>
      </c>
      <c r="AA136" s="11">
        <v>0.3</v>
      </c>
      <c r="AB136" s="11">
        <v>0.28000000000000003</v>
      </c>
      <c r="AC136" s="11">
        <v>0.35</v>
      </c>
      <c r="AD136" s="11">
        <v>0.35</v>
      </c>
      <c r="AE136" s="11">
        <v>0.33</v>
      </c>
      <c r="AF136" s="151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19">
        <v>1</v>
      </c>
      <c r="C137" s="9">
        <v>4</v>
      </c>
      <c r="D137" s="11">
        <v>0.34</v>
      </c>
      <c r="E137" s="11">
        <v>0.32</v>
      </c>
      <c r="F137" s="11">
        <v>0.33</v>
      </c>
      <c r="G137" s="11">
        <v>0.3</v>
      </c>
      <c r="H137" s="11">
        <v>0.33923062228681755</v>
      </c>
      <c r="I137" s="11">
        <v>0.32</v>
      </c>
      <c r="J137" s="147">
        <v>0.49</v>
      </c>
      <c r="K137" s="146">
        <v>0.4</v>
      </c>
      <c r="L137" s="11">
        <v>0.34</v>
      </c>
      <c r="M137" s="11">
        <v>0.33</v>
      </c>
      <c r="N137" s="11">
        <v>0.38</v>
      </c>
      <c r="O137" s="11">
        <v>0.34</v>
      </c>
      <c r="P137" s="11">
        <v>0.32</v>
      </c>
      <c r="Q137" s="11">
        <v>0.36</v>
      </c>
      <c r="R137" s="146">
        <v>0.3</v>
      </c>
      <c r="S137" s="11">
        <v>0.38</v>
      </c>
      <c r="T137" s="11">
        <v>0.35</v>
      </c>
      <c r="U137" s="146" t="s">
        <v>104</v>
      </c>
      <c r="V137" s="11">
        <v>0.38</v>
      </c>
      <c r="W137" s="146" t="s">
        <v>105</v>
      </c>
      <c r="X137" s="11">
        <v>0.31</v>
      </c>
      <c r="Y137" s="146" t="s">
        <v>350</v>
      </c>
      <c r="Z137" s="11">
        <v>0.32807206885868723</v>
      </c>
      <c r="AA137" s="11">
        <v>0.3</v>
      </c>
      <c r="AB137" s="11">
        <v>0.28999999999999998</v>
      </c>
      <c r="AC137" s="11">
        <v>0.34</v>
      </c>
      <c r="AD137" s="11">
        <v>0.35</v>
      </c>
      <c r="AE137" s="11">
        <v>0.33</v>
      </c>
      <c r="AF137" s="151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0.33095492690203399</v>
      </c>
    </row>
    <row r="138" spans="1:65">
      <c r="A138" s="30"/>
      <c r="B138" s="19">
        <v>1</v>
      </c>
      <c r="C138" s="9">
        <v>5</v>
      </c>
      <c r="D138" s="11">
        <v>0.34</v>
      </c>
      <c r="E138" s="11">
        <v>0.34</v>
      </c>
      <c r="F138" s="11">
        <v>0.33</v>
      </c>
      <c r="G138" s="11">
        <v>0.28000000000000003</v>
      </c>
      <c r="H138" s="11">
        <v>0.36325890788796772</v>
      </c>
      <c r="I138" s="11">
        <v>0.35</v>
      </c>
      <c r="J138" s="11">
        <v>0.3</v>
      </c>
      <c r="K138" s="146">
        <v>0.41</v>
      </c>
      <c r="L138" s="11">
        <v>0.34</v>
      </c>
      <c r="M138" s="11">
        <v>0.31</v>
      </c>
      <c r="N138" s="11">
        <v>0.37</v>
      </c>
      <c r="O138" s="11">
        <v>0.34</v>
      </c>
      <c r="P138" s="11">
        <v>0.32</v>
      </c>
      <c r="Q138" s="11">
        <v>0.36</v>
      </c>
      <c r="R138" s="146">
        <v>0.3</v>
      </c>
      <c r="S138" s="11">
        <v>0.35</v>
      </c>
      <c r="T138" s="11">
        <v>0.35</v>
      </c>
      <c r="U138" s="146" t="s">
        <v>104</v>
      </c>
      <c r="V138" s="11">
        <v>0.38</v>
      </c>
      <c r="W138" s="146" t="s">
        <v>105</v>
      </c>
      <c r="X138" s="11">
        <v>0.3</v>
      </c>
      <c r="Y138" s="146" t="s">
        <v>350</v>
      </c>
      <c r="Z138" s="11">
        <v>0.33355499301355307</v>
      </c>
      <c r="AA138" s="11">
        <v>0.3</v>
      </c>
      <c r="AB138" s="11">
        <v>0.3</v>
      </c>
      <c r="AC138" s="11">
        <v>0.35</v>
      </c>
      <c r="AD138" s="11">
        <v>0.35</v>
      </c>
      <c r="AE138" s="11">
        <v>0.35</v>
      </c>
      <c r="AF138" s="151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82</v>
      </c>
    </row>
    <row r="139" spans="1:65">
      <c r="A139" s="30"/>
      <c r="B139" s="19">
        <v>1</v>
      </c>
      <c r="C139" s="9">
        <v>6</v>
      </c>
      <c r="D139" s="11">
        <v>0.33</v>
      </c>
      <c r="E139" s="11">
        <v>0.33</v>
      </c>
      <c r="F139" s="11">
        <v>0.35</v>
      </c>
      <c r="G139" s="11">
        <v>0.27</v>
      </c>
      <c r="H139" s="11">
        <v>0.35212535196436251</v>
      </c>
      <c r="I139" s="11">
        <v>0.33</v>
      </c>
      <c r="J139" s="11">
        <v>0.28999999999999998</v>
      </c>
      <c r="K139" s="146">
        <v>0.44</v>
      </c>
      <c r="L139" s="11">
        <v>0.33</v>
      </c>
      <c r="M139" s="11">
        <v>0.32</v>
      </c>
      <c r="N139" s="11">
        <v>0.33</v>
      </c>
      <c r="O139" s="11">
        <v>0.34</v>
      </c>
      <c r="P139" s="11">
        <v>0.31</v>
      </c>
      <c r="Q139" s="11">
        <v>0.37</v>
      </c>
      <c r="R139" s="146">
        <v>0.4</v>
      </c>
      <c r="S139" s="11">
        <v>0.36</v>
      </c>
      <c r="T139" s="11">
        <v>0.34</v>
      </c>
      <c r="U139" s="146" t="s">
        <v>104</v>
      </c>
      <c r="V139" s="11">
        <v>0.38</v>
      </c>
      <c r="W139" s="146" t="s">
        <v>105</v>
      </c>
      <c r="X139" s="11">
        <v>0.28999999999999998</v>
      </c>
      <c r="Y139" s="146" t="s">
        <v>350</v>
      </c>
      <c r="Z139" s="11">
        <v>0.27188762245901754</v>
      </c>
      <c r="AA139" s="147">
        <v>0.25</v>
      </c>
      <c r="AB139" s="11">
        <v>0.3</v>
      </c>
      <c r="AC139" s="11">
        <v>0.34</v>
      </c>
      <c r="AD139" s="11">
        <v>0.35</v>
      </c>
      <c r="AE139" s="11">
        <v>0.34</v>
      </c>
      <c r="AF139" s="151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20" t="s">
        <v>277</v>
      </c>
      <c r="C140" s="12"/>
      <c r="D140" s="23">
        <v>0.33500000000000002</v>
      </c>
      <c r="E140" s="23">
        <v>0.33833333333333337</v>
      </c>
      <c r="F140" s="23">
        <v>0.33500000000000002</v>
      </c>
      <c r="G140" s="23">
        <v>0.29666666666666669</v>
      </c>
      <c r="H140" s="23">
        <v>0.34624584476965053</v>
      </c>
      <c r="I140" s="23">
        <v>0.32833333333333337</v>
      </c>
      <c r="J140" s="23">
        <v>0.36166666666666664</v>
      </c>
      <c r="K140" s="23">
        <v>0.4316666666666667</v>
      </c>
      <c r="L140" s="23">
        <v>0.33</v>
      </c>
      <c r="M140" s="23">
        <v>0.31833333333333336</v>
      </c>
      <c r="N140" s="23">
        <v>0.36166666666666664</v>
      </c>
      <c r="O140" s="23">
        <v>0.33833333333333337</v>
      </c>
      <c r="P140" s="23">
        <v>0.31833333333333336</v>
      </c>
      <c r="Q140" s="23">
        <v>0.35999999999999993</v>
      </c>
      <c r="R140" s="23">
        <v>0.33333333333333331</v>
      </c>
      <c r="S140" s="23">
        <v>0.36166666666666664</v>
      </c>
      <c r="T140" s="23">
        <v>0.35000000000000003</v>
      </c>
      <c r="U140" s="23" t="s">
        <v>711</v>
      </c>
      <c r="V140" s="23">
        <v>0.36666666666666664</v>
      </c>
      <c r="W140" s="23" t="s">
        <v>711</v>
      </c>
      <c r="X140" s="23">
        <v>0.30000000000000004</v>
      </c>
      <c r="Y140" s="23" t="s">
        <v>711</v>
      </c>
      <c r="Z140" s="23">
        <v>0.30155080731046485</v>
      </c>
      <c r="AA140" s="23">
        <v>0.29166666666666669</v>
      </c>
      <c r="AB140" s="23">
        <v>0.29000000000000004</v>
      </c>
      <c r="AC140" s="23">
        <v>0.35333333333333328</v>
      </c>
      <c r="AD140" s="23">
        <v>0.34833333333333338</v>
      </c>
      <c r="AE140" s="23">
        <v>0.34166666666666662</v>
      </c>
      <c r="AF140" s="151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278</v>
      </c>
      <c r="C141" s="29"/>
      <c r="D141" s="11">
        <v>0.33500000000000002</v>
      </c>
      <c r="E141" s="11">
        <v>0.34</v>
      </c>
      <c r="F141" s="11">
        <v>0.33</v>
      </c>
      <c r="G141" s="11">
        <v>0.30499999999999999</v>
      </c>
      <c r="H141" s="11">
        <v>0.34592557272059699</v>
      </c>
      <c r="I141" s="11">
        <v>0.32500000000000001</v>
      </c>
      <c r="J141" s="11">
        <v>0.3</v>
      </c>
      <c r="K141" s="11">
        <v>0.435</v>
      </c>
      <c r="L141" s="11">
        <v>0.33</v>
      </c>
      <c r="M141" s="11">
        <v>0.315</v>
      </c>
      <c r="N141" s="11">
        <v>0.375</v>
      </c>
      <c r="O141" s="11">
        <v>0.34</v>
      </c>
      <c r="P141" s="11">
        <v>0.32</v>
      </c>
      <c r="Q141" s="11">
        <v>0.36</v>
      </c>
      <c r="R141" s="11">
        <v>0.3</v>
      </c>
      <c r="S141" s="11">
        <v>0.36</v>
      </c>
      <c r="T141" s="11">
        <v>0.35</v>
      </c>
      <c r="U141" s="11" t="s">
        <v>711</v>
      </c>
      <c r="V141" s="11">
        <v>0.37</v>
      </c>
      <c r="W141" s="11" t="s">
        <v>711</v>
      </c>
      <c r="X141" s="11">
        <v>0.30499999999999999</v>
      </c>
      <c r="Y141" s="11" t="s">
        <v>711</v>
      </c>
      <c r="Z141" s="11">
        <v>0.30346783633736879</v>
      </c>
      <c r="AA141" s="11">
        <v>0.3</v>
      </c>
      <c r="AB141" s="11">
        <v>0.29499999999999998</v>
      </c>
      <c r="AC141" s="11">
        <v>0.35</v>
      </c>
      <c r="AD141" s="11">
        <v>0.35</v>
      </c>
      <c r="AE141" s="11">
        <v>0.34499999999999997</v>
      </c>
      <c r="AF141" s="151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279</v>
      </c>
      <c r="C142" s="29"/>
      <c r="D142" s="24">
        <v>5.4772255750516656E-3</v>
      </c>
      <c r="E142" s="24">
        <v>1.3291601358251252E-2</v>
      </c>
      <c r="F142" s="24">
        <v>1.2247448713915874E-2</v>
      </c>
      <c r="G142" s="24">
        <v>1.7511900715418249E-2</v>
      </c>
      <c r="H142" s="24">
        <v>1.2045148682860048E-2</v>
      </c>
      <c r="I142" s="24">
        <v>1.4719601443879741E-2</v>
      </c>
      <c r="J142" s="24">
        <v>0.10759491933482108</v>
      </c>
      <c r="K142" s="24">
        <v>2.3166067138525408E-2</v>
      </c>
      <c r="L142" s="24">
        <v>8.9442719099991665E-3</v>
      </c>
      <c r="M142" s="24">
        <v>9.8319208025017587E-3</v>
      </c>
      <c r="N142" s="24">
        <v>2.4832774042918893E-2</v>
      </c>
      <c r="O142" s="24">
        <v>4.0824829046386332E-3</v>
      </c>
      <c r="P142" s="24">
        <v>7.5277265270908165E-3</v>
      </c>
      <c r="Q142" s="24">
        <v>6.324555320336764E-3</v>
      </c>
      <c r="R142" s="24">
        <v>5.1639777949432177E-2</v>
      </c>
      <c r="S142" s="24">
        <v>1.1690451944500132E-2</v>
      </c>
      <c r="T142" s="24">
        <v>6.3245553203367466E-3</v>
      </c>
      <c r="U142" s="24" t="s">
        <v>711</v>
      </c>
      <c r="V142" s="24">
        <v>1.6329931618554519E-2</v>
      </c>
      <c r="W142" s="24" t="s">
        <v>711</v>
      </c>
      <c r="X142" s="24">
        <v>1.2649110640673511E-2</v>
      </c>
      <c r="Y142" s="24" t="s">
        <v>711</v>
      </c>
      <c r="Z142" s="24">
        <v>2.8091455793314665E-2</v>
      </c>
      <c r="AA142" s="24">
        <v>2.0412414523193145E-2</v>
      </c>
      <c r="AB142" s="24">
        <v>1.2649110640673502E-2</v>
      </c>
      <c r="AC142" s="24">
        <v>1.5055453054181616E-2</v>
      </c>
      <c r="AD142" s="24">
        <v>4.0824829046386107E-3</v>
      </c>
      <c r="AE142" s="24">
        <v>9.8319208025017327E-3</v>
      </c>
      <c r="AF142" s="203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204"/>
      <c r="AV142" s="204"/>
      <c r="AW142" s="204"/>
      <c r="AX142" s="204"/>
      <c r="AY142" s="204"/>
      <c r="AZ142" s="204"/>
      <c r="BA142" s="204"/>
      <c r="BB142" s="204"/>
      <c r="BC142" s="204"/>
      <c r="BD142" s="204"/>
      <c r="BE142" s="204"/>
      <c r="BF142" s="204"/>
      <c r="BG142" s="204"/>
      <c r="BH142" s="204"/>
      <c r="BI142" s="204"/>
      <c r="BJ142" s="204"/>
      <c r="BK142" s="204"/>
      <c r="BL142" s="204"/>
      <c r="BM142" s="56"/>
    </row>
    <row r="143" spans="1:65">
      <c r="A143" s="30"/>
      <c r="B143" s="3" t="s">
        <v>86</v>
      </c>
      <c r="C143" s="29"/>
      <c r="D143" s="13">
        <v>1.6349927089706465E-2</v>
      </c>
      <c r="E143" s="13">
        <v>3.9285521255915022E-2</v>
      </c>
      <c r="F143" s="13">
        <v>3.6559548399748877E-2</v>
      </c>
      <c r="G143" s="13">
        <v>5.9028878816016567E-2</v>
      </c>
      <c r="H143" s="13">
        <v>3.4787850496439635E-2</v>
      </c>
      <c r="I143" s="13">
        <v>4.4831273433136261E-2</v>
      </c>
      <c r="J143" s="13">
        <v>0.29749747281517352</v>
      </c>
      <c r="K143" s="13">
        <v>5.3666564799672759E-2</v>
      </c>
      <c r="L143" s="13">
        <v>2.7103854272724746E-2</v>
      </c>
      <c r="M143" s="13">
        <v>3.0885615086392957E-2</v>
      </c>
      <c r="N143" s="13">
        <v>6.866204804493703E-2</v>
      </c>
      <c r="O143" s="13">
        <v>1.2066451934892511E-2</v>
      </c>
      <c r="P143" s="13">
        <v>2.3647308462065392E-2</v>
      </c>
      <c r="Q143" s="13">
        <v>1.7568209223157681E-2</v>
      </c>
      <c r="R143" s="13">
        <v>0.15491933384829654</v>
      </c>
      <c r="S143" s="13">
        <v>3.2323830261290688E-2</v>
      </c>
      <c r="T143" s="13">
        <v>1.8070158058104989E-2</v>
      </c>
      <c r="U143" s="13" t="s">
        <v>711</v>
      </c>
      <c r="V143" s="13">
        <v>4.4536177141512326E-2</v>
      </c>
      <c r="W143" s="13" t="s">
        <v>711</v>
      </c>
      <c r="X143" s="13">
        <v>4.2163702135578365E-2</v>
      </c>
      <c r="Y143" s="13" t="s">
        <v>711</v>
      </c>
      <c r="Z143" s="13">
        <v>9.3156626055365871E-2</v>
      </c>
      <c r="AA143" s="13">
        <v>6.9985421222376498E-2</v>
      </c>
      <c r="AB143" s="13">
        <v>4.3617622898874137E-2</v>
      </c>
      <c r="AC143" s="13">
        <v>4.2609772794853638E-2</v>
      </c>
      <c r="AD143" s="13">
        <v>1.1720046616187398E-2</v>
      </c>
      <c r="AE143" s="13">
        <v>2.8776353568297757E-2</v>
      </c>
      <c r="AF143" s="151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280</v>
      </c>
      <c r="C144" s="29"/>
      <c r="D144" s="13">
        <v>1.2222429005154023E-2</v>
      </c>
      <c r="E144" s="13">
        <v>2.2294293970379409E-2</v>
      </c>
      <c r="F144" s="13">
        <v>1.2222429005154023E-2</v>
      </c>
      <c r="G144" s="13">
        <v>-0.10360401809493824</v>
      </c>
      <c r="H144" s="13">
        <v>4.6202417987095901E-2</v>
      </c>
      <c r="I144" s="13">
        <v>-7.9213009252968591E-3</v>
      </c>
      <c r="J144" s="13">
        <v>9.2797348726957107E-2</v>
      </c>
      <c r="K144" s="13">
        <v>0.30430651299669087</v>
      </c>
      <c r="L144" s="13">
        <v>-2.8853684426841664E-3</v>
      </c>
      <c r="M144" s="13">
        <v>-3.8136895820973127E-2</v>
      </c>
      <c r="N144" s="13">
        <v>9.2797348726957107E-2</v>
      </c>
      <c r="O144" s="13">
        <v>2.2294293970379409E-2</v>
      </c>
      <c r="P144" s="13">
        <v>-3.8136895820973127E-2</v>
      </c>
      <c r="Q144" s="13">
        <v>8.7761416244344304E-2</v>
      </c>
      <c r="R144" s="13">
        <v>7.1864965225412192E-3</v>
      </c>
      <c r="S144" s="13">
        <v>9.2797348726957107E-2</v>
      </c>
      <c r="T144" s="13">
        <v>5.7545821348668369E-2</v>
      </c>
      <c r="U144" s="13" t="s">
        <v>711</v>
      </c>
      <c r="V144" s="13">
        <v>0.1079051461747953</v>
      </c>
      <c r="W144" s="13" t="s">
        <v>711</v>
      </c>
      <c r="X144" s="13">
        <v>-9.3532153129712747E-2</v>
      </c>
      <c r="Y144" s="13" t="s">
        <v>711</v>
      </c>
      <c r="Z144" s="13">
        <v>-8.8846296584286999E-2</v>
      </c>
      <c r="AA144" s="13">
        <v>-0.11871181554277643</v>
      </c>
      <c r="AB144" s="13">
        <v>-0.12374774802538901</v>
      </c>
      <c r="AC144" s="13">
        <v>6.7617686313893532E-2</v>
      </c>
      <c r="AD144" s="13">
        <v>5.2509888866055787E-2</v>
      </c>
      <c r="AE144" s="13">
        <v>3.2366158935604572E-2</v>
      </c>
      <c r="AF144" s="151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46" t="s">
        <v>281</v>
      </c>
      <c r="C145" s="47"/>
      <c r="D145" s="45">
        <v>0.11</v>
      </c>
      <c r="E145" s="45">
        <v>0</v>
      </c>
      <c r="F145" s="45">
        <v>0.11</v>
      </c>
      <c r="G145" s="45">
        <v>1.4</v>
      </c>
      <c r="H145" s="45">
        <v>0.27</v>
      </c>
      <c r="I145" s="45">
        <v>0.34</v>
      </c>
      <c r="J145" s="45">
        <v>0.79</v>
      </c>
      <c r="K145" s="45">
        <v>3.15</v>
      </c>
      <c r="L145" s="45">
        <v>0.28000000000000003</v>
      </c>
      <c r="M145" s="45">
        <v>0.67</v>
      </c>
      <c r="N145" s="45">
        <v>0.79</v>
      </c>
      <c r="O145" s="45">
        <v>0</v>
      </c>
      <c r="P145" s="45">
        <v>0.67</v>
      </c>
      <c r="Q145" s="45">
        <v>0.73</v>
      </c>
      <c r="R145" s="45" t="s">
        <v>282</v>
      </c>
      <c r="S145" s="45">
        <v>0.79</v>
      </c>
      <c r="T145" s="45">
        <v>0.39</v>
      </c>
      <c r="U145" s="45" t="s">
        <v>282</v>
      </c>
      <c r="V145" s="45">
        <v>0.96</v>
      </c>
      <c r="W145" s="45" t="s">
        <v>282</v>
      </c>
      <c r="X145" s="45">
        <v>1.29</v>
      </c>
      <c r="Y145" s="45" t="s">
        <v>282</v>
      </c>
      <c r="Z145" s="45">
        <v>1.24</v>
      </c>
      <c r="AA145" s="45">
        <v>1.57</v>
      </c>
      <c r="AB145" s="45">
        <v>1.63</v>
      </c>
      <c r="AC145" s="45">
        <v>0.51</v>
      </c>
      <c r="AD145" s="45">
        <v>0.34</v>
      </c>
      <c r="AE145" s="45">
        <v>0.11</v>
      </c>
      <c r="AF145" s="151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1" t="s">
        <v>351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BM146" s="55"/>
    </row>
    <row r="147" spans="1:65">
      <c r="BM147" s="55"/>
    </row>
    <row r="148" spans="1:65" ht="15">
      <c r="B148" s="8" t="s">
        <v>594</v>
      </c>
      <c r="BM148" s="28" t="s">
        <v>66</v>
      </c>
    </row>
    <row r="149" spans="1:65" ht="15">
      <c r="A149" s="25" t="s">
        <v>50</v>
      </c>
      <c r="B149" s="18" t="s">
        <v>111</v>
      </c>
      <c r="C149" s="15" t="s">
        <v>112</v>
      </c>
      <c r="D149" s="16" t="s">
        <v>229</v>
      </c>
      <c r="E149" s="17" t="s">
        <v>229</v>
      </c>
      <c r="F149" s="17" t="s">
        <v>229</v>
      </c>
      <c r="G149" s="17" t="s">
        <v>229</v>
      </c>
      <c r="H149" s="17" t="s">
        <v>229</v>
      </c>
      <c r="I149" s="17" t="s">
        <v>229</v>
      </c>
      <c r="J149" s="17" t="s">
        <v>229</v>
      </c>
      <c r="K149" s="17" t="s">
        <v>229</v>
      </c>
      <c r="L149" s="17" t="s">
        <v>229</v>
      </c>
      <c r="M149" s="17" t="s">
        <v>229</v>
      </c>
      <c r="N149" s="17" t="s">
        <v>229</v>
      </c>
      <c r="O149" s="17" t="s">
        <v>229</v>
      </c>
      <c r="P149" s="17" t="s">
        <v>229</v>
      </c>
      <c r="Q149" s="17" t="s">
        <v>229</v>
      </c>
      <c r="R149" s="17" t="s">
        <v>229</v>
      </c>
      <c r="S149" s="17" t="s">
        <v>229</v>
      </c>
      <c r="T149" s="17" t="s">
        <v>229</v>
      </c>
      <c r="U149" s="17" t="s">
        <v>229</v>
      </c>
      <c r="V149" s="17" t="s">
        <v>229</v>
      </c>
      <c r="W149" s="17" t="s">
        <v>229</v>
      </c>
      <c r="X149" s="17" t="s">
        <v>229</v>
      </c>
      <c r="Y149" s="17" t="s">
        <v>229</v>
      </c>
      <c r="Z149" s="17" t="s">
        <v>229</v>
      </c>
      <c r="AA149" s="17" t="s">
        <v>229</v>
      </c>
      <c r="AB149" s="17" t="s">
        <v>229</v>
      </c>
      <c r="AC149" s="17" t="s">
        <v>229</v>
      </c>
      <c r="AD149" s="17" t="s">
        <v>229</v>
      </c>
      <c r="AE149" s="17" t="s">
        <v>229</v>
      </c>
      <c r="AF149" s="151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230</v>
      </c>
      <c r="C150" s="9" t="s">
        <v>230</v>
      </c>
      <c r="D150" s="149" t="s">
        <v>232</v>
      </c>
      <c r="E150" s="150" t="s">
        <v>233</v>
      </c>
      <c r="F150" s="150" t="s">
        <v>234</v>
      </c>
      <c r="G150" s="150" t="s">
        <v>235</v>
      </c>
      <c r="H150" s="150" t="s">
        <v>236</v>
      </c>
      <c r="I150" s="150" t="s">
        <v>237</v>
      </c>
      <c r="J150" s="150" t="s">
        <v>238</v>
      </c>
      <c r="K150" s="150" t="s">
        <v>239</v>
      </c>
      <c r="L150" s="150" t="s">
        <v>240</v>
      </c>
      <c r="M150" s="150" t="s">
        <v>241</v>
      </c>
      <c r="N150" s="150" t="s">
        <v>242</v>
      </c>
      <c r="O150" s="150" t="s">
        <v>243</v>
      </c>
      <c r="P150" s="150" t="s">
        <v>244</v>
      </c>
      <c r="Q150" s="150" t="s">
        <v>246</v>
      </c>
      <c r="R150" s="150" t="s">
        <v>249</v>
      </c>
      <c r="S150" s="150" t="s">
        <v>250</v>
      </c>
      <c r="T150" s="150" t="s">
        <v>306</v>
      </c>
      <c r="U150" s="150" t="s">
        <v>251</v>
      </c>
      <c r="V150" s="150" t="s">
        <v>252</v>
      </c>
      <c r="W150" s="150" t="s">
        <v>254</v>
      </c>
      <c r="X150" s="150" t="s">
        <v>257</v>
      </c>
      <c r="Y150" s="150" t="s">
        <v>258</v>
      </c>
      <c r="Z150" s="150" t="s">
        <v>307</v>
      </c>
      <c r="AA150" s="150" t="s">
        <v>261</v>
      </c>
      <c r="AB150" s="150" t="s">
        <v>262</v>
      </c>
      <c r="AC150" s="150" t="s">
        <v>267</v>
      </c>
      <c r="AD150" s="150" t="s">
        <v>268</v>
      </c>
      <c r="AE150" s="150" t="s">
        <v>269</v>
      </c>
      <c r="AF150" s="151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1</v>
      </c>
    </row>
    <row r="151" spans="1:65">
      <c r="A151" s="30"/>
      <c r="B151" s="19"/>
      <c r="C151" s="9"/>
      <c r="D151" s="10" t="s">
        <v>340</v>
      </c>
      <c r="E151" s="11" t="s">
        <v>339</v>
      </c>
      <c r="F151" s="11" t="s">
        <v>339</v>
      </c>
      <c r="G151" s="11" t="s">
        <v>338</v>
      </c>
      <c r="H151" s="11" t="s">
        <v>339</v>
      </c>
      <c r="I151" s="11" t="s">
        <v>339</v>
      </c>
      <c r="J151" s="11" t="s">
        <v>340</v>
      </c>
      <c r="K151" s="11" t="s">
        <v>338</v>
      </c>
      <c r="L151" s="11" t="s">
        <v>338</v>
      </c>
      <c r="M151" s="11" t="s">
        <v>338</v>
      </c>
      <c r="N151" s="11" t="s">
        <v>338</v>
      </c>
      <c r="O151" s="11" t="s">
        <v>338</v>
      </c>
      <c r="P151" s="11" t="s">
        <v>338</v>
      </c>
      <c r="Q151" s="11" t="s">
        <v>338</v>
      </c>
      <c r="R151" s="11" t="s">
        <v>338</v>
      </c>
      <c r="S151" s="11" t="s">
        <v>339</v>
      </c>
      <c r="T151" s="11" t="s">
        <v>339</v>
      </c>
      <c r="U151" s="11" t="s">
        <v>340</v>
      </c>
      <c r="V151" s="11" t="s">
        <v>339</v>
      </c>
      <c r="W151" s="11" t="s">
        <v>340</v>
      </c>
      <c r="X151" s="11" t="s">
        <v>340</v>
      </c>
      <c r="Y151" s="11" t="s">
        <v>340</v>
      </c>
      <c r="Z151" s="11" t="s">
        <v>340</v>
      </c>
      <c r="AA151" s="11" t="s">
        <v>339</v>
      </c>
      <c r="AB151" s="11" t="s">
        <v>339</v>
      </c>
      <c r="AC151" s="11" t="s">
        <v>339</v>
      </c>
      <c r="AD151" s="11" t="s">
        <v>338</v>
      </c>
      <c r="AE151" s="11" t="s">
        <v>338</v>
      </c>
      <c r="AF151" s="151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2</v>
      </c>
    </row>
    <row r="152" spans="1:65">
      <c r="A152" s="30"/>
      <c r="B152" s="19"/>
      <c r="C152" s="9"/>
      <c r="D152" s="26" t="s">
        <v>342</v>
      </c>
      <c r="E152" s="26" t="s">
        <v>343</v>
      </c>
      <c r="F152" s="26" t="s">
        <v>342</v>
      </c>
      <c r="G152" s="26" t="s">
        <v>344</v>
      </c>
      <c r="H152" s="26" t="s">
        <v>345</v>
      </c>
      <c r="I152" s="26" t="s">
        <v>343</v>
      </c>
      <c r="J152" s="26" t="s">
        <v>343</v>
      </c>
      <c r="K152" s="26" t="s">
        <v>343</v>
      </c>
      <c r="L152" s="26" t="s">
        <v>343</v>
      </c>
      <c r="M152" s="26" t="s">
        <v>343</v>
      </c>
      <c r="N152" s="26" t="s">
        <v>343</v>
      </c>
      <c r="O152" s="26" t="s">
        <v>343</v>
      </c>
      <c r="P152" s="26" t="s">
        <v>343</v>
      </c>
      <c r="Q152" s="26" t="s">
        <v>346</v>
      </c>
      <c r="R152" s="26" t="s">
        <v>343</v>
      </c>
      <c r="S152" s="26" t="s">
        <v>342</v>
      </c>
      <c r="T152" s="26" t="s">
        <v>343</v>
      </c>
      <c r="U152" s="26" t="s">
        <v>342</v>
      </c>
      <c r="V152" s="26" t="s">
        <v>344</v>
      </c>
      <c r="W152" s="26" t="s">
        <v>345</v>
      </c>
      <c r="X152" s="26" t="s">
        <v>342</v>
      </c>
      <c r="Y152" s="26" t="s">
        <v>343</v>
      </c>
      <c r="Z152" s="26" t="s">
        <v>343</v>
      </c>
      <c r="AA152" s="26" t="s">
        <v>342</v>
      </c>
      <c r="AB152" s="26" t="s">
        <v>343</v>
      </c>
      <c r="AC152" s="26" t="s">
        <v>345</v>
      </c>
      <c r="AD152" s="26" t="s">
        <v>345</v>
      </c>
      <c r="AE152" s="26" t="s">
        <v>117</v>
      </c>
      <c r="AF152" s="151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3</v>
      </c>
    </row>
    <row r="153" spans="1:65">
      <c r="A153" s="30"/>
      <c r="B153" s="18">
        <v>1</v>
      </c>
      <c r="C153" s="14">
        <v>1</v>
      </c>
      <c r="D153" s="22">
        <v>4.9770000000000003</v>
      </c>
      <c r="E153" s="22">
        <v>5.22</v>
      </c>
      <c r="F153" s="22">
        <v>4.67</v>
      </c>
      <c r="G153" s="22">
        <v>4.8499999999999996</v>
      </c>
      <c r="H153" s="22">
        <v>4.8048643658534091</v>
      </c>
      <c r="I153" s="22">
        <v>4.67</v>
      </c>
      <c r="J153" s="22">
        <v>5.03</v>
      </c>
      <c r="K153" s="22">
        <v>4.63</v>
      </c>
      <c r="L153" s="22">
        <v>4.84</v>
      </c>
      <c r="M153" s="22">
        <v>4.87</v>
      </c>
      <c r="N153" s="22">
        <v>4.9800000000000004</v>
      </c>
      <c r="O153" s="22">
        <v>4.9800000000000004</v>
      </c>
      <c r="P153" s="22">
        <v>4.97</v>
      </c>
      <c r="Q153" s="22">
        <v>4.72</v>
      </c>
      <c r="R153" s="145">
        <v>3.32</v>
      </c>
      <c r="S153" s="22">
        <v>4.92</v>
      </c>
      <c r="T153" s="22">
        <v>5.41</v>
      </c>
      <c r="U153" s="145">
        <v>4</v>
      </c>
      <c r="V153" s="22">
        <v>4.8600000000000003</v>
      </c>
      <c r="W153" s="22">
        <v>4.47</v>
      </c>
      <c r="X153" s="145">
        <v>5.9717360000000008</v>
      </c>
      <c r="Y153" s="22">
        <v>5.2889999999999997</v>
      </c>
      <c r="Z153" s="22">
        <v>5.4139999999999997</v>
      </c>
      <c r="AA153" s="145">
        <v>4.8937000000000004E-4</v>
      </c>
      <c r="AB153" s="22">
        <v>5.0311000000000003</v>
      </c>
      <c r="AC153" s="22">
        <v>4.7600000000000007</v>
      </c>
      <c r="AD153" s="22">
        <v>5.14</v>
      </c>
      <c r="AE153" s="22">
        <v>5.14</v>
      </c>
      <c r="AF153" s="151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</v>
      </c>
    </row>
    <row r="154" spans="1:65">
      <c r="A154" s="30"/>
      <c r="B154" s="19">
        <v>1</v>
      </c>
      <c r="C154" s="9">
        <v>2</v>
      </c>
      <c r="D154" s="11">
        <v>4.9450000000000003</v>
      </c>
      <c r="E154" s="11">
        <v>4.83</v>
      </c>
      <c r="F154" s="11">
        <v>4.66</v>
      </c>
      <c r="G154" s="11">
        <v>4.83</v>
      </c>
      <c r="H154" s="11">
        <v>4.8630161541976031</v>
      </c>
      <c r="I154" s="11">
        <v>4.6500000000000004</v>
      </c>
      <c r="J154" s="11">
        <v>4.8099999999999996</v>
      </c>
      <c r="K154" s="11">
        <v>4.58</v>
      </c>
      <c r="L154" s="11">
        <v>4.96</v>
      </c>
      <c r="M154" s="11">
        <v>4.9000000000000004</v>
      </c>
      <c r="N154" s="11">
        <v>5.19</v>
      </c>
      <c r="O154" s="11">
        <v>5.0199999999999996</v>
      </c>
      <c r="P154" s="11">
        <v>5.01</v>
      </c>
      <c r="Q154" s="11">
        <v>4.8899999999999997</v>
      </c>
      <c r="R154" s="146">
        <v>3.39</v>
      </c>
      <c r="S154" s="11">
        <v>4.57</v>
      </c>
      <c r="T154" s="11">
        <v>5.44</v>
      </c>
      <c r="U154" s="146">
        <v>3.83</v>
      </c>
      <c r="V154" s="11">
        <v>4.84</v>
      </c>
      <c r="W154" s="11">
        <v>4.3899999999999997</v>
      </c>
      <c r="X154" s="146">
        <v>5.7210679999999998</v>
      </c>
      <c r="Y154" s="11">
        <v>5.0389999999999997</v>
      </c>
      <c r="Z154" s="11">
        <v>5.4039999999999999</v>
      </c>
      <c r="AA154" s="146">
        <v>4.7659999999999998E-4</v>
      </c>
      <c r="AB154" s="11">
        <v>5.1520000000000001</v>
      </c>
      <c r="AC154" s="11">
        <v>4.92</v>
      </c>
      <c r="AD154" s="11">
        <v>5.27</v>
      </c>
      <c r="AE154" s="11">
        <v>5.21</v>
      </c>
      <c r="AF154" s="151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 t="e">
        <v>#N/A</v>
      </c>
    </row>
    <row r="155" spans="1:65">
      <c r="A155" s="30"/>
      <c r="B155" s="19">
        <v>1</v>
      </c>
      <c r="C155" s="9">
        <v>3</v>
      </c>
      <c r="D155" s="11">
        <v>4.8719999999999999</v>
      </c>
      <c r="E155" s="11">
        <v>5.23</v>
      </c>
      <c r="F155" s="11">
        <v>4.67</v>
      </c>
      <c r="G155" s="11">
        <v>4.82</v>
      </c>
      <c r="H155" s="11">
        <v>4.7736374577401177</v>
      </c>
      <c r="I155" s="11">
        <v>4.67</v>
      </c>
      <c r="J155" s="11">
        <v>4.91</v>
      </c>
      <c r="K155" s="11">
        <v>4.82</v>
      </c>
      <c r="L155" s="11">
        <v>4.9800000000000004</v>
      </c>
      <c r="M155" s="11">
        <v>4.97</v>
      </c>
      <c r="N155" s="11">
        <v>5.2</v>
      </c>
      <c r="O155" s="11">
        <v>5.0199999999999996</v>
      </c>
      <c r="P155" s="11">
        <v>4.8</v>
      </c>
      <c r="Q155" s="11">
        <v>4.75</v>
      </c>
      <c r="R155" s="146">
        <v>3.3099999999999996</v>
      </c>
      <c r="S155" s="11">
        <v>4.82</v>
      </c>
      <c r="T155" s="11">
        <v>5.39</v>
      </c>
      <c r="U155" s="146">
        <v>3.9600000000000004</v>
      </c>
      <c r="V155" s="11">
        <v>4.8600000000000003</v>
      </c>
      <c r="W155" s="11">
        <v>4.45</v>
      </c>
      <c r="X155" s="146">
        <v>5.7627560000000004</v>
      </c>
      <c r="Y155" s="11">
        <v>5.2169999999999996</v>
      </c>
      <c r="Z155" s="11">
        <v>5.3730000000000002</v>
      </c>
      <c r="AA155" s="146">
        <v>4.8672000000000006E-4</v>
      </c>
      <c r="AB155" s="11">
        <v>5.1863000000000001</v>
      </c>
      <c r="AC155" s="11">
        <v>4.9000000000000004</v>
      </c>
      <c r="AD155" s="11">
        <v>5.14</v>
      </c>
      <c r="AE155" s="11">
        <v>4.87</v>
      </c>
      <c r="AF155" s="151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16</v>
      </c>
    </row>
    <row r="156" spans="1:65">
      <c r="A156" s="30"/>
      <c r="B156" s="19">
        <v>1</v>
      </c>
      <c r="C156" s="9">
        <v>4</v>
      </c>
      <c r="D156" s="11">
        <v>5.0469999999999997</v>
      </c>
      <c r="E156" s="11">
        <v>5.23</v>
      </c>
      <c r="F156" s="11">
        <v>4.6500000000000004</v>
      </c>
      <c r="G156" s="11">
        <v>4.74</v>
      </c>
      <c r="H156" s="11">
        <v>4.9405335727262365</v>
      </c>
      <c r="I156" s="11">
        <v>4.6500000000000004</v>
      </c>
      <c r="J156" s="11">
        <v>4.93</v>
      </c>
      <c r="K156" s="11">
        <v>4.93</v>
      </c>
      <c r="L156" s="11">
        <v>4.9000000000000004</v>
      </c>
      <c r="M156" s="11">
        <v>4.96</v>
      </c>
      <c r="N156" s="11">
        <v>5.29</v>
      </c>
      <c r="O156" s="11">
        <v>5.16</v>
      </c>
      <c r="P156" s="11">
        <v>4.88</v>
      </c>
      <c r="Q156" s="11">
        <v>4.95</v>
      </c>
      <c r="R156" s="146">
        <v>3.34</v>
      </c>
      <c r="S156" s="11">
        <v>4.6900000000000004</v>
      </c>
      <c r="T156" s="11">
        <v>5.38</v>
      </c>
      <c r="U156" s="146">
        <v>4.2299999999999995</v>
      </c>
      <c r="V156" s="11">
        <v>4.84</v>
      </c>
      <c r="W156" s="11">
        <v>4.38</v>
      </c>
      <c r="X156" s="146">
        <v>5.9396600000000008</v>
      </c>
      <c r="Y156" s="11">
        <v>5.2320000000000002</v>
      </c>
      <c r="Z156" s="11">
        <v>5.3479999999999999</v>
      </c>
      <c r="AA156" s="146">
        <v>4.9403000000000001E-4</v>
      </c>
      <c r="AB156" s="11">
        <v>5.1671000000000005</v>
      </c>
      <c r="AC156" s="11">
        <v>4.7600000000000007</v>
      </c>
      <c r="AD156" s="11">
        <v>5.07</v>
      </c>
      <c r="AE156" s="11">
        <v>5.1100000000000003</v>
      </c>
      <c r="AF156" s="151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4.9510930047528081</v>
      </c>
    </row>
    <row r="157" spans="1:65">
      <c r="A157" s="30"/>
      <c r="B157" s="19">
        <v>1</v>
      </c>
      <c r="C157" s="9">
        <v>5</v>
      </c>
      <c r="D157" s="11">
        <v>4.9690000000000003</v>
      </c>
      <c r="E157" s="11">
        <v>5.24</v>
      </c>
      <c r="F157" s="11">
        <v>4.6900000000000004</v>
      </c>
      <c r="G157" s="11">
        <v>4.84</v>
      </c>
      <c r="H157" s="11">
        <v>4.9426096442644001</v>
      </c>
      <c r="I157" s="11">
        <v>4.6399999999999997</v>
      </c>
      <c r="J157" s="11">
        <v>4.9800000000000004</v>
      </c>
      <c r="K157" s="11">
        <v>4.97</v>
      </c>
      <c r="L157" s="11">
        <v>4.9400000000000004</v>
      </c>
      <c r="M157" s="11">
        <v>4.91</v>
      </c>
      <c r="N157" s="11">
        <v>5.17</v>
      </c>
      <c r="O157" s="11">
        <v>5.2</v>
      </c>
      <c r="P157" s="11">
        <v>5</v>
      </c>
      <c r="Q157" s="11">
        <v>4.75</v>
      </c>
      <c r="R157" s="146">
        <v>3.4000000000000004</v>
      </c>
      <c r="S157" s="11">
        <v>4.63</v>
      </c>
      <c r="T157" s="11">
        <v>5.4</v>
      </c>
      <c r="U157" s="146">
        <v>4.0599999999999996</v>
      </c>
      <c r="V157" s="11">
        <v>4.82</v>
      </c>
      <c r="W157" s="11">
        <v>4.38</v>
      </c>
      <c r="X157" s="146">
        <v>5.7092960000000001</v>
      </c>
      <c r="Y157" s="11">
        <v>5.3239999999999998</v>
      </c>
      <c r="Z157" s="11">
        <v>5.3380000000000001</v>
      </c>
      <c r="AA157" s="146">
        <v>4.8123999999999997E-4</v>
      </c>
      <c r="AB157" s="11">
        <v>5.1118999999999994</v>
      </c>
      <c r="AC157" s="11">
        <v>4.71</v>
      </c>
      <c r="AD157" s="11">
        <v>5.15</v>
      </c>
      <c r="AE157" s="11">
        <v>5.14</v>
      </c>
      <c r="AF157" s="151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83</v>
      </c>
    </row>
    <row r="158" spans="1:65">
      <c r="A158" s="30"/>
      <c r="B158" s="19">
        <v>1</v>
      </c>
      <c r="C158" s="9">
        <v>6</v>
      </c>
      <c r="D158" s="11">
        <v>4.9630000000000001</v>
      </c>
      <c r="E158" s="11">
        <v>4.92</v>
      </c>
      <c r="F158" s="11">
        <v>4.78</v>
      </c>
      <c r="G158" s="11">
        <v>4.8099999999999996</v>
      </c>
      <c r="H158" s="11">
        <v>4.8095886079757157</v>
      </c>
      <c r="I158" s="11">
        <v>4.55</v>
      </c>
      <c r="J158" s="11">
        <v>4.92</v>
      </c>
      <c r="K158" s="11">
        <v>4.87</v>
      </c>
      <c r="L158" s="11">
        <v>4.9400000000000004</v>
      </c>
      <c r="M158" s="11">
        <v>5.01</v>
      </c>
      <c r="N158" s="11">
        <v>5.03</v>
      </c>
      <c r="O158" s="11">
        <v>5.01</v>
      </c>
      <c r="P158" s="11">
        <v>4.93</v>
      </c>
      <c r="Q158" s="11">
        <v>4.96</v>
      </c>
      <c r="R158" s="146">
        <v>3.46</v>
      </c>
      <c r="S158" s="11">
        <v>4.88</v>
      </c>
      <c r="T158" s="11">
        <v>5.28</v>
      </c>
      <c r="U158" s="146">
        <v>3.9899999999999998</v>
      </c>
      <c r="V158" s="11">
        <v>4.84</v>
      </c>
      <c r="W158" s="11">
        <v>4.54</v>
      </c>
      <c r="X158" s="146">
        <v>5.9852360000000004</v>
      </c>
      <c r="Y158" s="11">
        <v>5.2240000000000002</v>
      </c>
      <c r="Z158" s="11">
        <v>5.3970000000000002</v>
      </c>
      <c r="AA158" s="146">
        <v>4.7869999999999998E-4</v>
      </c>
      <c r="AB158" s="11">
        <v>5.1027000000000005</v>
      </c>
      <c r="AC158" s="11">
        <v>4.7300000000000004</v>
      </c>
      <c r="AD158" s="11">
        <v>5.03</v>
      </c>
      <c r="AE158" s="11">
        <v>5.24</v>
      </c>
      <c r="AF158" s="151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20" t="s">
        <v>277</v>
      </c>
      <c r="C159" s="12"/>
      <c r="D159" s="23">
        <v>4.9621666666666675</v>
      </c>
      <c r="E159" s="23">
        <v>5.1116666666666672</v>
      </c>
      <c r="F159" s="23">
        <v>4.6866666666666665</v>
      </c>
      <c r="G159" s="23">
        <v>4.8150000000000004</v>
      </c>
      <c r="H159" s="23">
        <v>4.8557083004595807</v>
      </c>
      <c r="I159" s="23">
        <v>4.6383333333333336</v>
      </c>
      <c r="J159" s="23">
        <v>4.93</v>
      </c>
      <c r="K159" s="23">
        <v>4.8</v>
      </c>
      <c r="L159" s="23">
        <v>4.9266666666666667</v>
      </c>
      <c r="M159" s="23">
        <v>4.9366666666666665</v>
      </c>
      <c r="N159" s="23">
        <v>5.1433333333333335</v>
      </c>
      <c r="O159" s="23">
        <v>5.0650000000000004</v>
      </c>
      <c r="P159" s="23">
        <v>4.9316666666666666</v>
      </c>
      <c r="Q159" s="23">
        <v>4.8366666666666669</v>
      </c>
      <c r="R159" s="23">
        <v>3.3699999999999997</v>
      </c>
      <c r="S159" s="23">
        <v>4.751666666666666</v>
      </c>
      <c r="T159" s="23">
        <v>5.3833333333333337</v>
      </c>
      <c r="U159" s="23">
        <v>4.0116666666666658</v>
      </c>
      <c r="V159" s="23">
        <v>4.8433333333333328</v>
      </c>
      <c r="W159" s="23">
        <v>4.4349999999999996</v>
      </c>
      <c r="X159" s="23">
        <v>5.8482920000000007</v>
      </c>
      <c r="Y159" s="23">
        <v>5.2208333333333332</v>
      </c>
      <c r="Z159" s="23">
        <v>5.3790000000000004</v>
      </c>
      <c r="AA159" s="23">
        <v>4.844433333333333E-4</v>
      </c>
      <c r="AB159" s="23">
        <v>5.1251833333333332</v>
      </c>
      <c r="AC159" s="23">
        <v>4.7966666666666669</v>
      </c>
      <c r="AD159" s="23">
        <v>5.1333333333333337</v>
      </c>
      <c r="AE159" s="23">
        <v>5.1183333333333332</v>
      </c>
      <c r="AF159" s="151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278</v>
      </c>
      <c r="C160" s="29"/>
      <c r="D160" s="11">
        <v>4.9660000000000002</v>
      </c>
      <c r="E160" s="11">
        <v>5.2249999999999996</v>
      </c>
      <c r="F160" s="11">
        <v>4.67</v>
      </c>
      <c r="G160" s="11">
        <v>4.8250000000000002</v>
      </c>
      <c r="H160" s="11">
        <v>4.836302381086659</v>
      </c>
      <c r="I160" s="11">
        <v>4.6500000000000004</v>
      </c>
      <c r="J160" s="11">
        <v>4.9249999999999998</v>
      </c>
      <c r="K160" s="11">
        <v>4.8450000000000006</v>
      </c>
      <c r="L160" s="11">
        <v>4.9400000000000004</v>
      </c>
      <c r="M160" s="11">
        <v>4.9350000000000005</v>
      </c>
      <c r="N160" s="11">
        <v>5.18</v>
      </c>
      <c r="O160" s="11">
        <v>5.0199999999999996</v>
      </c>
      <c r="P160" s="11">
        <v>4.9499999999999993</v>
      </c>
      <c r="Q160" s="11">
        <v>4.82</v>
      </c>
      <c r="R160" s="11">
        <v>3.3650000000000002</v>
      </c>
      <c r="S160" s="11">
        <v>4.7550000000000008</v>
      </c>
      <c r="T160" s="11">
        <v>5.3949999999999996</v>
      </c>
      <c r="U160" s="11">
        <v>3.9950000000000001</v>
      </c>
      <c r="V160" s="11">
        <v>4.84</v>
      </c>
      <c r="W160" s="11">
        <v>4.42</v>
      </c>
      <c r="X160" s="11">
        <v>5.8512080000000006</v>
      </c>
      <c r="Y160" s="11">
        <v>5.2279999999999998</v>
      </c>
      <c r="Z160" s="11">
        <v>5.3849999999999998</v>
      </c>
      <c r="AA160" s="11">
        <v>4.8398000000000001E-4</v>
      </c>
      <c r="AB160" s="11">
        <v>5.1319499999999998</v>
      </c>
      <c r="AC160" s="11">
        <v>4.7600000000000007</v>
      </c>
      <c r="AD160" s="11">
        <v>5.14</v>
      </c>
      <c r="AE160" s="11">
        <v>5.14</v>
      </c>
      <c r="AF160" s="151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279</v>
      </c>
      <c r="C161" s="29"/>
      <c r="D161" s="24">
        <v>5.6371683198807018E-2</v>
      </c>
      <c r="E161" s="24">
        <v>0.18562507014589033</v>
      </c>
      <c r="F161" s="24">
        <v>4.7609522856952378E-2</v>
      </c>
      <c r="G161" s="24">
        <v>3.9370039370058917E-2</v>
      </c>
      <c r="H161" s="24">
        <v>7.2454578933532951E-2</v>
      </c>
      <c r="I161" s="24">
        <v>4.4907311951025021E-2</v>
      </c>
      <c r="J161" s="24">
        <v>7.4027022093287237E-2</v>
      </c>
      <c r="K161" s="24">
        <v>0.16024980499208094</v>
      </c>
      <c r="L161" s="24">
        <v>5.006662228138304E-2</v>
      </c>
      <c r="M161" s="24">
        <v>5.2025634707004276E-2</v>
      </c>
      <c r="N161" s="24">
        <v>0.11587349423689025</v>
      </c>
      <c r="O161" s="24">
        <v>9.1159201400626708E-2</v>
      </c>
      <c r="P161" s="24">
        <v>8.0353386155573234E-2</v>
      </c>
      <c r="Q161" s="24">
        <v>0.10911767348448498</v>
      </c>
      <c r="R161" s="24">
        <v>5.7271284253105577E-2</v>
      </c>
      <c r="S161" s="24">
        <v>0.14218532507494097</v>
      </c>
      <c r="T161" s="24">
        <v>5.4650404085117878E-2</v>
      </c>
      <c r="U161" s="24">
        <v>0.1313646324802327</v>
      </c>
      <c r="V161" s="24">
        <v>1.5055453054181692E-2</v>
      </c>
      <c r="W161" s="24">
        <v>6.4109281699298498E-2</v>
      </c>
      <c r="X161" s="24">
        <v>0.13050856920830939</v>
      </c>
      <c r="Y161" s="24">
        <v>9.8491454790081548E-2</v>
      </c>
      <c r="Z161" s="24">
        <v>3.1151243955900004E-2</v>
      </c>
      <c r="AA161" s="24">
        <v>6.7249465921051729E-6</v>
      </c>
      <c r="AB161" s="24">
        <v>5.6115966236594955E-2</v>
      </c>
      <c r="AC161" s="24">
        <v>9.0037029419381936E-2</v>
      </c>
      <c r="AD161" s="24">
        <v>8.213809510006076E-2</v>
      </c>
      <c r="AE161" s="24">
        <v>0.13105978279650346</v>
      </c>
      <c r="AF161" s="203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204"/>
      <c r="AV161" s="204"/>
      <c r="AW161" s="204"/>
      <c r="AX161" s="204"/>
      <c r="AY161" s="204"/>
      <c r="AZ161" s="204"/>
      <c r="BA161" s="204"/>
      <c r="BB161" s="204"/>
      <c r="BC161" s="204"/>
      <c r="BD161" s="204"/>
      <c r="BE161" s="204"/>
      <c r="BF161" s="204"/>
      <c r="BG161" s="204"/>
      <c r="BH161" s="204"/>
      <c r="BI161" s="204"/>
      <c r="BJ161" s="204"/>
      <c r="BK161" s="204"/>
      <c r="BL161" s="204"/>
      <c r="BM161" s="56"/>
    </row>
    <row r="162" spans="1:65">
      <c r="A162" s="30"/>
      <c r="B162" s="3" t="s">
        <v>86</v>
      </c>
      <c r="C162" s="29"/>
      <c r="D162" s="13">
        <v>1.1360296214450746E-2</v>
      </c>
      <c r="E162" s="13">
        <v>3.6314001332746718E-2</v>
      </c>
      <c r="F162" s="13">
        <v>1.0158504165779313E-2</v>
      </c>
      <c r="G162" s="13">
        <v>8.1765398484026815E-3</v>
      </c>
      <c r="H162" s="13">
        <v>1.4921526263568036E-2</v>
      </c>
      <c r="I162" s="13">
        <v>9.6817776394592207E-3</v>
      </c>
      <c r="J162" s="13">
        <v>1.5015623142654613E-2</v>
      </c>
      <c r="K162" s="13">
        <v>3.3385376040016866E-2</v>
      </c>
      <c r="L162" s="13">
        <v>1.0162372587560833E-2</v>
      </c>
      <c r="M162" s="13">
        <v>1.0538616078393844E-2</v>
      </c>
      <c r="N162" s="13">
        <v>2.25288712061355E-2</v>
      </c>
      <c r="O162" s="13">
        <v>1.7997867996175063E-2</v>
      </c>
      <c r="P162" s="13">
        <v>1.6293353056216268E-2</v>
      </c>
      <c r="Q162" s="13">
        <v>2.2560511402719155E-2</v>
      </c>
      <c r="R162" s="13">
        <v>1.6994446365906701E-2</v>
      </c>
      <c r="S162" s="13">
        <v>2.992325326024714E-2</v>
      </c>
      <c r="T162" s="13">
        <v>1.0151777848628708E-2</v>
      </c>
      <c r="U162" s="13">
        <v>3.2745649974299809E-2</v>
      </c>
      <c r="V162" s="13">
        <v>3.1084899630106732E-3</v>
      </c>
      <c r="W162" s="13">
        <v>1.4455305907395379E-2</v>
      </c>
      <c r="X162" s="13">
        <v>2.2315672543079135E-2</v>
      </c>
      <c r="Y162" s="13">
        <v>1.8865083120207161E-2</v>
      </c>
      <c r="Z162" s="13">
        <v>5.791270488176241E-3</v>
      </c>
      <c r="AA162" s="13">
        <v>1.3881802327286658E-2</v>
      </c>
      <c r="AB162" s="13">
        <v>1.094906515277729E-2</v>
      </c>
      <c r="AC162" s="13">
        <v>1.8770749705222085E-2</v>
      </c>
      <c r="AD162" s="13">
        <v>1.6000927616894953E-2</v>
      </c>
      <c r="AE162" s="13">
        <v>2.5605949097330535E-2</v>
      </c>
      <c r="AF162" s="151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280</v>
      </c>
      <c r="C163" s="29"/>
      <c r="D163" s="13">
        <v>2.2366095533308261E-3</v>
      </c>
      <c r="E163" s="13">
        <v>3.2431962348458354E-2</v>
      </c>
      <c r="F163" s="13">
        <v>-5.3407669343376374E-2</v>
      </c>
      <c r="G163" s="13">
        <v>-2.7487466832508467E-2</v>
      </c>
      <c r="H163" s="13">
        <v>-1.9265383260153368E-2</v>
      </c>
      <c r="I163" s="13">
        <v>-6.3169823535780933E-2</v>
      </c>
      <c r="J163" s="13">
        <v>-4.2602723747180438E-3</v>
      </c>
      <c r="K163" s="13">
        <v>-3.0517100892220483E-2</v>
      </c>
      <c r="L163" s="13">
        <v>-4.9335243879873314E-3</v>
      </c>
      <c r="M163" s="13">
        <v>-2.9137683481794685E-3</v>
      </c>
      <c r="N163" s="13">
        <v>3.8827856474516587E-2</v>
      </c>
      <c r="O163" s="13">
        <v>2.3006434162688327E-2</v>
      </c>
      <c r="P163" s="13">
        <v>-3.9236463680833999E-3</v>
      </c>
      <c r="Q163" s="13">
        <v>-2.3111328746258097E-2</v>
      </c>
      <c r="R163" s="13">
        <v>-0.31934221458474643</v>
      </c>
      <c r="S163" s="13">
        <v>-4.0279255084625265E-2</v>
      </c>
      <c r="T163" s="13">
        <v>8.730200142990574E-2</v>
      </c>
      <c r="U163" s="13">
        <v>-0.18974120203040801</v>
      </c>
      <c r="V163" s="13">
        <v>-2.1764824719719744E-2</v>
      </c>
      <c r="W163" s="13">
        <v>-0.10423819634520792</v>
      </c>
      <c r="X163" s="13">
        <v>0.18121230895600737</v>
      </c>
      <c r="Y163" s="13">
        <v>5.4480965783027635E-2</v>
      </c>
      <c r="Z163" s="13">
        <v>8.6426773812655622E-2</v>
      </c>
      <c r="AA163" s="13">
        <v>-0.9999021542651555</v>
      </c>
      <c r="AB163" s="13">
        <v>3.5161999262265375E-2</v>
      </c>
      <c r="AC163" s="13">
        <v>-3.119035290548966E-2</v>
      </c>
      <c r="AD163" s="13">
        <v>3.6808100434708724E-2</v>
      </c>
      <c r="AE163" s="13">
        <v>3.3778466374996929E-2</v>
      </c>
      <c r="AF163" s="151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281</v>
      </c>
      <c r="C164" s="47"/>
      <c r="D164" s="45">
        <v>0.12</v>
      </c>
      <c r="E164" s="45">
        <v>0.67</v>
      </c>
      <c r="F164" s="45">
        <v>0.9</v>
      </c>
      <c r="G164" s="45">
        <v>0.43</v>
      </c>
      <c r="H164" s="45">
        <v>0.28000000000000003</v>
      </c>
      <c r="I164" s="45">
        <v>1.08</v>
      </c>
      <c r="J164" s="45">
        <v>0</v>
      </c>
      <c r="K164" s="45">
        <v>0.48</v>
      </c>
      <c r="L164" s="45">
        <v>0.01</v>
      </c>
      <c r="M164" s="45">
        <v>0.02</v>
      </c>
      <c r="N164" s="45">
        <v>0.79</v>
      </c>
      <c r="O164" s="45">
        <v>0.5</v>
      </c>
      <c r="P164" s="45">
        <v>0.01</v>
      </c>
      <c r="Q164" s="45">
        <v>0.35</v>
      </c>
      <c r="R164" s="45">
        <v>5.79</v>
      </c>
      <c r="S164" s="45">
        <v>0.66</v>
      </c>
      <c r="T164" s="45">
        <v>1.68</v>
      </c>
      <c r="U164" s="45">
        <v>3.41</v>
      </c>
      <c r="V164" s="45">
        <v>0.32</v>
      </c>
      <c r="W164" s="45">
        <v>1.84</v>
      </c>
      <c r="X164" s="45">
        <v>3.41</v>
      </c>
      <c r="Y164" s="45">
        <v>1.08</v>
      </c>
      <c r="Z164" s="45">
        <v>1.67</v>
      </c>
      <c r="AA164" s="45" t="s">
        <v>282</v>
      </c>
      <c r="AB164" s="45">
        <v>0.72</v>
      </c>
      <c r="AC164" s="45">
        <v>0.49</v>
      </c>
      <c r="AD164" s="45">
        <v>0.75</v>
      </c>
      <c r="AE164" s="45">
        <v>0.7</v>
      </c>
      <c r="AF164" s="151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1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BM165" s="55"/>
    </row>
    <row r="166" spans="1:65" ht="15">
      <c r="B166" s="8" t="s">
        <v>595</v>
      </c>
      <c r="BM166" s="28" t="s">
        <v>66</v>
      </c>
    </row>
    <row r="167" spans="1:65" ht="15">
      <c r="A167" s="25" t="s">
        <v>19</v>
      </c>
      <c r="B167" s="18" t="s">
        <v>111</v>
      </c>
      <c r="C167" s="15" t="s">
        <v>112</v>
      </c>
      <c r="D167" s="16" t="s">
        <v>229</v>
      </c>
      <c r="E167" s="17" t="s">
        <v>229</v>
      </c>
      <c r="F167" s="17" t="s">
        <v>229</v>
      </c>
      <c r="G167" s="17" t="s">
        <v>229</v>
      </c>
      <c r="H167" s="17" t="s">
        <v>229</v>
      </c>
      <c r="I167" s="17" t="s">
        <v>229</v>
      </c>
      <c r="J167" s="17" t="s">
        <v>229</v>
      </c>
      <c r="K167" s="17" t="s">
        <v>229</v>
      </c>
      <c r="L167" s="17" t="s">
        <v>229</v>
      </c>
      <c r="M167" s="17" t="s">
        <v>229</v>
      </c>
      <c r="N167" s="17" t="s">
        <v>229</v>
      </c>
      <c r="O167" s="17" t="s">
        <v>229</v>
      </c>
      <c r="P167" s="17" t="s">
        <v>229</v>
      </c>
      <c r="Q167" s="17" t="s">
        <v>229</v>
      </c>
      <c r="R167" s="17" t="s">
        <v>229</v>
      </c>
      <c r="S167" s="17" t="s">
        <v>229</v>
      </c>
      <c r="T167" s="17" t="s">
        <v>229</v>
      </c>
      <c r="U167" s="17" t="s">
        <v>229</v>
      </c>
      <c r="V167" s="17" t="s">
        <v>229</v>
      </c>
      <c r="W167" s="17" t="s">
        <v>229</v>
      </c>
      <c r="X167" s="17" t="s">
        <v>229</v>
      </c>
      <c r="Y167" s="17" t="s">
        <v>229</v>
      </c>
      <c r="Z167" s="17" t="s">
        <v>229</v>
      </c>
      <c r="AA167" s="17" t="s">
        <v>229</v>
      </c>
      <c r="AB167" s="17" t="s">
        <v>229</v>
      </c>
      <c r="AC167" s="17" t="s">
        <v>229</v>
      </c>
      <c r="AD167" s="17" t="s">
        <v>229</v>
      </c>
      <c r="AE167" s="151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230</v>
      </c>
      <c r="C168" s="9" t="s">
        <v>230</v>
      </c>
      <c r="D168" s="149" t="s">
        <v>232</v>
      </c>
      <c r="E168" s="150" t="s">
        <v>233</v>
      </c>
      <c r="F168" s="150" t="s">
        <v>234</v>
      </c>
      <c r="G168" s="150" t="s">
        <v>235</v>
      </c>
      <c r="H168" s="150" t="s">
        <v>236</v>
      </c>
      <c r="I168" s="150" t="s">
        <v>237</v>
      </c>
      <c r="J168" s="150" t="s">
        <v>238</v>
      </c>
      <c r="K168" s="150" t="s">
        <v>239</v>
      </c>
      <c r="L168" s="150" t="s">
        <v>240</v>
      </c>
      <c r="M168" s="150" t="s">
        <v>241</v>
      </c>
      <c r="N168" s="150" t="s">
        <v>242</v>
      </c>
      <c r="O168" s="150" t="s">
        <v>243</v>
      </c>
      <c r="P168" s="150" t="s">
        <v>244</v>
      </c>
      <c r="Q168" s="150" t="s">
        <v>246</v>
      </c>
      <c r="R168" s="150" t="s">
        <v>249</v>
      </c>
      <c r="S168" s="150" t="s">
        <v>250</v>
      </c>
      <c r="T168" s="150" t="s">
        <v>306</v>
      </c>
      <c r="U168" s="150" t="s">
        <v>251</v>
      </c>
      <c r="V168" s="150" t="s">
        <v>252</v>
      </c>
      <c r="W168" s="150" t="s">
        <v>254</v>
      </c>
      <c r="X168" s="150" t="s">
        <v>257</v>
      </c>
      <c r="Y168" s="150" t="s">
        <v>258</v>
      </c>
      <c r="Z168" s="150" t="s">
        <v>307</v>
      </c>
      <c r="AA168" s="150" t="s">
        <v>261</v>
      </c>
      <c r="AB168" s="150" t="s">
        <v>267</v>
      </c>
      <c r="AC168" s="150" t="s">
        <v>268</v>
      </c>
      <c r="AD168" s="150" t="s">
        <v>269</v>
      </c>
      <c r="AE168" s="151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10" t="s">
        <v>338</v>
      </c>
      <c r="E169" s="11" t="s">
        <v>339</v>
      </c>
      <c r="F169" s="11" t="s">
        <v>339</v>
      </c>
      <c r="G169" s="11" t="s">
        <v>338</v>
      </c>
      <c r="H169" s="11" t="s">
        <v>339</v>
      </c>
      <c r="I169" s="11" t="s">
        <v>339</v>
      </c>
      <c r="J169" s="11" t="s">
        <v>338</v>
      </c>
      <c r="K169" s="11" t="s">
        <v>338</v>
      </c>
      <c r="L169" s="11" t="s">
        <v>338</v>
      </c>
      <c r="M169" s="11" t="s">
        <v>338</v>
      </c>
      <c r="N169" s="11" t="s">
        <v>338</v>
      </c>
      <c r="O169" s="11" t="s">
        <v>338</v>
      </c>
      <c r="P169" s="11" t="s">
        <v>338</v>
      </c>
      <c r="Q169" s="11" t="s">
        <v>338</v>
      </c>
      <c r="R169" s="11" t="s">
        <v>338</v>
      </c>
      <c r="S169" s="11" t="s">
        <v>339</v>
      </c>
      <c r="T169" s="11" t="s">
        <v>339</v>
      </c>
      <c r="U169" s="11" t="s">
        <v>340</v>
      </c>
      <c r="V169" s="11" t="s">
        <v>339</v>
      </c>
      <c r="W169" s="11" t="s">
        <v>340</v>
      </c>
      <c r="X169" s="11" t="s">
        <v>338</v>
      </c>
      <c r="Y169" s="11" t="s">
        <v>338</v>
      </c>
      <c r="Z169" s="11" t="s">
        <v>338</v>
      </c>
      <c r="AA169" s="11" t="s">
        <v>339</v>
      </c>
      <c r="AB169" s="11" t="s">
        <v>339</v>
      </c>
      <c r="AC169" s="11" t="s">
        <v>338</v>
      </c>
      <c r="AD169" s="11" t="s">
        <v>338</v>
      </c>
      <c r="AE169" s="151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2</v>
      </c>
    </row>
    <row r="170" spans="1:65">
      <c r="A170" s="30"/>
      <c r="B170" s="19"/>
      <c r="C170" s="9"/>
      <c r="D170" s="26" t="s">
        <v>342</v>
      </c>
      <c r="E170" s="26" t="s">
        <v>343</v>
      </c>
      <c r="F170" s="26" t="s">
        <v>342</v>
      </c>
      <c r="G170" s="26" t="s">
        <v>344</v>
      </c>
      <c r="H170" s="26" t="s">
        <v>345</v>
      </c>
      <c r="I170" s="26" t="s">
        <v>343</v>
      </c>
      <c r="J170" s="26" t="s">
        <v>343</v>
      </c>
      <c r="K170" s="26" t="s">
        <v>343</v>
      </c>
      <c r="L170" s="26" t="s">
        <v>343</v>
      </c>
      <c r="M170" s="26" t="s">
        <v>343</v>
      </c>
      <c r="N170" s="26" t="s">
        <v>343</v>
      </c>
      <c r="O170" s="26" t="s">
        <v>343</v>
      </c>
      <c r="P170" s="26" t="s">
        <v>343</v>
      </c>
      <c r="Q170" s="26" t="s">
        <v>346</v>
      </c>
      <c r="R170" s="26" t="s">
        <v>343</v>
      </c>
      <c r="S170" s="26" t="s">
        <v>342</v>
      </c>
      <c r="T170" s="26" t="s">
        <v>343</v>
      </c>
      <c r="U170" s="26" t="s">
        <v>342</v>
      </c>
      <c r="V170" s="26" t="s">
        <v>344</v>
      </c>
      <c r="W170" s="26" t="s">
        <v>345</v>
      </c>
      <c r="X170" s="26" t="s">
        <v>342</v>
      </c>
      <c r="Y170" s="26" t="s">
        <v>343</v>
      </c>
      <c r="Z170" s="26"/>
      <c r="AA170" s="26" t="s">
        <v>342</v>
      </c>
      <c r="AB170" s="26" t="s">
        <v>345</v>
      </c>
      <c r="AC170" s="26" t="s">
        <v>345</v>
      </c>
      <c r="AD170" s="26" t="s">
        <v>117</v>
      </c>
      <c r="AE170" s="151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3</v>
      </c>
    </row>
    <row r="171" spans="1:65">
      <c r="A171" s="30"/>
      <c r="B171" s="18">
        <v>1</v>
      </c>
      <c r="C171" s="14">
        <v>1</v>
      </c>
      <c r="D171" s="22">
        <v>0.26</v>
      </c>
      <c r="E171" s="22">
        <v>0.28999999999999998</v>
      </c>
      <c r="F171" s="22">
        <v>0.28999999999999998</v>
      </c>
      <c r="G171" s="22">
        <v>0.28000000000000003</v>
      </c>
      <c r="H171" s="22">
        <v>0.25342904647683967</v>
      </c>
      <c r="I171" s="152">
        <v>0.35</v>
      </c>
      <c r="J171" s="22">
        <v>0.34</v>
      </c>
      <c r="K171" s="22">
        <v>0.28000000000000003</v>
      </c>
      <c r="L171" s="22">
        <v>0.26</v>
      </c>
      <c r="M171" s="22">
        <v>0.28000000000000003</v>
      </c>
      <c r="N171" s="22">
        <v>0.25</v>
      </c>
      <c r="O171" s="22">
        <v>0.28999999999999998</v>
      </c>
      <c r="P171" s="22">
        <v>0.27</v>
      </c>
      <c r="Q171" s="22">
        <v>0.28000000000000003</v>
      </c>
      <c r="R171" s="145">
        <v>0.3</v>
      </c>
      <c r="S171" s="22">
        <v>0.3</v>
      </c>
      <c r="T171" s="22">
        <v>0.31</v>
      </c>
      <c r="U171" s="145" t="s">
        <v>104</v>
      </c>
      <c r="V171" s="22">
        <v>0.28999999999999998</v>
      </c>
      <c r="W171" s="145">
        <v>8.9</v>
      </c>
      <c r="X171" s="22">
        <v>0.26216888720486459</v>
      </c>
      <c r="Y171" s="145">
        <v>0.36</v>
      </c>
      <c r="Z171" s="22">
        <v>0.24673706213332472</v>
      </c>
      <c r="AA171" s="22">
        <v>0.35</v>
      </c>
      <c r="AB171" s="22">
        <v>0.32</v>
      </c>
      <c r="AC171" s="22">
        <v>0.27</v>
      </c>
      <c r="AD171" s="22">
        <v>0.3</v>
      </c>
      <c r="AE171" s="151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1</v>
      </c>
    </row>
    <row r="172" spans="1:65">
      <c r="A172" s="30"/>
      <c r="B172" s="19">
        <v>1</v>
      </c>
      <c r="C172" s="9">
        <v>2</v>
      </c>
      <c r="D172" s="11">
        <v>0.27</v>
      </c>
      <c r="E172" s="11">
        <v>0.3</v>
      </c>
      <c r="F172" s="11">
        <v>0.28000000000000003</v>
      </c>
      <c r="G172" s="11">
        <v>0.28999999999999998</v>
      </c>
      <c r="H172" s="11">
        <v>0.28032422768511395</v>
      </c>
      <c r="I172" s="11">
        <v>0.23</v>
      </c>
      <c r="J172" s="11">
        <v>0.25</v>
      </c>
      <c r="K172" s="11">
        <v>0.25</v>
      </c>
      <c r="L172" s="11">
        <v>0.26</v>
      </c>
      <c r="M172" s="11">
        <v>0.26</v>
      </c>
      <c r="N172" s="11">
        <v>0.3</v>
      </c>
      <c r="O172" s="11">
        <v>0.28000000000000003</v>
      </c>
      <c r="P172" s="11">
        <v>0.26</v>
      </c>
      <c r="Q172" s="11">
        <v>0.28000000000000003</v>
      </c>
      <c r="R172" s="146">
        <v>0.3</v>
      </c>
      <c r="S172" s="11">
        <v>0.33</v>
      </c>
      <c r="T172" s="11">
        <v>0.32</v>
      </c>
      <c r="U172" s="146" t="s">
        <v>104</v>
      </c>
      <c r="V172" s="11">
        <v>0.25</v>
      </c>
      <c r="W172" s="146">
        <v>8.9</v>
      </c>
      <c r="X172" s="11">
        <v>0.24822068738414002</v>
      </c>
      <c r="Y172" s="146">
        <v>0.31</v>
      </c>
      <c r="Z172" s="11">
        <v>0.23416246614688382</v>
      </c>
      <c r="AA172" s="11">
        <v>0.25</v>
      </c>
      <c r="AB172" s="11">
        <v>0.31</v>
      </c>
      <c r="AC172" s="11">
        <v>0.28999999999999998</v>
      </c>
      <c r="AD172" s="11">
        <v>0.3</v>
      </c>
      <c r="AE172" s="151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21</v>
      </c>
    </row>
    <row r="173" spans="1:65">
      <c r="A173" s="30"/>
      <c r="B173" s="19">
        <v>1</v>
      </c>
      <c r="C173" s="9">
        <v>3</v>
      </c>
      <c r="D173" s="11">
        <v>0.26</v>
      </c>
      <c r="E173" s="11">
        <v>0.3</v>
      </c>
      <c r="F173" s="11">
        <v>0.27</v>
      </c>
      <c r="G173" s="11">
        <v>0.28000000000000003</v>
      </c>
      <c r="H173" s="11">
        <v>0.29318382568320112</v>
      </c>
      <c r="I173" s="11">
        <v>0.27</v>
      </c>
      <c r="J173" s="11">
        <v>0.3</v>
      </c>
      <c r="K173" s="11">
        <v>0.28000000000000003</v>
      </c>
      <c r="L173" s="11">
        <v>0.27</v>
      </c>
      <c r="M173" s="11">
        <v>0.27</v>
      </c>
      <c r="N173" s="11">
        <v>0.3</v>
      </c>
      <c r="O173" s="11">
        <v>0.28999999999999998</v>
      </c>
      <c r="P173" s="11">
        <v>0.3</v>
      </c>
      <c r="Q173" s="11">
        <v>0.28000000000000003</v>
      </c>
      <c r="R173" s="146">
        <v>0.3</v>
      </c>
      <c r="S173" s="11">
        <v>0.28999999999999998</v>
      </c>
      <c r="T173" s="11">
        <v>0.28000000000000003</v>
      </c>
      <c r="U173" s="146" t="s">
        <v>104</v>
      </c>
      <c r="V173" s="11">
        <v>0.27</v>
      </c>
      <c r="W173" s="146">
        <v>8.3000000000000007</v>
      </c>
      <c r="X173" s="11">
        <v>0.22017437063588122</v>
      </c>
      <c r="Y173" s="147">
        <v>0.41</v>
      </c>
      <c r="Z173" s="11">
        <v>0.28701855748737282</v>
      </c>
      <c r="AA173" s="11">
        <v>0.3</v>
      </c>
      <c r="AB173" s="11">
        <v>0.3</v>
      </c>
      <c r="AC173" s="11">
        <v>0.27</v>
      </c>
      <c r="AD173" s="11">
        <v>0.25</v>
      </c>
      <c r="AE173" s="151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16</v>
      </c>
    </row>
    <row r="174" spans="1:65">
      <c r="A174" s="30"/>
      <c r="B174" s="19">
        <v>1</v>
      </c>
      <c r="C174" s="9">
        <v>4</v>
      </c>
      <c r="D174" s="11">
        <v>0.27</v>
      </c>
      <c r="E174" s="11">
        <v>0.3</v>
      </c>
      <c r="F174" s="11">
        <v>0.25</v>
      </c>
      <c r="G174" s="11">
        <v>0.26</v>
      </c>
      <c r="H174" s="11">
        <v>0.27774805909167249</v>
      </c>
      <c r="I174" s="11">
        <v>0.26</v>
      </c>
      <c r="J174" s="11">
        <v>0.3</v>
      </c>
      <c r="K174" s="11">
        <v>0.25</v>
      </c>
      <c r="L174" s="11">
        <v>0.28000000000000003</v>
      </c>
      <c r="M174" s="11">
        <v>0.28000000000000003</v>
      </c>
      <c r="N174" s="11">
        <v>0.31</v>
      </c>
      <c r="O174" s="11">
        <v>0.3</v>
      </c>
      <c r="P174" s="11">
        <v>0.28000000000000003</v>
      </c>
      <c r="Q174" s="11">
        <v>0.28999999999999998</v>
      </c>
      <c r="R174" s="146">
        <v>0.3</v>
      </c>
      <c r="S174" s="11">
        <v>0.33</v>
      </c>
      <c r="T174" s="11">
        <v>0.3</v>
      </c>
      <c r="U174" s="146" t="s">
        <v>104</v>
      </c>
      <c r="V174" s="11">
        <v>0.27</v>
      </c>
      <c r="W174" s="146">
        <v>8.5</v>
      </c>
      <c r="X174" s="11">
        <v>0.22177706002015773</v>
      </c>
      <c r="Y174" s="146">
        <v>0.35</v>
      </c>
      <c r="Z174" s="11">
        <v>0.20433395753924502</v>
      </c>
      <c r="AA174" s="11">
        <v>0.3</v>
      </c>
      <c r="AB174" s="11">
        <v>0.3</v>
      </c>
      <c r="AC174" s="11">
        <v>0.24</v>
      </c>
      <c r="AD174" s="11">
        <v>0.3</v>
      </c>
      <c r="AE174" s="151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0.27698870799344361</v>
      </c>
    </row>
    <row r="175" spans="1:65">
      <c r="A175" s="30"/>
      <c r="B175" s="19">
        <v>1</v>
      </c>
      <c r="C175" s="9">
        <v>5</v>
      </c>
      <c r="D175" s="11">
        <v>0.3</v>
      </c>
      <c r="E175" s="11">
        <v>0.27</v>
      </c>
      <c r="F175" s="11">
        <v>0.27</v>
      </c>
      <c r="G175" s="11">
        <v>0.28999999999999998</v>
      </c>
      <c r="H175" s="11">
        <v>0.25268988452284408</v>
      </c>
      <c r="I175" s="11">
        <v>0.26</v>
      </c>
      <c r="J175" s="11">
        <v>0.28000000000000003</v>
      </c>
      <c r="K175" s="11">
        <v>0.27</v>
      </c>
      <c r="L175" s="11">
        <v>0.25</v>
      </c>
      <c r="M175" s="11">
        <v>0.28000000000000003</v>
      </c>
      <c r="N175" s="11">
        <v>0.3</v>
      </c>
      <c r="O175" s="11">
        <v>0.32</v>
      </c>
      <c r="P175" s="11">
        <v>0.28000000000000003</v>
      </c>
      <c r="Q175" s="11">
        <v>0.27</v>
      </c>
      <c r="R175" s="146">
        <v>0.3</v>
      </c>
      <c r="S175" s="11">
        <v>0.28999999999999998</v>
      </c>
      <c r="T175" s="11">
        <v>0.27</v>
      </c>
      <c r="U175" s="146" t="s">
        <v>104</v>
      </c>
      <c r="V175" s="11">
        <v>0.28000000000000003</v>
      </c>
      <c r="W175" s="146">
        <v>9.1</v>
      </c>
      <c r="X175" s="11">
        <v>0.21494141467848218</v>
      </c>
      <c r="Y175" s="146">
        <v>0.35</v>
      </c>
      <c r="Z175" s="11">
        <v>0.27092383124033881</v>
      </c>
      <c r="AA175" s="11">
        <v>0.25</v>
      </c>
      <c r="AB175" s="11">
        <v>0.3</v>
      </c>
      <c r="AC175" s="11">
        <v>0.26</v>
      </c>
      <c r="AD175" s="11">
        <v>0.28000000000000003</v>
      </c>
      <c r="AE175" s="151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84</v>
      </c>
    </row>
    <row r="176" spans="1:65">
      <c r="A176" s="30"/>
      <c r="B176" s="19">
        <v>1</v>
      </c>
      <c r="C176" s="9">
        <v>6</v>
      </c>
      <c r="D176" s="11">
        <v>0.27</v>
      </c>
      <c r="E176" s="11">
        <v>0.28999999999999998</v>
      </c>
      <c r="F176" s="11">
        <v>0.24</v>
      </c>
      <c r="G176" s="11">
        <v>0.28000000000000003</v>
      </c>
      <c r="H176" s="11">
        <v>0.25612656557902663</v>
      </c>
      <c r="I176" s="11">
        <v>0.28000000000000003</v>
      </c>
      <c r="J176" s="11">
        <v>0.24</v>
      </c>
      <c r="K176" s="11">
        <v>0.26</v>
      </c>
      <c r="L176" s="11">
        <v>0.27</v>
      </c>
      <c r="M176" s="11">
        <v>0.28999999999999998</v>
      </c>
      <c r="N176" s="11">
        <v>0.25</v>
      </c>
      <c r="O176" s="11">
        <v>0.28000000000000003</v>
      </c>
      <c r="P176" s="11">
        <v>0.28999999999999998</v>
      </c>
      <c r="Q176" s="11">
        <v>0.27</v>
      </c>
      <c r="R176" s="146">
        <v>0.3</v>
      </c>
      <c r="S176" s="11">
        <v>0.31</v>
      </c>
      <c r="T176" s="11">
        <v>0.28000000000000003</v>
      </c>
      <c r="U176" s="146" t="s">
        <v>104</v>
      </c>
      <c r="V176" s="11">
        <v>0.28000000000000003</v>
      </c>
      <c r="W176" s="146">
        <v>9.1</v>
      </c>
      <c r="X176" s="11">
        <v>0.23436024603886677</v>
      </c>
      <c r="Y176" s="146">
        <v>0.35</v>
      </c>
      <c r="Z176" s="11">
        <v>0.23612155354696454</v>
      </c>
      <c r="AA176" s="11">
        <v>0.3</v>
      </c>
      <c r="AB176" s="11">
        <v>0.3</v>
      </c>
      <c r="AC176" s="11">
        <v>0.28000000000000003</v>
      </c>
      <c r="AD176" s="11">
        <v>0.27</v>
      </c>
      <c r="AE176" s="151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5"/>
    </row>
    <row r="177" spans="1:65">
      <c r="A177" s="30"/>
      <c r="B177" s="20" t="s">
        <v>277</v>
      </c>
      <c r="C177" s="12"/>
      <c r="D177" s="23">
        <v>0.27166666666666667</v>
      </c>
      <c r="E177" s="23">
        <v>0.29166666666666669</v>
      </c>
      <c r="F177" s="23">
        <v>0.26666666666666666</v>
      </c>
      <c r="G177" s="23">
        <v>0.28000000000000003</v>
      </c>
      <c r="H177" s="23">
        <v>0.26891693483978296</v>
      </c>
      <c r="I177" s="23">
        <v>0.27499999999999997</v>
      </c>
      <c r="J177" s="23">
        <v>0.28500000000000003</v>
      </c>
      <c r="K177" s="23">
        <v>0.26500000000000001</v>
      </c>
      <c r="L177" s="23">
        <v>0.26500000000000001</v>
      </c>
      <c r="M177" s="23">
        <v>0.27666666666666667</v>
      </c>
      <c r="N177" s="23">
        <v>0.28500000000000003</v>
      </c>
      <c r="O177" s="23">
        <v>0.29333333333333339</v>
      </c>
      <c r="P177" s="23">
        <v>0.28000000000000003</v>
      </c>
      <c r="Q177" s="23">
        <v>0.27833333333333338</v>
      </c>
      <c r="R177" s="23">
        <v>0.3</v>
      </c>
      <c r="S177" s="23">
        <v>0.30833333333333335</v>
      </c>
      <c r="T177" s="23">
        <v>0.29333333333333333</v>
      </c>
      <c r="U177" s="23" t="s">
        <v>711</v>
      </c>
      <c r="V177" s="23">
        <v>0.27333333333333337</v>
      </c>
      <c r="W177" s="23">
        <v>8.8000000000000007</v>
      </c>
      <c r="X177" s="23">
        <v>0.23360711099373208</v>
      </c>
      <c r="Y177" s="23">
        <v>0.35499999999999998</v>
      </c>
      <c r="Z177" s="23">
        <v>0.24654957134902164</v>
      </c>
      <c r="AA177" s="23">
        <v>0.29166666666666669</v>
      </c>
      <c r="AB177" s="23">
        <v>0.30499999999999999</v>
      </c>
      <c r="AC177" s="23">
        <v>0.26833333333333337</v>
      </c>
      <c r="AD177" s="23">
        <v>0.28333333333333333</v>
      </c>
      <c r="AE177" s="151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30"/>
      <c r="B178" s="3" t="s">
        <v>278</v>
      </c>
      <c r="C178" s="29"/>
      <c r="D178" s="11">
        <v>0.27</v>
      </c>
      <c r="E178" s="11">
        <v>0.29499999999999998</v>
      </c>
      <c r="F178" s="11">
        <v>0.27</v>
      </c>
      <c r="G178" s="11">
        <v>0.28000000000000003</v>
      </c>
      <c r="H178" s="11">
        <v>0.26693731233534956</v>
      </c>
      <c r="I178" s="11">
        <v>0.26500000000000001</v>
      </c>
      <c r="J178" s="11">
        <v>0.29000000000000004</v>
      </c>
      <c r="K178" s="11">
        <v>0.26500000000000001</v>
      </c>
      <c r="L178" s="11">
        <v>0.26500000000000001</v>
      </c>
      <c r="M178" s="11">
        <v>0.28000000000000003</v>
      </c>
      <c r="N178" s="11">
        <v>0.3</v>
      </c>
      <c r="O178" s="11">
        <v>0.28999999999999998</v>
      </c>
      <c r="P178" s="11">
        <v>0.28000000000000003</v>
      </c>
      <c r="Q178" s="11">
        <v>0.28000000000000003</v>
      </c>
      <c r="R178" s="11">
        <v>0.3</v>
      </c>
      <c r="S178" s="11">
        <v>0.30499999999999999</v>
      </c>
      <c r="T178" s="11">
        <v>0.29000000000000004</v>
      </c>
      <c r="U178" s="11" t="s">
        <v>711</v>
      </c>
      <c r="V178" s="11">
        <v>0.27500000000000002</v>
      </c>
      <c r="W178" s="11">
        <v>8.9</v>
      </c>
      <c r="X178" s="11">
        <v>0.22806865302951224</v>
      </c>
      <c r="Y178" s="11">
        <v>0.35</v>
      </c>
      <c r="Z178" s="11">
        <v>0.24142930784014463</v>
      </c>
      <c r="AA178" s="11">
        <v>0.3</v>
      </c>
      <c r="AB178" s="11">
        <v>0.3</v>
      </c>
      <c r="AC178" s="11">
        <v>0.27</v>
      </c>
      <c r="AD178" s="11">
        <v>0.29000000000000004</v>
      </c>
      <c r="AE178" s="151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279</v>
      </c>
      <c r="C179" s="29"/>
      <c r="D179" s="24">
        <v>1.4719601443879737E-2</v>
      </c>
      <c r="E179" s="24">
        <v>1.1690451944500111E-2</v>
      </c>
      <c r="F179" s="24">
        <v>1.8618986725025256E-2</v>
      </c>
      <c r="G179" s="24">
        <v>1.0954451150103312E-2</v>
      </c>
      <c r="H179" s="24">
        <v>1.71101284073252E-2</v>
      </c>
      <c r="I179" s="24">
        <v>4.037325847637295E-2</v>
      </c>
      <c r="J179" s="24">
        <v>3.674234614174731E-2</v>
      </c>
      <c r="K179" s="24">
        <v>1.3784048752090234E-2</v>
      </c>
      <c r="L179" s="24">
        <v>1.0488088481701525E-2</v>
      </c>
      <c r="M179" s="24">
        <v>1.032795558988644E-2</v>
      </c>
      <c r="N179" s="24">
        <v>2.73861278752583E-2</v>
      </c>
      <c r="O179" s="24">
        <v>1.5055453054181614E-2</v>
      </c>
      <c r="P179" s="24">
        <v>1.4142135623730939E-2</v>
      </c>
      <c r="Q179" s="24">
        <v>7.5277265270908E-3</v>
      </c>
      <c r="R179" s="24">
        <v>0</v>
      </c>
      <c r="S179" s="24">
        <v>1.8348478592697195E-2</v>
      </c>
      <c r="T179" s="24">
        <v>1.966384160500349E-2</v>
      </c>
      <c r="U179" s="24" t="s">
        <v>711</v>
      </c>
      <c r="V179" s="24">
        <v>1.3662601021279462E-2</v>
      </c>
      <c r="W179" s="24">
        <v>0.32863353450309934</v>
      </c>
      <c r="X179" s="24">
        <v>1.8432014139215764E-2</v>
      </c>
      <c r="Y179" s="24">
        <v>3.2093613071762415E-2</v>
      </c>
      <c r="Z179" s="24">
        <v>2.9244556816661667E-2</v>
      </c>
      <c r="AA179" s="24">
        <v>3.7638632635454042E-2</v>
      </c>
      <c r="AB179" s="24">
        <v>8.3666002653407633E-3</v>
      </c>
      <c r="AC179" s="24">
        <v>1.7224014243685085E-2</v>
      </c>
      <c r="AD179" s="24">
        <v>2.0655911179772883E-2</v>
      </c>
      <c r="AE179" s="203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204"/>
      <c r="AV179" s="204"/>
      <c r="AW179" s="204"/>
      <c r="AX179" s="204"/>
      <c r="AY179" s="204"/>
      <c r="AZ179" s="204"/>
      <c r="BA179" s="204"/>
      <c r="BB179" s="204"/>
      <c r="BC179" s="204"/>
      <c r="BD179" s="204"/>
      <c r="BE179" s="204"/>
      <c r="BF179" s="204"/>
      <c r="BG179" s="204"/>
      <c r="BH179" s="204"/>
      <c r="BI179" s="204"/>
      <c r="BJ179" s="204"/>
      <c r="BK179" s="204"/>
      <c r="BL179" s="204"/>
      <c r="BM179" s="56"/>
    </row>
    <row r="180" spans="1:65">
      <c r="A180" s="30"/>
      <c r="B180" s="3" t="s">
        <v>86</v>
      </c>
      <c r="C180" s="29"/>
      <c r="D180" s="13">
        <v>5.4182582002011301E-2</v>
      </c>
      <c r="E180" s="13">
        <v>4.0081549524000379E-2</v>
      </c>
      <c r="F180" s="13">
        <v>6.9821200218844706E-2</v>
      </c>
      <c r="G180" s="13">
        <v>3.9123039821797538E-2</v>
      </c>
      <c r="H180" s="13">
        <v>6.3626072554780463E-2</v>
      </c>
      <c r="I180" s="13">
        <v>0.14681184900499256</v>
      </c>
      <c r="J180" s="13">
        <v>0.12892051277806071</v>
      </c>
      <c r="K180" s="13">
        <v>5.2015278309774468E-2</v>
      </c>
      <c r="L180" s="13">
        <v>3.9577692383779339E-2</v>
      </c>
      <c r="M180" s="13">
        <v>3.7329959963444966E-2</v>
      </c>
      <c r="N180" s="13">
        <v>9.6091676755292274E-2</v>
      </c>
      <c r="O180" s="13">
        <v>5.1325408139255492E-2</v>
      </c>
      <c r="P180" s="13">
        <v>5.0507627227610492E-2</v>
      </c>
      <c r="Q180" s="13">
        <v>2.7045724049428021E-2</v>
      </c>
      <c r="R180" s="13">
        <v>0</v>
      </c>
      <c r="S180" s="13">
        <v>5.9508579219558468E-2</v>
      </c>
      <c r="T180" s="13">
        <v>6.7035823653420992E-2</v>
      </c>
      <c r="U180" s="13" t="s">
        <v>711</v>
      </c>
      <c r="V180" s="13">
        <v>4.9985125687607782E-2</v>
      </c>
      <c r="W180" s="13">
        <v>3.7344719829897649E-2</v>
      </c>
      <c r="X180" s="13">
        <v>7.8901768275839487E-2</v>
      </c>
      <c r="Y180" s="13">
        <v>9.0404543864119488E-2</v>
      </c>
      <c r="Z180" s="13">
        <v>0.11861532208978109</v>
      </c>
      <c r="AA180" s="13">
        <v>0.12904674046441386</v>
      </c>
      <c r="AB180" s="13">
        <v>2.7431476279805782E-2</v>
      </c>
      <c r="AC180" s="13">
        <v>6.4188872957832613E-2</v>
      </c>
      <c r="AD180" s="13">
        <v>7.2903215928610182E-2</v>
      </c>
      <c r="AE180" s="151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280</v>
      </c>
      <c r="C181" s="29"/>
      <c r="D181" s="13">
        <v>-1.9213928846886108E-2</v>
      </c>
      <c r="E181" s="13">
        <v>5.2991180685858508E-2</v>
      </c>
      <c r="F181" s="13">
        <v>-3.7265206230072234E-2</v>
      </c>
      <c r="G181" s="13">
        <v>1.0871533458424176E-2</v>
      </c>
      <c r="H181" s="13">
        <v>-2.9141163234176704E-2</v>
      </c>
      <c r="I181" s="13">
        <v>-7.1797439247621719E-3</v>
      </c>
      <c r="J181" s="13">
        <v>2.8922810841610413E-2</v>
      </c>
      <c r="K181" s="13">
        <v>-4.3282298691134202E-2</v>
      </c>
      <c r="L181" s="13">
        <v>-4.3282298691134202E-2</v>
      </c>
      <c r="M181" s="13">
        <v>-1.1626514636999818E-3</v>
      </c>
      <c r="N181" s="13">
        <v>2.8922810841610413E-2</v>
      </c>
      <c r="O181" s="13">
        <v>5.9008273146920809E-2</v>
      </c>
      <c r="P181" s="13">
        <v>1.0871533458424176E-2</v>
      </c>
      <c r="Q181" s="13">
        <v>4.8544409973623193E-3</v>
      </c>
      <c r="R181" s="13">
        <v>8.3076642991168681E-2</v>
      </c>
      <c r="S181" s="13">
        <v>0.11316210529647908</v>
      </c>
      <c r="T181" s="13">
        <v>5.9008273146920587E-2</v>
      </c>
      <c r="U181" s="13" t="s">
        <v>711</v>
      </c>
      <c r="V181" s="13">
        <v>-1.3196836385823918E-2</v>
      </c>
      <c r="W181" s="13">
        <v>30.770248194407618</v>
      </c>
      <c r="X181" s="13">
        <v>-0.1566186481534777</v>
      </c>
      <c r="Y181" s="13">
        <v>0.28164069420621618</v>
      </c>
      <c r="Z181" s="13">
        <v>-0.10989305977463337</v>
      </c>
      <c r="AA181" s="13">
        <v>5.2991180685858508E-2</v>
      </c>
      <c r="AB181" s="13">
        <v>0.10112792037435492</v>
      </c>
      <c r="AC181" s="13">
        <v>-3.1248113769010044E-2</v>
      </c>
      <c r="AD181" s="13">
        <v>2.2905718380548112E-2</v>
      </c>
      <c r="AE181" s="151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46" t="s">
        <v>281</v>
      </c>
      <c r="C182" s="47"/>
      <c r="D182" s="45">
        <v>0.43</v>
      </c>
      <c r="E182" s="45">
        <v>0.72</v>
      </c>
      <c r="F182" s="45">
        <v>0.72</v>
      </c>
      <c r="G182" s="45">
        <v>0.05</v>
      </c>
      <c r="H182" s="45">
        <v>0.59</v>
      </c>
      <c r="I182" s="45">
        <v>0.24</v>
      </c>
      <c r="J182" s="45">
        <v>0.34</v>
      </c>
      <c r="K182" s="45">
        <v>0.82</v>
      </c>
      <c r="L182" s="45">
        <v>0.82</v>
      </c>
      <c r="M182" s="45">
        <v>0.14000000000000001</v>
      </c>
      <c r="N182" s="45">
        <v>0.34</v>
      </c>
      <c r="O182" s="45">
        <v>0.82</v>
      </c>
      <c r="P182" s="45">
        <v>0.05</v>
      </c>
      <c r="Q182" s="45">
        <v>0.05</v>
      </c>
      <c r="R182" s="45" t="s">
        <v>282</v>
      </c>
      <c r="S182" s="45">
        <v>1.69</v>
      </c>
      <c r="T182" s="45">
        <v>0.82</v>
      </c>
      <c r="U182" s="45" t="s">
        <v>282</v>
      </c>
      <c r="V182" s="45">
        <v>0.34</v>
      </c>
      <c r="W182" s="45" t="s">
        <v>282</v>
      </c>
      <c r="X182" s="45">
        <v>2.63</v>
      </c>
      <c r="Y182" s="45">
        <v>4.38</v>
      </c>
      <c r="Z182" s="45">
        <v>1.89</v>
      </c>
      <c r="AA182" s="45">
        <v>0.72</v>
      </c>
      <c r="AB182" s="45">
        <v>1.49</v>
      </c>
      <c r="AC182" s="45">
        <v>0.63</v>
      </c>
      <c r="AD182" s="45">
        <v>0.24</v>
      </c>
      <c r="AE182" s="151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1" t="s">
        <v>352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BM183" s="55"/>
    </row>
    <row r="184" spans="1:65">
      <c r="BM184" s="55"/>
    </row>
    <row r="185" spans="1:65" ht="15">
      <c r="B185" s="8" t="s">
        <v>596</v>
      </c>
      <c r="BM185" s="28" t="s">
        <v>66</v>
      </c>
    </row>
    <row r="186" spans="1:65" ht="15">
      <c r="A186" s="25" t="s">
        <v>22</v>
      </c>
      <c r="B186" s="18" t="s">
        <v>111</v>
      </c>
      <c r="C186" s="15" t="s">
        <v>112</v>
      </c>
      <c r="D186" s="16" t="s">
        <v>229</v>
      </c>
      <c r="E186" s="17" t="s">
        <v>229</v>
      </c>
      <c r="F186" s="17" t="s">
        <v>229</v>
      </c>
      <c r="G186" s="17" t="s">
        <v>229</v>
      </c>
      <c r="H186" s="17" t="s">
        <v>229</v>
      </c>
      <c r="I186" s="17" t="s">
        <v>229</v>
      </c>
      <c r="J186" s="17" t="s">
        <v>229</v>
      </c>
      <c r="K186" s="17" t="s">
        <v>229</v>
      </c>
      <c r="L186" s="17" t="s">
        <v>229</v>
      </c>
      <c r="M186" s="17" t="s">
        <v>229</v>
      </c>
      <c r="N186" s="17" t="s">
        <v>229</v>
      </c>
      <c r="O186" s="17" t="s">
        <v>229</v>
      </c>
      <c r="P186" s="17" t="s">
        <v>229</v>
      </c>
      <c r="Q186" s="17" t="s">
        <v>229</v>
      </c>
      <c r="R186" s="17" t="s">
        <v>229</v>
      </c>
      <c r="S186" s="17" t="s">
        <v>229</v>
      </c>
      <c r="T186" s="17" t="s">
        <v>229</v>
      </c>
      <c r="U186" s="17" t="s">
        <v>229</v>
      </c>
      <c r="V186" s="17" t="s">
        <v>229</v>
      </c>
      <c r="W186" s="17" t="s">
        <v>229</v>
      </c>
      <c r="X186" s="17" t="s">
        <v>229</v>
      </c>
      <c r="Y186" s="151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 t="s">
        <v>230</v>
      </c>
      <c r="C187" s="9" t="s">
        <v>230</v>
      </c>
      <c r="D187" s="149" t="s">
        <v>232</v>
      </c>
      <c r="E187" s="150" t="s">
        <v>233</v>
      </c>
      <c r="F187" s="150" t="s">
        <v>234</v>
      </c>
      <c r="G187" s="150" t="s">
        <v>235</v>
      </c>
      <c r="H187" s="150" t="s">
        <v>236</v>
      </c>
      <c r="I187" s="150" t="s">
        <v>237</v>
      </c>
      <c r="J187" s="150" t="s">
        <v>238</v>
      </c>
      <c r="K187" s="150" t="s">
        <v>240</v>
      </c>
      <c r="L187" s="150" t="s">
        <v>241</v>
      </c>
      <c r="M187" s="150" t="s">
        <v>242</v>
      </c>
      <c r="N187" s="150" t="s">
        <v>243</v>
      </c>
      <c r="O187" s="150" t="s">
        <v>244</v>
      </c>
      <c r="P187" s="150" t="s">
        <v>250</v>
      </c>
      <c r="Q187" s="150" t="s">
        <v>306</v>
      </c>
      <c r="R187" s="150" t="s">
        <v>252</v>
      </c>
      <c r="S187" s="150" t="s">
        <v>257</v>
      </c>
      <c r="T187" s="150" t="s">
        <v>258</v>
      </c>
      <c r="U187" s="150" t="s">
        <v>307</v>
      </c>
      <c r="V187" s="150" t="s">
        <v>267</v>
      </c>
      <c r="W187" s="150" t="s">
        <v>268</v>
      </c>
      <c r="X187" s="150" t="s">
        <v>269</v>
      </c>
      <c r="Y187" s="151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 t="s">
        <v>3</v>
      </c>
    </row>
    <row r="188" spans="1:65">
      <c r="A188" s="30"/>
      <c r="B188" s="19"/>
      <c r="C188" s="9"/>
      <c r="D188" s="10" t="s">
        <v>338</v>
      </c>
      <c r="E188" s="11" t="s">
        <v>339</v>
      </c>
      <c r="F188" s="11" t="s">
        <v>339</v>
      </c>
      <c r="G188" s="11" t="s">
        <v>338</v>
      </c>
      <c r="H188" s="11" t="s">
        <v>339</v>
      </c>
      <c r="I188" s="11" t="s">
        <v>339</v>
      </c>
      <c r="J188" s="11" t="s">
        <v>338</v>
      </c>
      <c r="K188" s="11" t="s">
        <v>338</v>
      </c>
      <c r="L188" s="11" t="s">
        <v>338</v>
      </c>
      <c r="M188" s="11" t="s">
        <v>338</v>
      </c>
      <c r="N188" s="11" t="s">
        <v>338</v>
      </c>
      <c r="O188" s="11" t="s">
        <v>338</v>
      </c>
      <c r="P188" s="11" t="s">
        <v>339</v>
      </c>
      <c r="Q188" s="11" t="s">
        <v>339</v>
      </c>
      <c r="R188" s="11" t="s">
        <v>339</v>
      </c>
      <c r="S188" s="11" t="s">
        <v>338</v>
      </c>
      <c r="T188" s="11" t="s">
        <v>340</v>
      </c>
      <c r="U188" s="11" t="s">
        <v>338</v>
      </c>
      <c r="V188" s="11" t="s">
        <v>339</v>
      </c>
      <c r="W188" s="11" t="s">
        <v>338</v>
      </c>
      <c r="X188" s="11" t="s">
        <v>338</v>
      </c>
      <c r="Y188" s="151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/>
      <c r="C189" s="9"/>
      <c r="D189" s="26" t="s">
        <v>342</v>
      </c>
      <c r="E189" s="26" t="s">
        <v>343</v>
      </c>
      <c r="F189" s="26" t="s">
        <v>342</v>
      </c>
      <c r="G189" s="26" t="s">
        <v>344</v>
      </c>
      <c r="H189" s="26" t="s">
        <v>345</v>
      </c>
      <c r="I189" s="26" t="s">
        <v>343</v>
      </c>
      <c r="J189" s="26" t="s">
        <v>343</v>
      </c>
      <c r="K189" s="26" t="s">
        <v>343</v>
      </c>
      <c r="L189" s="26" t="s">
        <v>343</v>
      </c>
      <c r="M189" s="26" t="s">
        <v>343</v>
      </c>
      <c r="N189" s="26" t="s">
        <v>343</v>
      </c>
      <c r="O189" s="26" t="s">
        <v>343</v>
      </c>
      <c r="P189" s="26" t="s">
        <v>342</v>
      </c>
      <c r="Q189" s="26" t="s">
        <v>343</v>
      </c>
      <c r="R189" s="26" t="s">
        <v>344</v>
      </c>
      <c r="S189" s="26" t="s">
        <v>342</v>
      </c>
      <c r="T189" s="26" t="s">
        <v>343</v>
      </c>
      <c r="U189" s="26"/>
      <c r="V189" s="26" t="s">
        <v>345</v>
      </c>
      <c r="W189" s="26" t="s">
        <v>345</v>
      </c>
      <c r="X189" s="26" t="s">
        <v>117</v>
      </c>
      <c r="Y189" s="151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</v>
      </c>
    </row>
    <row r="190" spans="1:65">
      <c r="A190" s="30"/>
      <c r="B190" s="18">
        <v>1</v>
      </c>
      <c r="C190" s="14">
        <v>1</v>
      </c>
      <c r="D190" s="222">
        <v>17.46</v>
      </c>
      <c r="E190" s="222">
        <v>18.73</v>
      </c>
      <c r="F190" s="222">
        <v>18.559999999999999</v>
      </c>
      <c r="G190" s="222">
        <v>17.46</v>
      </c>
      <c r="H190" s="222">
        <v>17.432399094843085</v>
      </c>
      <c r="I190" s="222">
        <v>17.600000000000001</v>
      </c>
      <c r="J190" s="223">
        <v>26.1</v>
      </c>
      <c r="K190" s="222">
        <v>16.7</v>
      </c>
      <c r="L190" s="222">
        <v>18</v>
      </c>
      <c r="M190" s="222">
        <v>19.149999999999999</v>
      </c>
      <c r="N190" s="222">
        <v>19.7</v>
      </c>
      <c r="O190" s="222">
        <v>19.350000000000001</v>
      </c>
      <c r="P190" s="222">
        <v>17.239999999999998</v>
      </c>
      <c r="Q190" s="222">
        <v>16.8</v>
      </c>
      <c r="R190" s="222">
        <v>19.2</v>
      </c>
      <c r="S190" s="222">
        <v>17.6010735615288</v>
      </c>
      <c r="T190" s="222">
        <v>18.100000000000001</v>
      </c>
      <c r="U190" s="222">
        <v>16.056967812249599</v>
      </c>
      <c r="V190" s="222">
        <v>20.399999999999999</v>
      </c>
      <c r="W190" s="222">
        <v>19.457999999999998</v>
      </c>
      <c r="X190" s="222">
        <v>18.291</v>
      </c>
      <c r="Y190" s="224"/>
      <c r="Z190" s="225"/>
      <c r="AA190" s="225"/>
      <c r="AB190" s="225"/>
      <c r="AC190" s="225"/>
      <c r="AD190" s="225"/>
      <c r="AE190" s="225"/>
      <c r="AF190" s="225"/>
      <c r="AG190" s="225"/>
      <c r="AH190" s="225"/>
      <c r="AI190" s="225"/>
      <c r="AJ190" s="225"/>
      <c r="AK190" s="225"/>
      <c r="AL190" s="225"/>
      <c r="AM190" s="225"/>
      <c r="AN190" s="225"/>
      <c r="AO190" s="225"/>
      <c r="AP190" s="225"/>
      <c r="AQ190" s="225"/>
      <c r="AR190" s="225"/>
      <c r="AS190" s="225"/>
      <c r="AT190" s="225"/>
      <c r="AU190" s="225"/>
      <c r="AV190" s="225"/>
      <c r="AW190" s="225"/>
      <c r="AX190" s="225"/>
      <c r="AY190" s="225"/>
      <c r="AZ190" s="225"/>
      <c r="BA190" s="225"/>
      <c r="BB190" s="225"/>
      <c r="BC190" s="225"/>
      <c r="BD190" s="225"/>
      <c r="BE190" s="225"/>
      <c r="BF190" s="225"/>
      <c r="BG190" s="225"/>
      <c r="BH190" s="225"/>
      <c r="BI190" s="225"/>
      <c r="BJ190" s="225"/>
      <c r="BK190" s="225"/>
      <c r="BL190" s="225"/>
      <c r="BM190" s="226">
        <v>1</v>
      </c>
    </row>
    <row r="191" spans="1:65">
      <c r="A191" s="30"/>
      <c r="B191" s="19">
        <v>1</v>
      </c>
      <c r="C191" s="9">
        <v>2</v>
      </c>
      <c r="D191" s="227">
        <v>17.37</v>
      </c>
      <c r="E191" s="227">
        <v>19.05</v>
      </c>
      <c r="F191" s="227">
        <v>17.96</v>
      </c>
      <c r="G191" s="227">
        <v>18.48</v>
      </c>
      <c r="H191" s="227">
        <v>17.214991222405079</v>
      </c>
      <c r="I191" s="227">
        <v>18.8</v>
      </c>
      <c r="J191" s="229">
        <v>12.4</v>
      </c>
      <c r="K191" s="227">
        <v>17.3</v>
      </c>
      <c r="L191" s="227">
        <v>17.5</v>
      </c>
      <c r="M191" s="227">
        <v>19.8</v>
      </c>
      <c r="N191" s="227">
        <v>19.95</v>
      </c>
      <c r="O191" s="227">
        <v>18.899999999999999</v>
      </c>
      <c r="P191" s="227">
        <v>17.72</v>
      </c>
      <c r="Q191" s="227">
        <v>16.8</v>
      </c>
      <c r="R191" s="227">
        <v>19.100000000000001</v>
      </c>
      <c r="S191" s="227">
        <v>17.654083507997299</v>
      </c>
      <c r="T191" s="227">
        <v>17.600000000000001</v>
      </c>
      <c r="U191" s="227">
        <v>15.996983211516371</v>
      </c>
      <c r="V191" s="227">
        <v>20</v>
      </c>
      <c r="W191" s="228">
        <v>20.370999999999999</v>
      </c>
      <c r="X191" s="227">
        <v>18.032</v>
      </c>
      <c r="Y191" s="224"/>
      <c r="Z191" s="225"/>
      <c r="AA191" s="225"/>
      <c r="AB191" s="225"/>
      <c r="AC191" s="225"/>
      <c r="AD191" s="225"/>
      <c r="AE191" s="225"/>
      <c r="AF191" s="225"/>
      <c r="AG191" s="225"/>
      <c r="AH191" s="225"/>
      <c r="AI191" s="225"/>
      <c r="AJ191" s="225"/>
      <c r="AK191" s="225"/>
      <c r="AL191" s="225"/>
      <c r="AM191" s="225"/>
      <c r="AN191" s="225"/>
      <c r="AO191" s="225"/>
      <c r="AP191" s="225"/>
      <c r="AQ191" s="225"/>
      <c r="AR191" s="225"/>
      <c r="AS191" s="225"/>
      <c r="AT191" s="225"/>
      <c r="AU191" s="225"/>
      <c r="AV191" s="225"/>
      <c r="AW191" s="225"/>
      <c r="AX191" s="225"/>
      <c r="AY191" s="225"/>
      <c r="AZ191" s="225"/>
      <c r="BA191" s="225"/>
      <c r="BB191" s="225"/>
      <c r="BC191" s="225"/>
      <c r="BD191" s="225"/>
      <c r="BE191" s="225"/>
      <c r="BF191" s="225"/>
      <c r="BG191" s="225"/>
      <c r="BH191" s="225"/>
      <c r="BI191" s="225"/>
      <c r="BJ191" s="225"/>
      <c r="BK191" s="225"/>
      <c r="BL191" s="225"/>
      <c r="BM191" s="226">
        <v>22</v>
      </c>
    </row>
    <row r="192" spans="1:65">
      <c r="A192" s="30"/>
      <c r="B192" s="19">
        <v>1</v>
      </c>
      <c r="C192" s="9">
        <v>3</v>
      </c>
      <c r="D192" s="227">
        <v>16.84</v>
      </c>
      <c r="E192" s="227">
        <v>18.39</v>
      </c>
      <c r="F192" s="227">
        <v>18.38</v>
      </c>
      <c r="G192" s="227">
        <v>18.36</v>
      </c>
      <c r="H192" s="227">
        <v>17.262666632304018</v>
      </c>
      <c r="I192" s="227">
        <v>18.8</v>
      </c>
      <c r="J192" s="229">
        <v>25.4</v>
      </c>
      <c r="K192" s="227">
        <v>17</v>
      </c>
      <c r="L192" s="227">
        <v>18.350000000000001</v>
      </c>
      <c r="M192" s="227">
        <v>18.3</v>
      </c>
      <c r="N192" s="227">
        <v>20.2</v>
      </c>
      <c r="O192" s="227">
        <v>19.600000000000001</v>
      </c>
      <c r="P192" s="227">
        <v>17.27</v>
      </c>
      <c r="Q192" s="227">
        <v>17</v>
      </c>
      <c r="R192" s="227">
        <v>19.100000000000001</v>
      </c>
      <c r="S192" s="227">
        <v>17.60466921143</v>
      </c>
      <c r="T192" s="227">
        <v>18</v>
      </c>
      <c r="U192" s="227">
        <v>16.04907953565397</v>
      </c>
      <c r="V192" s="227">
        <v>19.5</v>
      </c>
      <c r="W192" s="227">
        <v>19.884</v>
      </c>
      <c r="X192" s="228">
        <v>16.439</v>
      </c>
      <c r="Y192" s="224"/>
      <c r="Z192" s="225"/>
      <c r="AA192" s="225"/>
      <c r="AB192" s="225"/>
      <c r="AC192" s="225"/>
      <c r="AD192" s="225"/>
      <c r="AE192" s="225"/>
      <c r="AF192" s="225"/>
      <c r="AG192" s="225"/>
      <c r="AH192" s="225"/>
      <c r="AI192" s="225"/>
      <c r="AJ192" s="225"/>
      <c r="AK192" s="225"/>
      <c r="AL192" s="225"/>
      <c r="AM192" s="225"/>
      <c r="AN192" s="225"/>
      <c r="AO192" s="225"/>
      <c r="AP192" s="225"/>
      <c r="AQ192" s="225"/>
      <c r="AR192" s="225"/>
      <c r="AS192" s="225"/>
      <c r="AT192" s="225"/>
      <c r="AU192" s="225"/>
      <c r="AV192" s="225"/>
      <c r="AW192" s="225"/>
      <c r="AX192" s="225"/>
      <c r="AY192" s="225"/>
      <c r="AZ192" s="225"/>
      <c r="BA192" s="225"/>
      <c r="BB192" s="225"/>
      <c r="BC192" s="225"/>
      <c r="BD192" s="225"/>
      <c r="BE192" s="225"/>
      <c r="BF192" s="225"/>
      <c r="BG192" s="225"/>
      <c r="BH192" s="225"/>
      <c r="BI192" s="225"/>
      <c r="BJ192" s="225"/>
      <c r="BK192" s="225"/>
      <c r="BL192" s="225"/>
      <c r="BM192" s="226">
        <v>16</v>
      </c>
    </row>
    <row r="193" spans="1:65">
      <c r="A193" s="30"/>
      <c r="B193" s="19">
        <v>1</v>
      </c>
      <c r="C193" s="9">
        <v>4</v>
      </c>
      <c r="D193" s="227">
        <v>18.14</v>
      </c>
      <c r="E193" s="227">
        <v>17.59</v>
      </c>
      <c r="F193" s="227">
        <v>17.34</v>
      </c>
      <c r="G193" s="227">
        <v>17.79</v>
      </c>
      <c r="H193" s="227">
        <v>17.611673763971389</v>
      </c>
      <c r="I193" s="227">
        <v>17.899999999999999</v>
      </c>
      <c r="J193" s="229">
        <v>12.4</v>
      </c>
      <c r="K193" s="227">
        <v>17.8</v>
      </c>
      <c r="L193" s="227">
        <v>18.45</v>
      </c>
      <c r="M193" s="227">
        <v>18.3</v>
      </c>
      <c r="N193" s="227">
        <v>19.7</v>
      </c>
      <c r="O193" s="227">
        <v>19.25</v>
      </c>
      <c r="P193" s="227">
        <v>17.52</v>
      </c>
      <c r="Q193" s="227">
        <v>16.3</v>
      </c>
      <c r="R193" s="227">
        <v>19.5</v>
      </c>
      <c r="S193" s="227">
        <v>17.578162676727001</v>
      </c>
      <c r="T193" s="227">
        <v>17.600000000000001</v>
      </c>
      <c r="U193" s="227">
        <v>15.410294766735516</v>
      </c>
      <c r="V193" s="227">
        <v>20.2</v>
      </c>
      <c r="W193" s="227">
        <v>19.420999999999999</v>
      </c>
      <c r="X193" s="227">
        <v>17.29</v>
      </c>
      <c r="Y193" s="224"/>
      <c r="Z193" s="225"/>
      <c r="AA193" s="225"/>
      <c r="AB193" s="225"/>
      <c r="AC193" s="225"/>
      <c r="AD193" s="225"/>
      <c r="AE193" s="225"/>
      <c r="AF193" s="225"/>
      <c r="AG193" s="225"/>
      <c r="AH193" s="225"/>
      <c r="AI193" s="225"/>
      <c r="AJ193" s="225"/>
      <c r="AK193" s="225"/>
      <c r="AL193" s="225"/>
      <c r="AM193" s="225"/>
      <c r="AN193" s="225"/>
      <c r="AO193" s="225"/>
      <c r="AP193" s="225"/>
      <c r="AQ193" s="225"/>
      <c r="AR193" s="225"/>
      <c r="AS193" s="225"/>
      <c r="AT193" s="225"/>
      <c r="AU193" s="225"/>
      <c r="AV193" s="225"/>
      <c r="AW193" s="225"/>
      <c r="AX193" s="225"/>
      <c r="AY193" s="225"/>
      <c r="AZ193" s="225"/>
      <c r="BA193" s="225"/>
      <c r="BB193" s="225"/>
      <c r="BC193" s="225"/>
      <c r="BD193" s="225"/>
      <c r="BE193" s="225"/>
      <c r="BF193" s="225"/>
      <c r="BG193" s="225"/>
      <c r="BH193" s="225"/>
      <c r="BI193" s="225"/>
      <c r="BJ193" s="225"/>
      <c r="BK193" s="225"/>
      <c r="BL193" s="225"/>
      <c r="BM193" s="226">
        <v>18.174466635854181</v>
      </c>
    </row>
    <row r="194" spans="1:65">
      <c r="A194" s="30"/>
      <c r="B194" s="19">
        <v>1</v>
      </c>
      <c r="C194" s="9">
        <v>5</v>
      </c>
      <c r="D194" s="227">
        <v>18.75</v>
      </c>
      <c r="E194" s="227">
        <v>17.86</v>
      </c>
      <c r="F194" s="227">
        <v>17.48</v>
      </c>
      <c r="G194" s="227">
        <v>18.91</v>
      </c>
      <c r="H194" s="227">
        <v>17.473055546755809</v>
      </c>
      <c r="I194" s="227">
        <v>18.7</v>
      </c>
      <c r="J194" s="229">
        <v>25.8</v>
      </c>
      <c r="K194" s="227">
        <v>16.899999999999999</v>
      </c>
      <c r="L194" s="227">
        <v>18.899999999999999</v>
      </c>
      <c r="M194" s="227">
        <v>19.149999999999999</v>
      </c>
      <c r="N194" s="227">
        <v>20.2</v>
      </c>
      <c r="O194" s="227">
        <v>19.3</v>
      </c>
      <c r="P194" s="227">
        <v>17.87</v>
      </c>
      <c r="Q194" s="227">
        <v>16.5</v>
      </c>
      <c r="R194" s="227">
        <v>19.399999999999999</v>
      </c>
      <c r="S194" s="227">
        <v>17.5776544748921</v>
      </c>
      <c r="T194" s="227">
        <v>17.8</v>
      </c>
      <c r="U194" s="227">
        <v>15.34081163721355</v>
      </c>
      <c r="V194" s="227">
        <v>20.3</v>
      </c>
      <c r="W194" s="227">
        <v>19.184000000000001</v>
      </c>
      <c r="X194" s="227">
        <v>17.978000000000002</v>
      </c>
      <c r="Y194" s="224"/>
      <c r="Z194" s="225"/>
      <c r="AA194" s="225"/>
      <c r="AB194" s="225"/>
      <c r="AC194" s="225"/>
      <c r="AD194" s="225"/>
      <c r="AE194" s="225"/>
      <c r="AF194" s="225"/>
      <c r="AG194" s="225"/>
      <c r="AH194" s="225"/>
      <c r="AI194" s="225"/>
      <c r="AJ194" s="225"/>
      <c r="AK194" s="225"/>
      <c r="AL194" s="225"/>
      <c r="AM194" s="225"/>
      <c r="AN194" s="225"/>
      <c r="AO194" s="225"/>
      <c r="AP194" s="225"/>
      <c r="AQ194" s="225"/>
      <c r="AR194" s="225"/>
      <c r="AS194" s="225"/>
      <c r="AT194" s="225"/>
      <c r="AU194" s="225"/>
      <c r="AV194" s="225"/>
      <c r="AW194" s="225"/>
      <c r="AX194" s="225"/>
      <c r="AY194" s="225"/>
      <c r="AZ194" s="225"/>
      <c r="BA194" s="225"/>
      <c r="BB194" s="225"/>
      <c r="BC194" s="225"/>
      <c r="BD194" s="225"/>
      <c r="BE194" s="225"/>
      <c r="BF194" s="225"/>
      <c r="BG194" s="225"/>
      <c r="BH194" s="225"/>
      <c r="BI194" s="225"/>
      <c r="BJ194" s="225"/>
      <c r="BK194" s="225"/>
      <c r="BL194" s="225"/>
      <c r="BM194" s="226">
        <v>85</v>
      </c>
    </row>
    <row r="195" spans="1:65">
      <c r="A195" s="30"/>
      <c r="B195" s="19">
        <v>1</v>
      </c>
      <c r="C195" s="9">
        <v>6</v>
      </c>
      <c r="D195" s="227">
        <v>17.91</v>
      </c>
      <c r="E195" s="227">
        <v>17.920000000000002</v>
      </c>
      <c r="F195" s="227">
        <v>17.96</v>
      </c>
      <c r="G195" s="227">
        <v>18.809999999999999</v>
      </c>
      <c r="H195" s="227">
        <v>17.55948861158641</v>
      </c>
      <c r="I195" s="227">
        <v>17.899999999999999</v>
      </c>
      <c r="J195" s="229">
        <v>25.4</v>
      </c>
      <c r="K195" s="227">
        <v>17.7</v>
      </c>
      <c r="L195" s="227">
        <v>18.75</v>
      </c>
      <c r="M195" s="227">
        <v>18.45</v>
      </c>
      <c r="N195" s="227">
        <v>19.55</v>
      </c>
      <c r="O195" s="227">
        <v>19.649999999999999</v>
      </c>
      <c r="P195" s="227">
        <v>17.37</v>
      </c>
      <c r="Q195" s="227">
        <v>16.399999999999999</v>
      </c>
      <c r="R195" s="227">
        <v>19</v>
      </c>
      <c r="S195" s="227">
        <v>17.517951559941899</v>
      </c>
      <c r="T195" s="227">
        <v>17.399999999999999</v>
      </c>
      <c r="U195" s="227">
        <v>15.714789474749407</v>
      </c>
      <c r="V195" s="227">
        <v>19.7</v>
      </c>
      <c r="W195" s="227">
        <v>19.263999999999999</v>
      </c>
      <c r="X195" s="227">
        <v>18.314</v>
      </c>
      <c r="Y195" s="224"/>
      <c r="Z195" s="225"/>
      <c r="AA195" s="225"/>
      <c r="AB195" s="225"/>
      <c r="AC195" s="225"/>
      <c r="AD195" s="225"/>
      <c r="AE195" s="225"/>
      <c r="AF195" s="225"/>
      <c r="AG195" s="225"/>
      <c r="AH195" s="225"/>
      <c r="AI195" s="225"/>
      <c r="AJ195" s="225"/>
      <c r="AK195" s="225"/>
      <c r="AL195" s="225"/>
      <c r="AM195" s="225"/>
      <c r="AN195" s="225"/>
      <c r="AO195" s="225"/>
      <c r="AP195" s="225"/>
      <c r="AQ195" s="225"/>
      <c r="AR195" s="225"/>
      <c r="AS195" s="225"/>
      <c r="AT195" s="225"/>
      <c r="AU195" s="225"/>
      <c r="AV195" s="225"/>
      <c r="AW195" s="225"/>
      <c r="AX195" s="225"/>
      <c r="AY195" s="225"/>
      <c r="AZ195" s="225"/>
      <c r="BA195" s="225"/>
      <c r="BB195" s="225"/>
      <c r="BC195" s="225"/>
      <c r="BD195" s="225"/>
      <c r="BE195" s="225"/>
      <c r="BF195" s="225"/>
      <c r="BG195" s="225"/>
      <c r="BH195" s="225"/>
      <c r="BI195" s="225"/>
      <c r="BJ195" s="225"/>
      <c r="BK195" s="225"/>
      <c r="BL195" s="225"/>
      <c r="BM195" s="230"/>
    </row>
    <row r="196" spans="1:65">
      <c r="A196" s="30"/>
      <c r="B196" s="20" t="s">
        <v>277</v>
      </c>
      <c r="C196" s="12"/>
      <c r="D196" s="231">
        <v>17.745000000000001</v>
      </c>
      <c r="E196" s="231">
        <v>18.256666666666668</v>
      </c>
      <c r="F196" s="231">
        <v>17.946666666666669</v>
      </c>
      <c r="G196" s="231">
        <v>18.301666666666666</v>
      </c>
      <c r="H196" s="231">
        <v>17.425712478644297</v>
      </c>
      <c r="I196" s="231">
        <v>18.283333333333331</v>
      </c>
      <c r="J196" s="231">
        <v>21.25</v>
      </c>
      <c r="K196" s="231">
        <v>17.233333333333331</v>
      </c>
      <c r="L196" s="231">
        <v>18.324999999999999</v>
      </c>
      <c r="M196" s="231">
        <v>18.858333333333331</v>
      </c>
      <c r="N196" s="231">
        <v>19.883333333333333</v>
      </c>
      <c r="O196" s="231">
        <v>19.341666666666665</v>
      </c>
      <c r="P196" s="231">
        <v>17.498333333333331</v>
      </c>
      <c r="Q196" s="231">
        <v>16.633333333333336</v>
      </c>
      <c r="R196" s="231">
        <v>19.216666666666669</v>
      </c>
      <c r="S196" s="231">
        <v>17.58893249875285</v>
      </c>
      <c r="T196" s="231">
        <v>17.75</v>
      </c>
      <c r="U196" s="231">
        <v>15.761487739686402</v>
      </c>
      <c r="V196" s="231">
        <v>20.016666666666666</v>
      </c>
      <c r="W196" s="231">
        <v>19.596999999999998</v>
      </c>
      <c r="X196" s="231">
        <v>17.724</v>
      </c>
      <c r="Y196" s="224"/>
      <c r="Z196" s="225"/>
      <c r="AA196" s="225"/>
      <c r="AB196" s="225"/>
      <c r="AC196" s="225"/>
      <c r="AD196" s="225"/>
      <c r="AE196" s="225"/>
      <c r="AF196" s="225"/>
      <c r="AG196" s="225"/>
      <c r="AH196" s="225"/>
      <c r="AI196" s="225"/>
      <c r="AJ196" s="225"/>
      <c r="AK196" s="225"/>
      <c r="AL196" s="225"/>
      <c r="AM196" s="225"/>
      <c r="AN196" s="225"/>
      <c r="AO196" s="225"/>
      <c r="AP196" s="225"/>
      <c r="AQ196" s="225"/>
      <c r="AR196" s="225"/>
      <c r="AS196" s="225"/>
      <c r="AT196" s="225"/>
      <c r="AU196" s="225"/>
      <c r="AV196" s="225"/>
      <c r="AW196" s="225"/>
      <c r="AX196" s="225"/>
      <c r="AY196" s="225"/>
      <c r="AZ196" s="225"/>
      <c r="BA196" s="225"/>
      <c r="BB196" s="225"/>
      <c r="BC196" s="225"/>
      <c r="BD196" s="225"/>
      <c r="BE196" s="225"/>
      <c r="BF196" s="225"/>
      <c r="BG196" s="225"/>
      <c r="BH196" s="225"/>
      <c r="BI196" s="225"/>
      <c r="BJ196" s="225"/>
      <c r="BK196" s="225"/>
      <c r="BL196" s="225"/>
      <c r="BM196" s="230"/>
    </row>
    <row r="197" spans="1:65">
      <c r="A197" s="30"/>
      <c r="B197" s="3" t="s">
        <v>278</v>
      </c>
      <c r="C197" s="29"/>
      <c r="D197" s="227">
        <v>17.685000000000002</v>
      </c>
      <c r="E197" s="227">
        <v>18.155000000000001</v>
      </c>
      <c r="F197" s="227">
        <v>17.96</v>
      </c>
      <c r="G197" s="227">
        <v>18.420000000000002</v>
      </c>
      <c r="H197" s="227">
        <v>17.452727320799447</v>
      </c>
      <c r="I197" s="227">
        <v>18.299999999999997</v>
      </c>
      <c r="J197" s="227">
        <v>25.4</v>
      </c>
      <c r="K197" s="227">
        <v>17.149999999999999</v>
      </c>
      <c r="L197" s="227">
        <v>18.399999999999999</v>
      </c>
      <c r="M197" s="227">
        <v>18.799999999999997</v>
      </c>
      <c r="N197" s="227">
        <v>19.824999999999999</v>
      </c>
      <c r="O197" s="227">
        <v>19.325000000000003</v>
      </c>
      <c r="P197" s="227">
        <v>17.445</v>
      </c>
      <c r="Q197" s="227">
        <v>16.649999999999999</v>
      </c>
      <c r="R197" s="227">
        <v>19.149999999999999</v>
      </c>
      <c r="S197" s="227">
        <v>17.589618119127898</v>
      </c>
      <c r="T197" s="227">
        <v>17.700000000000003</v>
      </c>
      <c r="U197" s="227">
        <v>15.855886343132889</v>
      </c>
      <c r="V197" s="227">
        <v>20.100000000000001</v>
      </c>
      <c r="W197" s="227">
        <v>19.439499999999999</v>
      </c>
      <c r="X197" s="227">
        <v>18.005000000000003</v>
      </c>
      <c r="Y197" s="224"/>
      <c r="Z197" s="225"/>
      <c r="AA197" s="225"/>
      <c r="AB197" s="225"/>
      <c r="AC197" s="225"/>
      <c r="AD197" s="225"/>
      <c r="AE197" s="225"/>
      <c r="AF197" s="225"/>
      <c r="AG197" s="225"/>
      <c r="AH197" s="225"/>
      <c r="AI197" s="225"/>
      <c r="AJ197" s="225"/>
      <c r="AK197" s="225"/>
      <c r="AL197" s="225"/>
      <c r="AM197" s="225"/>
      <c r="AN197" s="225"/>
      <c r="AO197" s="225"/>
      <c r="AP197" s="225"/>
      <c r="AQ197" s="225"/>
      <c r="AR197" s="225"/>
      <c r="AS197" s="225"/>
      <c r="AT197" s="225"/>
      <c r="AU197" s="225"/>
      <c r="AV197" s="225"/>
      <c r="AW197" s="225"/>
      <c r="AX197" s="225"/>
      <c r="AY197" s="225"/>
      <c r="AZ197" s="225"/>
      <c r="BA197" s="225"/>
      <c r="BB197" s="225"/>
      <c r="BC197" s="225"/>
      <c r="BD197" s="225"/>
      <c r="BE197" s="225"/>
      <c r="BF197" s="225"/>
      <c r="BG197" s="225"/>
      <c r="BH197" s="225"/>
      <c r="BI197" s="225"/>
      <c r="BJ197" s="225"/>
      <c r="BK197" s="225"/>
      <c r="BL197" s="225"/>
      <c r="BM197" s="230"/>
    </row>
    <row r="198" spans="1:65">
      <c r="A198" s="30"/>
      <c r="B198" s="3" t="s">
        <v>279</v>
      </c>
      <c r="C198" s="29"/>
      <c r="D198" s="24">
        <v>0.66845343891702735</v>
      </c>
      <c r="E198" s="24">
        <v>0.56326429557239555</v>
      </c>
      <c r="F198" s="24">
        <v>0.47961095344733962</v>
      </c>
      <c r="G198" s="24">
        <v>0.57164382850396134</v>
      </c>
      <c r="H198" s="24">
        <v>0.15858822538871112</v>
      </c>
      <c r="I198" s="24">
        <v>0.54191020166321546</v>
      </c>
      <c r="J198" s="24">
        <v>6.8602478089351848</v>
      </c>
      <c r="K198" s="24">
        <v>0.44572039067858121</v>
      </c>
      <c r="L198" s="24">
        <v>0.51259145525457173</v>
      </c>
      <c r="M198" s="24">
        <v>0.60779656684343519</v>
      </c>
      <c r="N198" s="24">
        <v>0.27688746209726883</v>
      </c>
      <c r="O198" s="24">
        <v>0.27095510083160806</v>
      </c>
      <c r="P198" s="24">
        <v>0.25419808548977479</v>
      </c>
      <c r="Q198" s="24">
        <v>0.27325202042558955</v>
      </c>
      <c r="R198" s="24">
        <v>0.19407902170679456</v>
      </c>
      <c r="S198" s="24">
        <v>4.4544764226425372E-2</v>
      </c>
      <c r="T198" s="24">
        <v>0.26645825188948502</v>
      </c>
      <c r="U198" s="24">
        <v>0.32494961056513977</v>
      </c>
      <c r="V198" s="24">
        <v>0.35449494589721098</v>
      </c>
      <c r="W198" s="24">
        <v>0.45015552867869973</v>
      </c>
      <c r="X198" s="24">
        <v>0.73055458386078209</v>
      </c>
      <c r="Y198" s="151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86</v>
      </c>
      <c r="C199" s="29"/>
      <c r="D199" s="13">
        <v>3.7669959927699483E-2</v>
      </c>
      <c r="E199" s="13">
        <v>3.0852526688281659E-2</v>
      </c>
      <c r="F199" s="13">
        <v>2.672423589045354E-2</v>
      </c>
      <c r="G199" s="13">
        <v>3.1234523003585906E-2</v>
      </c>
      <c r="H199" s="13">
        <v>9.1008172884216622E-3</v>
      </c>
      <c r="I199" s="13">
        <v>2.963957347291972E-2</v>
      </c>
      <c r="J199" s="13">
        <v>0.32283519100871461</v>
      </c>
      <c r="K199" s="13">
        <v>2.5863852457171061E-2</v>
      </c>
      <c r="L199" s="13">
        <v>2.7972248581422741E-2</v>
      </c>
      <c r="M199" s="13">
        <v>3.2229601423425645E-2</v>
      </c>
      <c r="N199" s="13">
        <v>1.3925605805394913E-2</v>
      </c>
      <c r="O199" s="13">
        <v>1.4008880697885813E-2</v>
      </c>
      <c r="P199" s="13">
        <v>1.4526988407835497E-2</v>
      </c>
      <c r="Q199" s="13">
        <v>1.6427977179895161E-2</v>
      </c>
      <c r="R199" s="13">
        <v>1.0099515440076038E-2</v>
      </c>
      <c r="S199" s="13">
        <v>2.5325450665970679E-3</v>
      </c>
      <c r="T199" s="13">
        <v>1.5011732500816057E-2</v>
      </c>
      <c r="U199" s="13">
        <v>2.061668390268374E-2</v>
      </c>
      <c r="V199" s="13">
        <v>1.7709988970718283E-2</v>
      </c>
      <c r="W199" s="13">
        <v>2.2970634723615848E-2</v>
      </c>
      <c r="X199" s="13">
        <v>4.1218380944526185E-2</v>
      </c>
      <c r="Y199" s="151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280</v>
      </c>
      <c r="C200" s="29"/>
      <c r="D200" s="13">
        <v>-2.3630219497442484E-2</v>
      </c>
      <c r="E200" s="13">
        <v>4.5228304334568037E-3</v>
      </c>
      <c r="F200" s="13">
        <v>-1.2534066267348543E-2</v>
      </c>
      <c r="G200" s="13">
        <v>6.998831567444519E-3</v>
      </c>
      <c r="H200" s="13">
        <v>-4.1198136496218174E-2</v>
      </c>
      <c r="I200" s="13">
        <v>5.9900903647087667E-3</v>
      </c>
      <c r="J200" s="13">
        <v>0.16922275771650308</v>
      </c>
      <c r="K200" s="13">
        <v>-5.1783269428341994E-2</v>
      </c>
      <c r="L200" s="13">
        <v>8.2826840072902641E-3</v>
      </c>
      <c r="M200" s="13">
        <v>3.7627882632331744E-2</v>
      </c>
      <c r="N200" s="13">
        <v>9.402568623983365E-2</v>
      </c>
      <c r="O200" s="13">
        <v>6.4221968886275738E-2</v>
      </c>
      <c r="P200" s="13">
        <v>-3.7202373861524474E-2</v>
      </c>
      <c r="Q200" s="13">
        <v>-8.4796617881513603E-2</v>
      </c>
      <c r="R200" s="13">
        <v>5.7344187958531911E-2</v>
      </c>
      <c r="S200" s="13">
        <v>-3.2217404165589159E-2</v>
      </c>
      <c r="T200" s="13">
        <v>-2.3355108260332824E-2</v>
      </c>
      <c r="U200" s="13">
        <v>-0.13276752184889473</v>
      </c>
      <c r="V200" s="13">
        <v>0.10136198589609413</v>
      </c>
      <c r="W200" s="13">
        <v>7.827098272801436E-2</v>
      </c>
      <c r="X200" s="13">
        <v>-2.478568669330361E-2</v>
      </c>
      <c r="Y200" s="151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46" t="s">
        <v>281</v>
      </c>
      <c r="C201" s="47"/>
      <c r="D201" s="45">
        <v>0.45</v>
      </c>
      <c r="E201" s="45">
        <v>0</v>
      </c>
      <c r="F201" s="45">
        <v>0.28000000000000003</v>
      </c>
      <c r="G201" s="45">
        <v>0.04</v>
      </c>
      <c r="H201" s="45">
        <v>0.74</v>
      </c>
      <c r="I201" s="45">
        <v>0.02</v>
      </c>
      <c r="J201" s="45">
        <v>2.66</v>
      </c>
      <c r="K201" s="45">
        <v>0.91</v>
      </c>
      <c r="L201" s="45">
        <v>0.06</v>
      </c>
      <c r="M201" s="45">
        <v>0.54</v>
      </c>
      <c r="N201" s="45">
        <v>1.45</v>
      </c>
      <c r="O201" s="45">
        <v>0.96</v>
      </c>
      <c r="P201" s="45">
        <v>0.67</v>
      </c>
      <c r="Q201" s="45">
        <v>1.44</v>
      </c>
      <c r="R201" s="45">
        <v>0.85</v>
      </c>
      <c r="S201" s="45">
        <v>0.59</v>
      </c>
      <c r="T201" s="45">
        <v>0.45</v>
      </c>
      <c r="U201" s="45">
        <v>2.2200000000000002</v>
      </c>
      <c r="V201" s="45">
        <v>1.56</v>
      </c>
      <c r="W201" s="45">
        <v>1.19</v>
      </c>
      <c r="X201" s="45">
        <v>0.47</v>
      </c>
      <c r="Y201" s="151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1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BM202" s="55"/>
    </row>
    <row r="203" spans="1:65" ht="15">
      <c r="B203" s="8" t="s">
        <v>597</v>
      </c>
      <c r="BM203" s="28" t="s">
        <v>66</v>
      </c>
    </row>
    <row r="204" spans="1:65" ht="15">
      <c r="A204" s="25" t="s">
        <v>25</v>
      </c>
      <c r="B204" s="18" t="s">
        <v>111</v>
      </c>
      <c r="C204" s="15" t="s">
        <v>112</v>
      </c>
      <c r="D204" s="16" t="s">
        <v>229</v>
      </c>
      <c r="E204" s="17" t="s">
        <v>229</v>
      </c>
      <c r="F204" s="17" t="s">
        <v>229</v>
      </c>
      <c r="G204" s="17" t="s">
        <v>229</v>
      </c>
      <c r="H204" s="17" t="s">
        <v>229</v>
      </c>
      <c r="I204" s="17" t="s">
        <v>229</v>
      </c>
      <c r="J204" s="17" t="s">
        <v>229</v>
      </c>
      <c r="K204" s="17" t="s">
        <v>229</v>
      </c>
      <c r="L204" s="17" t="s">
        <v>229</v>
      </c>
      <c r="M204" s="17" t="s">
        <v>229</v>
      </c>
      <c r="N204" s="17" t="s">
        <v>229</v>
      </c>
      <c r="O204" s="17" t="s">
        <v>229</v>
      </c>
      <c r="P204" s="17" t="s">
        <v>229</v>
      </c>
      <c r="Q204" s="17" t="s">
        <v>229</v>
      </c>
      <c r="R204" s="17" t="s">
        <v>229</v>
      </c>
      <c r="S204" s="17" t="s">
        <v>229</v>
      </c>
      <c r="T204" s="17" t="s">
        <v>229</v>
      </c>
      <c r="U204" s="17" t="s">
        <v>229</v>
      </c>
      <c r="V204" s="17" t="s">
        <v>229</v>
      </c>
      <c r="W204" s="17" t="s">
        <v>229</v>
      </c>
      <c r="X204" s="17" t="s">
        <v>229</v>
      </c>
      <c r="Y204" s="17" t="s">
        <v>229</v>
      </c>
      <c r="Z204" s="17" t="s">
        <v>229</v>
      </c>
      <c r="AA204" s="17" t="s">
        <v>229</v>
      </c>
      <c r="AB204" s="17" t="s">
        <v>229</v>
      </c>
      <c r="AC204" s="17" t="s">
        <v>229</v>
      </c>
      <c r="AD204" s="17" t="s">
        <v>229</v>
      </c>
      <c r="AE204" s="151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 t="s">
        <v>230</v>
      </c>
      <c r="C205" s="9" t="s">
        <v>230</v>
      </c>
      <c r="D205" s="149" t="s">
        <v>232</v>
      </c>
      <c r="E205" s="150" t="s">
        <v>233</v>
      </c>
      <c r="F205" s="150" t="s">
        <v>234</v>
      </c>
      <c r="G205" s="150" t="s">
        <v>235</v>
      </c>
      <c r="H205" s="150" t="s">
        <v>236</v>
      </c>
      <c r="I205" s="150" t="s">
        <v>237</v>
      </c>
      <c r="J205" s="150" t="s">
        <v>238</v>
      </c>
      <c r="K205" s="150" t="s">
        <v>239</v>
      </c>
      <c r="L205" s="150" t="s">
        <v>240</v>
      </c>
      <c r="M205" s="150" t="s">
        <v>241</v>
      </c>
      <c r="N205" s="150" t="s">
        <v>242</v>
      </c>
      <c r="O205" s="150" t="s">
        <v>243</v>
      </c>
      <c r="P205" s="150" t="s">
        <v>244</v>
      </c>
      <c r="Q205" s="150" t="s">
        <v>246</v>
      </c>
      <c r="R205" s="150" t="s">
        <v>249</v>
      </c>
      <c r="S205" s="150" t="s">
        <v>250</v>
      </c>
      <c r="T205" s="150" t="s">
        <v>306</v>
      </c>
      <c r="U205" s="150" t="s">
        <v>251</v>
      </c>
      <c r="V205" s="150" t="s">
        <v>252</v>
      </c>
      <c r="W205" s="150" t="s">
        <v>254</v>
      </c>
      <c r="X205" s="150" t="s">
        <v>257</v>
      </c>
      <c r="Y205" s="150" t="s">
        <v>258</v>
      </c>
      <c r="Z205" s="150" t="s">
        <v>307</v>
      </c>
      <c r="AA205" s="150" t="s">
        <v>261</v>
      </c>
      <c r="AB205" s="150" t="s">
        <v>267</v>
      </c>
      <c r="AC205" s="150" t="s">
        <v>268</v>
      </c>
      <c r="AD205" s="150" t="s">
        <v>269</v>
      </c>
      <c r="AE205" s="151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 t="s">
        <v>3</v>
      </c>
    </row>
    <row r="206" spans="1:65">
      <c r="A206" s="30"/>
      <c r="B206" s="19"/>
      <c r="C206" s="9"/>
      <c r="D206" s="10" t="s">
        <v>338</v>
      </c>
      <c r="E206" s="11" t="s">
        <v>339</v>
      </c>
      <c r="F206" s="11" t="s">
        <v>339</v>
      </c>
      <c r="G206" s="11" t="s">
        <v>338</v>
      </c>
      <c r="H206" s="11" t="s">
        <v>339</v>
      </c>
      <c r="I206" s="11" t="s">
        <v>339</v>
      </c>
      <c r="J206" s="11" t="s">
        <v>338</v>
      </c>
      <c r="K206" s="11" t="s">
        <v>338</v>
      </c>
      <c r="L206" s="11" t="s">
        <v>338</v>
      </c>
      <c r="M206" s="11" t="s">
        <v>338</v>
      </c>
      <c r="N206" s="11" t="s">
        <v>338</v>
      </c>
      <c r="O206" s="11" t="s">
        <v>338</v>
      </c>
      <c r="P206" s="11" t="s">
        <v>338</v>
      </c>
      <c r="Q206" s="11" t="s">
        <v>338</v>
      </c>
      <c r="R206" s="11" t="s">
        <v>338</v>
      </c>
      <c r="S206" s="11" t="s">
        <v>339</v>
      </c>
      <c r="T206" s="11" t="s">
        <v>339</v>
      </c>
      <c r="U206" s="11" t="s">
        <v>340</v>
      </c>
      <c r="V206" s="11" t="s">
        <v>339</v>
      </c>
      <c r="W206" s="11" t="s">
        <v>340</v>
      </c>
      <c r="X206" s="11" t="s">
        <v>338</v>
      </c>
      <c r="Y206" s="11" t="s">
        <v>338</v>
      </c>
      <c r="Z206" s="11" t="s">
        <v>338</v>
      </c>
      <c r="AA206" s="11" t="s">
        <v>339</v>
      </c>
      <c r="AB206" s="11" t="s">
        <v>339</v>
      </c>
      <c r="AC206" s="11" t="s">
        <v>338</v>
      </c>
      <c r="AD206" s="11" t="s">
        <v>338</v>
      </c>
      <c r="AE206" s="151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2</v>
      </c>
    </row>
    <row r="207" spans="1:65">
      <c r="A207" s="30"/>
      <c r="B207" s="19"/>
      <c r="C207" s="9"/>
      <c r="D207" s="26" t="s">
        <v>342</v>
      </c>
      <c r="E207" s="26" t="s">
        <v>343</v>
      </c>
      <c r="F207" s="26" t="s">
        <v>342</v>
      </c>
      <c r="G207" s="26" t="s">
        <v>344</v>
      </c>
      <c r="H207" s="26" t="s">
        <v>345</v>
      </c>
      <c r="I207" s="26" t="s">
        <v>343</v>
      </c>
      <c r="J207" s="26" t="s">
        <v>343</v>
      </c>
      <c r="K207" s="26" t="s">
        <v>343</v>
      </c>
      <c r="L207" s="26" t="s">
        <v>343</v>
      </c>
      <c r="M207" s="26" t="s">
        <v>343</v>
      </c>
      <c r="N207" s="26" t="s">
        <v>343</v>
      </c>
      <c r="O207" s="26" t="s">
        <v>343</v>
      </c>
      <c r="P207" s="26" t="s">
        <v>343</v>
      </c>
      <c r="Q207" s="26" t="s">
        <v>346</v>
      </c>
      <c r="R207" s="26" t="s">
        <v>343</v>
      </c>
      <c r="S207" s="26" t="s">
        <v>342</v>
      </c>
      <c r="T207" s="26" t="s">
        <v>343</v>
      </c>
      <c r="U207" s="26" t="s">
        <v>342</v>
      </c>
      <c r="V207" s="26" t="s">
        <v>344</v>
      </c>
      <c r="W207" s="26" t="s">
        <v>345</v>
      </c>
      <c r="X207" s="26" t="s">
        <v>342</v>
      </c>
      <c r="Y207" s="26" t="s">
        <v>343</v>
      </c>
      <c r="Z207" s="26"/>
      <c r="AA207" s="26" t="s">
        <v>342</v>
      </c>
      <c r="AB207" s="26" t="s">
        <v>345</v>
      </c>
      <c r="AC207" s="26" t="s">
        <v>345</v>
      </c>
      <c r="AD207" s="26" t="s">
        <v>117</v>
      </c>
      <c r="AE207" s="151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3</v>
      </c>
    </row>
    <row r="208" spans="1:65">
      <c r="A208" s="30"/>
      <c r="B208" s="18">
        <v>1</v>
      </c>
      <c r="C208" s="14">
        <v>1</v>
      </c>
      <c r="D208" s="22">
        <v>6.7</v>
      </c>
      <c r="E208" s="22">
        <v>7</v>
      </c>
      <c r="F208" s="22">
        <v>6.4</v>
      </c>
      <c r="G208" s="22">
        <v>6.4</v>
      </c>
      <c r="H208" s="22">
        <v>6.542936671927932</v>
      </c>
      <c r="I208" s="22">
        <v>7</v>
      </c>
      <c r="J208" s="22">
        <v>6.4</v>
      </c>
      <c r="K208" s="22">
        <v>6.29</v>
      </c>
      <c r="L208" s="22">
        <v>6.2</v>
      </c>
      <c r="M208" s="22">
        <v>6.5</v>
      </c>
      <c r="N208" s="22">
        <v>7.1</v>
      </c>
      <c r="O208" s="22">
        <v>7.2</v>
      </c>
      <c r="P208" s="22">
        <v>7.1</v>
      </c>
      <c r="Q208" s="22">
        <v>6.6</v>
      </c>
      <c r="R208" s="22">
        <v>6.8</v>
      </c>
      <c r="S208" s="22">
        <v>6.7</v>
      </c>
      <c r="T208" s="22">
        <v>6.3</v>
      </c>
      <c r="U208" s="145">
        <v>2.7</v>
      </c>
      <c r="V208" s="22">
        <v>6.48</v>
      </c>
      <c r="W208" s="145">
        <v>5</v>
      </c>
      <c r="X208" s="145">
        <v>5.3960063804028264</v>
      </c>
      <c r="Y208" s="22">
        <v>6.14</v>
      </c>
      <c r="Z208" s="22">
        <v>7.8412666597049272</v>
      </c>
      <c r="AA208" s="22">
        <v>6.9</v>
      </c>
      <c r="AB208" s="22">
        <v>6.9</v>
      </c>
      <c r="AC208" s="22">
        <v>6.4</v>
      </c>
      <c r="AD208" s="22">
        <v>6.9</v>
      </c>
      <c r="AE208" s="151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1</v>
      </c>
    </row>
    <row r="209" spans="1:65">
      <c r="A209" s="30"/>
      <c r="B209" s="19">
        <v>1</v>
      </c>
      <c r="C209" s="9">
        <v>2</v>
      </c>
      <c r="D209" s="11">
        <v>6.7</v>
      </c>
      <c r="E209" s="11">
        <v>6.9</v>
      </c>
      <c r="F209" s="11">
        <v>6.5</v>
      </c>
      <c r="G209" s="11">
        <v>6.3</v>
      </c>
      <c r="H209" s="11">
        <v>6.2402493603459588</v>
      </c>
      <c r="I209" s="11">
        <v>7.3</v>
      </c>
      <c r="J209" s="11">
        <v>6.2</v>
      </c>
      <c r="K209" s="11">
        <v>6.24</v>
      </c>
      <c r="L209" s="11">
        <v>6.2</v>
      </c>
      <c r="M209" s="11">
        <v>6.2</v>
      </c>
      <c r="N209" s="11">
        <v>6.7</v>
      </c>
      <c r="O209" s="11">
        <v>7.3</v>
      </c>
      <c r="P209" s="11">
        <v>6.9</v>
      </c>
      <c r="Q209" s="11">
        <v>6.9</v>
      </c>
      <c r="R209" s="11">
        <v>6.6</v>
      </c>
      <c r="S209" s="11">
        <v>7.1</v>
      </c>
      <c r="T209" s="11">
        <v>6.3</v>
      </c>
      <c r="U209" s="146">
        <v>2.6</v>
      </c>
      <c r="V209" s="11">
        <v>6.45</v>
      </c>
      <c r="W209" s="146">
        <v>5</v>
      </c>
      <c r="X209" s="146">
        <v>5.5962907127220562</v>
      </c>
      <c r="Y209" s="11">
        <v>6.01</v>
      </c>
      <c r="Z209" s="11">
        <v>6.1337572714821871</v>
      </c>
      <c r="AA209" s="11">
        <v>6.8</v>
      </c>
      <c r="AB209" s="11">
        <v>6.9</v>
      </c>
      <c r="AC209" s="11">
        <v>6.6</v>
      </c>
      <c r="AD209" s="11">
        <v>6.9</v>
      </c>
      <c r="AE209" s="151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8">
        <v>23</v>
      </c>
    </row>
    <row r="210" spans="1:65">
      <c r="A210" s="30"/>
      <c r="B210" s="19">
        <v>1</v>
      </c>
      <c r="C210" s="9">
        <v>3</v>
      </c>
      <c r="D210" s="11">
        <v>6.5</v>
      </c>
      <c r="E210" s="11">
        <v>7.1</v>
      </c>
      <c r="F210" s="11">
        <v>6.5</v>
      </c>
      <c r="G210" s="11">
        <v>6.4</v>
      </c>
      <c r="H210" s="11">
        <v>6.3621849028531328</v>
      </c>
      <c r="I210" s="11">
        <v>7.1</v>
      </c>
      <c r="J210" s="11">
        <v>6.2</v>
      </c>
      <c r="K210" s="11">
        <v>6.32</v>
      </c>
      <c r="L210" s="11">
        <v>6.2</v>
      </c>
      <c r="M210" s="11">
        <v>6.4</v>
      </c>
      <c r="N210" s="11">
        <v>6.4</v>
      </c>
      <c r="O210" s="11">
        <v>7.3</v>
      </c>
      <c r="P210" s="11">
        <v>7.3</v>
      </c>
      <c r="Q210" s="11">
        <v>6.7</v>
      </c>
      <c r="R210" s="11">
        <v>6</v>
      </c>
      <c r="S210" s="11">
        <v>6.7</v>
      </c>
      <c r="T210" s="11">
        <v>6.4</v>
      </c>
      <c r="U210" s="146">
        <v>2.6</v>
      </c>
      <c r="V210" s="11">
        <v>6.47</v>
      </c>
      <c r="W210" s="146">
        <v>4.7</v>
      </c>
      <c r="X210" s="146">
        <v>5.7569495527418306</v>
      </c>
      <c r="Y210" s="11">
        <v>6.17</v>
      </c>
      <c r="Z210" s="147">
        <v>8.0739316306926003</v>
      </c>
      <c r="AA210" s="147">
        <v>6.5</v>
      </c>
      <c r="AB210" s="11">
        <v>6.7</v>
      </c>
      <c r="AC210" s="11">
        <v>6.6</v>
      </c>
      <c r="AD210" s="11">
        <v>6.5</v>
      </c>
      <c r="AE210" s="151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8">
        <v>16</v>
      </c>
    </row>
    <row r="211" spans="1:65">
      <c r="A211" s="30"/>
      <c r="B211" s="19">
        <v>1</v>
      </c>
      <c r="C211" s="9">
        <v>4</v>
      </c>
      <c r="D211" s="11">
        <v>6.9</v>
      </c>
      <c r="E211" s="11">
        <v>6.7</v>
      </c>
      <c r="F211" s="11">
        <v>6.3</v>
      </c>
      <c r="G211" s="11">
        <v>6.2</v>
      </c>
      <c r="H211" s="11">
        <v>6.5975724142532064</v>
      </c>
      <c r="I211" s="11">
        <v>6.9</v>
      </c>
      <c r="J211" s="147">
        <v>5.7</v>
      </c>
      <c r="K211" s="11">
        <v>6.46</v>
      </c>
      <c r="L211" s="11">
        <v>6.5</v>
      </c>
      <c r="M211" s="11">
        <v>6.5</v>
      </c>
      <c r="N211" s="11">
        <v>6</v>
      </c>
      <c r="O211" s="11">
        <v>7.3</v>
      </c>
      <c r="P211" s="11">
        <v>7.1</v>
      </c>
      <c r="Q211" s="11">
        <v>6.9</v>
      </c>
      <c r="R211" s="11">
        <v>6.5</v>
      </c>
      <c r="S211" s="11">
        <v>6.5</v>
      </c>
      <c r="T211" s="11">
        <v>6.3</v>
      </c>
      <c r="U211" s="146">
        <v>2.8</v>
      </c>
      <c r="V211" s="11">
        <v>6.42</v>
      </c>
      <c r="W211" s="146">
        <v>5</v>
      </c>
      <c r="X211" s="146">
        <v>5.159153103276096</v>
      </c>
      <c r="Y211" s="11">
        <v>6.51</v>
      </c>
      <c r="Z211" s="11">
        <v>6.2758928915652605</v>
      </c>
      <c r="AA211" s="11">
        <v>6.8</v>
      </c>
      <c r="AB211" s="11">
        <v>6.8</v>
      </c>
      <c r="AC211" s="11">
        <v>6.7</v>
      </c>
      <c r="AD211" s="11">
        <v>6.8</v>
      </c>
      <c r="AE211" s="15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8">
        <v>6.6102551533862703</v>
      </c>
    </row>
    <row r="212" spans="1:65">
      <c r="A212" s="30"/>
      <c r="B212" s="19">
        <v>1</v>
      </c>
      <c r="C212" s="9">
        <v>5</v>
      </c>
      <c r="D212" s="11">
        <v>7</v>
      </c>
      <c r="E212" s="11">
        <v>6.8</v>
      </c>
      <c r="F212" s="11">
        <v>6.5</v>
      </c>
      <c r="G212" s="11">
        <v>6.4</v>
      </c>
      <c r="H212" s="11">
        <v>6.3700823729553129</v>
      </c>
      <c r="I212" s="11">
        <v>7.1</v>
      </c>
      <c r="J212" s="11">
        <v>6.3</v>
      </c>
      <c r="K212" s="11">
        <v>6.26</v>
      </c>
      <c r="L212" s="11">
        <v>6.2</v>
      </c>
      <c r="M212" s="11">
        <v>6.5</v>
      </c>
      <c r="N212" s="11">
        <v>6.1</v>
      </c>
      <c r="O212" s="11">
        <v>7.3</v>
      </c>
      <c r="P212" s="11">
        <v>7.3</v>
      </c>
      <c r="Q212" s="11">
        <v>6.7</v>
      </c>
      <c r="R212" s="11">
        <v>6.4</v>
      </c>
      <c r="S212" s="11">
        <v>7</v>
      </c>
      <c r="T212" s="11">
        <v>6.4</v>
      </c>
      <c r="U212" s="146">
        <v>2.8</v>
      </c>
      <c r="V212" s="11">
        <v>6.39</v>
      </c>
      <c r="W212" s="146">
        <v>4.9000000000000004</v>
      </c>
      <c r="X212" s="146">
        <v>5.135908339559192</v>
      </c>
      <c r="Y212" s="11">
        <v>6</v>
      </c>
      <c r="Z212" s="147">
        <v>9.4418146903389211</v>
      </c>
      <c r="AA212" s="11">
        <v>6.7</v>
      </c>
      <c r="AB212" s="11">
        <v>6.3</v>
      </c>
      <c r="AC212" s="11">
        <v>6.6</v>
      </c>
      <c r="AD212" s="11">
        <v>7.1</v>
      </c>
      <c r="AE212" s="15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86</v>
      </c>
    </row>
    <row r="213" spans="1:65">
      <c r="A213" s="30"/>
      <c r="B213" s="19">
        <v>1</v>
      </c>
      <c r="C213" s="9">
        <v>6</v>
      </c>
      <c r="D213" s="11">
        <v>6.6</v>
      </c>
      <c r="E213" s="11">
        <v>6.6</v>
      </c>
      <c r="F213" s="11">
        <v>6.5</v>
      </c>
      <c r="G213" s="11">
        <v>6.4</v>
      </c>
      <c r="H213" s="11">
        <v>6.349187510917373</v>
      </c>
      <c r="I213" s="11">
        <v>6.8</v>
      </c>
      <c r="J213" s="11">
        <v>6.2</v>
      </c>
      <c r="K213" s="11">
        <v>6.35</v>
      </c>
      <c r="L213" s="11">
        <v>6.2</v>
      </c>
      <c r="M213" s="11">
        <v>6.6</v>
      </c>
      <c r="N213" s="11">
        <v>7</v>
      </c>
      <c r="O213" s="11">
        <v>7.2</v>
      </c>
      <c r="P213" s="11">
        <v>7</v>
      </c>
      <c r="Q213" s="11">
        <v>7</v>
      </c>
      <c r="R213" s="11">
        <v>6.6</v>
      </c>
      <c r="S213" s="11">
        <v>7.4</v>
      </c>
      <c r="T213" s="11">
        <v>6.3</v>
      </c>
      <c r="U213" s="146">
        <v>2.6</v>
      </c>
      <c r="V213" s="11">
        <v>6.4</v>
      </c>
      <c r="W213" s="146">
        <v>5.0999999999999996</v>
      </c>
      <c r="X213" s="146">
        <v>5.5608176591159255</v>
      </c>
      <c r="Y213" s="11">
        <v>5.82</v>
      </c>
      <c r="Z213" s="11">
        <v>6.092102413494378</v>
      </c>
      <c r="AA213" s="11">
        <v>6.85</v>
      </c>
      <c r="AB213" s="11">
        <v>6.7</v>
      </c>
      <c r="AC213" s="11">
        <v>6.4</v>
      </c>
      <c r="AD213" s="11">
        <v>7.1</v>
      </c>
      <c r="AE213" s="15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30"/>
      <c r="B214" s="20" t="s">
        <v>277</v>
      </c>
      <c r="C214" s="12"/>
      <c r="D214" s="23">
        <v>6.7333333333333334</v>
      </c>
      <c r="E214" s="23">
        <v>6.8500000000000005</v>
      </c>
      <c r="F214" s="23">
        <v>6.45</v>
      </c>
      <c r="G214" s="23">
        <v>6.3500000000000005</v>
      </c>
      <c r="H214" s="23">
        <v>6.4103688722088199</v>
      </c>
      <c r="I214" s="23">
        <v>7.0333333333333323</v>
      </c>
      <c r="J214" s="23">
        <v>6.166666666666667</v>
      </c>
      <c r="K214" s="23">
        <v>6.32</v>
      </c>
      <c r="L214" s="23">
        <v>6.25</v>
      </c>
      <c r="M214" s="23">
        <v>6.45</v>
      </c>
      <c r="N214" s="23">
        <v>6.5500000000000007</v>
      </c>
      <c r="O214" s="23">
        <v>7.2666666666666666</v>
      </c>
      <c r="P214" s="23">
        <v>7.1166666666666663</v>
      </c>
      <c r="Q214" s="23">
        <v>6.8000000000000007</v>
      </c>
      <c r="R214" s="23">
        <v>6.4833333333333334</v>
      </c>
      <c r="S214" s="23">
        <v>6.8999999999999995</v>
      </c>
      <c r="T214" s="23">
        <v>6.333333333333333</v>
      </c>
      <c r="U214" s="23">
        <v>2.6833333333333336</v>
      </c>
      <c r="V214" s="23">
        <v>6.4349999999999996</v>
      </c>
      <c r="W214" s="23">
        <v>4.95</v>
      </c>
      <c r="X214" s="23">
        <v>5.4341876246363219</v>
      </c>
      <c r="Y214" s="23">
        <v>6.1083333333333334</v>
      </c>
      <c r="Z214" s="23">
        <v>7.3097942595463792</v>
      </c>
      <c r="AA214" s="23">
        <v>6.7583333333333337</v>
      </c>
      <c r="AB214" s="23">
        <v>6.7166666666666677</v>
      </c>
      <c r="AC214" s="23">
        <v>6.55</v>
      </c>
      <c r="AD214" s="23">
        <v>6.8833333333333337</v>
      </c>
      <c r="AE214" s="15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3" t="s">
        <v>278</v>
      </c>
      <c r="C215" s="29"/>
      <c r="D215" s="11">
        <v>6.7</v>
      </c>
      <c r="E215" s="11">
        <v>6.85</v>
      </c>
      <c r="F215" s="11">
        <v>6.5</v>
      </c>
      <c r="G215" s="11">
        <v>6.4</v>
      </c>
      <c r="H215" s="11">
        <v>6.3661336379042233</v>
      </c>
      <c r="I215" s="11">
        <v>7.05</v>
      </c>
      <c r="J215" s="11">
        <v>6.2</v>
      </c>
      <c r="K215" s="11">
        <v>6.3049999999999997</v>
      </c>
      <c r="L215" s="11">
        <v>6.2</v>
      </c>
      <c r="M215" s="11">
        <v>6.5</v>
      </c>
      <c r="N215" s="11">
        <v>6.5500000000000007</v>
      </c>
      <c r="O215" s="11">
        <v>7.3</v>
      </c>
      <c r="P215" s="11">
        <v>7.1</v>
      </c>
      <c r="Q215" s="11">
        <v>6.8000000000000007</v>
      </c>
      <c r="R215" s="11">
        <v>6.55</v>
      </c>
      <c r="S215" s="11">
        <v>6.85</v>
      </c>
      <c r="T215" s="11">
        <v>6.3</v>
      </c>
      <c r="U215" s="11">
        <v>2.6500000000000004</v>
      </c>
      <c r="V215" s="11">
        <v>6.4350000000000005</v>
      </c>
      <c r="W215" s="11">
        <v>5</v>
      </c>
      <c r="X215" s="11">
        <v>5.478412019759376</v>
      </c>
      <c r="Y215" s="11">
        <v>6.0749999999999993</v>
      </c>
      <c r="Z215" s="11">
        <v>7.0585797756350939</v>
      </c>
      <c r="AA215" s="11">
        <v>6.8</v>
      </c>
      <c r="AB215" s="11">
        <v>6.75</v>
      </c>
      <c r="AC215" s="11">
        <v>6.6</v>
      </c>
      <c r="AD215" s="11">
        <v>6.9</v>
      </c>
      <c r="AE215" s="15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279</v>
      </c>
      <c r="C216" s="29"/>
      <c r="D216" s="24">
        <v>0.18618986725025266</v>
      </c>
      <c r="E216" s="24">
        <v>0.18708286933869706</v>
      </c>
      <c r="F216" s="24">
        <v>8.3666002653407581E-2</v>
      </c>
      <c r="G216" s="24">
        <v>8.3666002653407678E-2</v>
      </c>
      <c r="H216" s="24">
        <v>0.13360231426680927</v>
      </c>
      <c r="I216" s="24">
        <v>0.17511900715418252</v>
      </c>
      <c r="J216" s="24">
        <v>0.24221202832779934</v>
      </c>
      <c r="K216" s="24">
        <v>7.9246451024635747E-2</v>
      </c>
      <c r="L216" s="24">
        <v>0.12247448713915884</v>
      </c>
      <c r="M216" s="24">
        <v>0.13784048752090206</v>
      </c>
      <c r="N216" s="24">
        <v>0.45934736311423402</v>
      </c>
      <c r="O216" s="24">
        <v>5.1639777949432045E-2</v>
      </c>
      <c r="P216" s="24">
        <v>0.16020819787597204</v>
      </c>
      <c r="Q216" s="24">
        <v>0.15491933384829681</v>
      </c>
      <c r="R216" s="24">
        <v>0.27141603981096363</v>
      </c>
      <c r="S216" s="24">
        <v>0.32863353450309968</v>
      </c>
      <c r="T216" s="24">
        <v>5.1639777949432496E-2</v>
      </c>
      <c r="U216" s="24">
        <v>9.8319208025017382E-2</v>
      </c>
      <c r="V216" s="24">
        <v>3.728270376461458E-2</v>
      </c>
      <c r="W216" s="24">
        <v>0.13784048752090206</v>
      </c>
      <c r="X216" s="24">
        <v>0.25002406535804211</v>
      </c>
      <c r="Y216" s="24">
        <v>0.23267287479778687</v>
      </c>
      <c r="Z216" s="24">
        <v>1.3672357821077659</v>
      </c>
      <c r="AA216" s="24">
        <v>0.14288690166235204</v>
      </c>
      <c r="AB216" s="24">
        <v>0.22286019533929055</v>
      </c>
      <c r="AC216" s="24">
        <v>0.12247448713915869</v>
      </c>
      <c r="AD216" s="24">
        <v>0.22286019533929027</v>
      </c>
      <c r="AE216" s="203"/>
      <c r="AF216" s="204"/>
      <c r="AG216" s="204"/>
      <c r="AH216" s="204"/>
      <c r="AI216" s="204"/>
      <c r="AJ216" s="204"/>
      <c r="AK216" s="204"/>
      <c r="AL216" s="204"/>
      <c r="AM216" s="204"/>
      <c r="AN216" s="204"/>
      <c r="AO216" s="204"/>
      <c r="AP216" s="204"/>
      <c r="AQ216" s="204"/>
      <c r="AR216" s="204"/>
      <c r="AS216" s="204"/>
      <c r="AT216" s="204"/>
      <c r="AU216" s="204"/>
      <c r="AV216" s="204"/>
      <c r="AW216" s="204"/>
      <c r="AX216" s="204"/>
      <c r="AY216" s="204"/>
      <c r="AZ216" s="204"/>
      <c r="BA216" s="204"/>
      <c r="BB216" s="204"/>
      <c r="BC216" s="204"/>
      <c r="BD216" s="204"/>
      <c r="BE216" s="204"/>
      <c r="BF216" s="204"/>
      <c r="BG216" s="204"/>
      <c r="BH216" s="204"/>
      <c r="BI216" s="204"/>
      <c r="BJ216" s="204"/>
      <c r="BK216" s="204"/>
      <c r="BL216" s="204"/>
      <c r="BM216" s="56"/>
    </row>
    <row r="217" spans="1:65">
      <c r="A217" s="30"/>
      <c r="B217" s="3" t="s">
        <v>86</v>
      </c>
      <c r="C217" s="29"/>
      <c r="D217" s="13">
        <v>2.7651960482710791E-2</v>
      </c>
      <c r="E217" s="13">
        <v>2.7311367786671099E-2</v>
      </c>
      <c r="F217" s="13">
        <v>1.2971473279598075E-2</v>
      </c>
      <c r="G217" s="13">
        <v>1.3175748449355538E-2</v>
      </c>
      <c r="H217" s="13">
        <v>2.0841595379327046E-2</v>
      </c>
      <c r="I217" s="13">
        <v>2.4898437036139698E-2</v>
      </c>
      <c r="J217" s="13">
        <v>3.9277626215318807E-2</v>
      </c>
      <c r="K217" s="13">
        <v>1.2538995415290466E-2</v>
      </c>
      <c r="L217" s="13">
        <v>1.9595917942265416E-2</v>
      </c>
      <c r="M217" s="13">
        <v>2.1370618220294891E-2</v>
      </c>
      <c r="N217" s="13">
        <v>7.012936841438687E-2</v>
      </c>
      <c r="O217" s="13">
        <v>7.1063914609310157E-3</v>
      </c>
      <c r="P217" s="13">
        <v>2.251169056805228E-2</v>
      </c>
      <c r="Q217" s="13">
        <v>2.2782254977690704E-2</v>
      </c>
      <c r="R217" s="13">
        <v>4.1863656526112639E-2</v>
      </c>
      <c r="S217" s="13">
        <v>4.7628048478710099E-2</v>
      </c>
      <c r="T217" s="13">
        <v>8.1536491499103938E-3</v>
      </c>
      <c r="U217" s="13">
        <v>3.6640698642863616E-2</v>
      </c>
      <c r="V217" s="13">
        <v>5.7937379587590645E-3</v>
      </c>
      <c r="W217" s="13">
        <v>2.7846563135535768E-2</v>
      </c>
      <c r="X217" s="13">
        <v>4.6009465007159141E-2</v>
      </c>
      <c r="Y217" s="13">
        <v>3.8091057265667701E-2</v>
      </c>
      <c r="Z217" s="13">
        <v>0.18704162300083832</v>
      </c>
      <c r="AA217" s="13">
        <v>2.1142328236106345E-2</v>
      </c>
      <c r="AB217" s="13">
        <v>3.3180177966147473E-2</v>
      </c>
      <c r="AC217" s="13">
        <v>1.8698394983077665E-2</v>
      </c>
      <c r="AD217" s="13">
        <v>3.2376783826531273E-2</v>
      </c>
      <c r="AE217" s="15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280</v>
      </c>
      <c r="C218" s="29"/>
      <c r="D218" s="13">
        <v>1.8619278241326809E-2</v>
      </c>
      <c r="E218" s="13">
        <v>3.6268622171250708E-2</v>
      </c>
      <c r="F218" s="13">
        <v>-2.4243414159917154E-2</v>
      </c>
      <c r="G218" s="13">
        <v>-3.9371423242709147E-2</v>
      </c>
      <c r="H218" s="13">
        <v>-3.0238814771779809E-2</v>
      </c>
      <c r="I218" s="13">
        <v>6.4003305489702456E-2</v>
      </c>
      <c r="J218" s="13">
        <v>-6.7106106561161116E-2</v>
      </c>
      <c r="K218" s="13">
        <v>-4.3909825967546778E-2</v>
      </c>
      <c r="L218" s="13">
        <v>-5.449943232550114E-2</v>
      </c>
      <c r="M218" s="13">
        <v>-2.4243414159917154E-2</v>
      </c>
      <c r="N218" s="13">
        <v>-9.1154050771251605E-3</v>
      </c>
      <c r="O218" s="13">
        <v>9.9301993349550699E-2</v>
      </c>
      <c r="P218" s="13">
        <v>7.6609979725362543E-2</v>
      </c>
      <c r="Q218" s="13">
        <v>2.8704617629854878E-2</v>
      </c>
      <c r="R218" s="13">
        <v>-1.920074446565323E-2</v>
      </c>
      <c r="S218" s="13">
        <v>4.3832626712646539E-2</v>
      </c>
      <c r="T218" s="13">
        <v>-4.1892758089841275E-2</v>
      </c>
      <c r="U218" s="13">
        <v>-0.59406508961174853</v>
      </c>
      <c r="V218" s="13">
        <v>-2.651261552233608E-2</v>
      </c>
      <c r="W218" s="13">
        <v>-0.25116355040179694</v>
      </c>
      <c r="X218" s="13">
        <v>-0.17791560256905936</v>
      </c>
      <c r="Y218" s="13">
        <v>-7.5930778526123177E-2</v>
      </c>
      <c r="Z218" s="13">
        <v>0.10582633951758313</v>
      </c>
      <c r="AA218" s="13">
        <v>2.2401280512024835E-2</v>
      </c>
      <c r="AB218" s="13">
        <v>1.6097943394195013E-2</v>
      </c>
      <c r="AC218" s="13">
        <v>-9.1154050771252715E-3</v>
      </c>
      <c r="AD218" s="13">
        <v>4.1311291865514743E-2</v>
      </c>
      <c r="AE218" s="15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46" t="s">
        <v>281</v>
      </c>
      <c r="C219" s="47"/>
      <c r="D219" s="45">
        <v>0.61</v>
      </c>
      <c r="E219" s="45">
        <v>0.9</v>
      </c>
      <c r="F219" s="45">
        <v>0.08</v>
      </c>
      <c r="G219" s="45">
        <v>0.33</v>
      </c>
      <c r="H219" s="45">
        <v>0.18</v>
      </c>
      <c r="I219" s="45">
        <v>1.35</v>
      </c>
      <c r="J219" s="45">
        <v>0.78</v>
      </c>
      <c r="K219" s="45">
        <v>0.4</v>
      </c>
      <c r="L219" s="45">
        <v>0.56999999999999995</v>
      </c>
      <c r="M219" s="45">
        <v>0.08</v>
      </c>
      <c r="N219" s="45">
        <v>0.16</v>
      </c>
      <c r="O219" s="45">
        <v>1.92</v>
      </c>
      <c r="P219" s="45">
        <v>1.55</v>
      </c>
      <c r="Q219" s="45">
        <v>0.78</v>
      </c>
      <c r="R219" s="45">
        <v>0</v>
      </c>
      <c r="S219" s="45">
        <v>1.02</v>
      </c>
      <c r="T219" s="45">
        <v>0.37</v>
      </c>
      <c r="U219" s="45">
        <v>9.32</v>
      </c>
      <c r="V219" s="45">
        <v>0.12</v>
      </c>
      <c r="W219" s="45">
        <v>3.76</v>
      </c>
      <c r="X219" s="45">
        <v>2.57</v>
      </c>
      <c r="Y219" s="45">
        <v>0.92</v>
      </c>
      <c r="Z219" s="45">
        <v>2.0299999999999998</v>
      </c>
      <c r="AA219" s="45">
        <v>0.67</v>
      </c>
      <c r="AB219" s="45">
        <v>0.56999999999999995</v>
      </c>
      <c r="AC219" s="45">
        <v>0.16</v>
      </c>
      <c r="AD219" s="45">
        <v>0.98</v>
      </c>
      <c r="AE219" s="15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1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BM220" s="55"/>
    </row>
    <row r="221" spans="1:65" ht="15">
      <c r="B221" s="8" t="s">
        <v>598</v>
      </c>
      <c r="BM221" s="28" t="s">
        <v>66</v>
      </c>
    </row>
    <row r="222" spans="1:65" ht="15">
      <c r="A222" s="25" t="s">
        <v>51</v>
      </c>
      <c r="B222" s="18" t="s">
        <v>111</v>
      </c>
      <c r="C222" s="15" t="s">
        <v>112</v>
      </c>
      <c r="D222" s="16" t="s">
        <v>229</v>
      </c>
      <c r="E222" s="17" t="s">
        <v>229</v>
      </c>
      <c r="F222" s="17" t="s">
        <v>229</v>
      </c>
      <c r="G222" s="17" t="s">
        <v>229</v>
      </c>
      <c r="H222" s="17" t="s">
        <v>229</v>
      </c>
      <c r="I222" s="17" t="s">
        <v>229</v>
      </c>
      <c r="J222" s="17" t="s">
        <v>229</v>
      </c>
      <c r="K222" s="17" t="s">
        <v>229</v>
      </c>
      <c r="L222" s="17" t="s">
        <v>229</v>
      </c>
      <c r="M222" s="17" t="s">
        <v>229</v>
      </c>
      <c r="N222" s="17" t="s">
        <v>229</v>
      </c>
      <c r="O222" s="17" t="s">
        <v>229</v>
      </c>
      <c r="P222" s="17" t="s">
        <v>229</v>
      </c>
      <c r="Q222" s="17" t="s">
        <v>229</v>
      </c>
      <c r="R222" s="17" t="s">
        <v>229</v>
      </c>
      <c r="S222" s="17" t="s">
        <v>229</v>
      </c>
      <c r="T222" s="17" t="s">
        <v>229</v>
      </c>
      <c r="U222" s="17" t="s">
        <v>229</v>
      </c>
      <c r="V222" s="17" t="s">
        <v>229</v>
      </c>
      <c r="W222" s="17" t="s">
        <v>229</v>
      </c>
      <c r="X222" s="17" t="s">
        <v>229</v>
      </c>
      <c r="Y222" s="17" t="s">
        <v>229</v>
      </c>
      <c r="Z222" s="17" t="s">
        <v>229</v>
      </c>
      <c r="AA222" s="17" t="s">
        <v>229</v>
      </c>
      <c r="AB222" s="17" t="s">
        <v>229</v>
      </c>
      <c r="AC222" s="17" t="s">
        <v>229</v>
      </c>
      <c r="AD222" s="151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230</v>
      </c>
      <c r="C223" s="9" t="s">
        <v>230</v>
      </c>
      <c r="D223" s="149" t="s">
        <v>232</v>
      </c>
      <c r="E223" s="150" t="s">
        <v>233</v>
      </c>
      <c r="F223" s="150" t="s">
        <v>234</v>
      </c>
      <c r="G223" s="150" t="s">
        <v>235</v>
      </c>
      <c r="H223" s="150" t="s">
        <v>236</v>
      </c>
      <c r="I223" s="150" t="s">
        <v>237</v>
      </c>
      <c r="J223" s="150" t="s">
        <v>238</v>
      </c>
      <c r="K223" s="150" t="s">
        <v>239</v>
      </c>
      <c r="L223" s="150" t="s">
        <v>240</v>
      </c>
      <c r="M223" s="150" t="s">
        <v>241</v>
      </c>
      <c r="N223" s="150" t="s">
        <v>242</v>
      </c>
      <c r="O223" s="150" t="s">
        <v>243</v>
      </c>
      <c r="P223" s="150" t="s">
        <v>244</v>
      </c>
      <c r="Q223" s="150" t="s">
        <v>246</v>
      </c>
      <c r="R223" s="150" t="s">
        <v>249</v>
      </c>
      <c r="S223" s="150" t="s">
        <v>250</v>
      </c>
      <c r="T223" s="150" t="s">
        <v>306</v>
      </c>
      <c r="U223" s="150" t="s">
        <v>251</v>
      </c>
      <c r="V223" s="150" t="s">
        <v>252</v>
      </c>
      <c r="W223" s="150" t="s">
        <v>257</v>
      </c>
      <c r="X223" s="150" t="s">
        <v>258</v>
      </c>
      <c r="Y223" s="150" t="s">
        <v>307</v>
      </c>
      <c r="Z223" s="150" t="s">
        <v>261</v>
      </c>
      <c r="AA223" s="150" t="s">
        <v>267</v>
      </c>
      <c r="AB223" s="150" t="s">
        <v>268</v>
      </c>
      <c r="AC223" s="150" t="s">
        <v>269</v>
      </c>
      <c r="AD223" s="151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340</v>
      </c>
      <c r="E224" s="11" t="s">
        <v>339</v>
      </c>
      <c r="F224" s="11" t="s">
        <v>339</v>
      </c>
      <c r="G224" s="11" t="s">
        <v>338</v>
      </c>
      <c r="H224" s="11" t="s">
        <v>339</v>
      </c>
      <c r="I224" s="11" t="s">
        <v>339</v>
      </c>
      <c r="J224" s="11" t="s">
        <v>340</v>
      </c>
      <c r="K224" s="11" t="s">
        <v>338</v>
      </c>
      <c r="L224" s="11" t="s">
        <v>338</v>
      </c>
      <c r="M224" s="11" t="s">
        <v>338</v>
      </c>
      <c r="N224" s="11" t="s">
        <v>338</v>
      </c>
      <c r="O224" s="11" t="s">
        <v>338</v>
      </c>
      <c r="P224" s="11" t="s">
        <v>338</v>
      </c>
      <c r="Q224" s="11" t="s">
        <v>338</v>
      </c>
      <c r="R224" s="11" t="s">
        <v>338</v>
      </c>
      <c r="S224" s="11" t="s">
        <v>339</v>
      </c>
      <c r="T224" s="11" t="s">
        <v>339</v>
      </c>
      <c r="U224" s="11" t="s">
        <v>340</v>
      </c>
      <c r="V224" s="11" t="s">
        <v>339</v>
      </c>
      <c r="W224" s="11" t="s">
        <v>340</v>
      </c>
      <c r="X224" s="11" t="s">
        <v>340</v>
      </c>
      <c r="Y224" s="11" t="s">
        <v>338</v>
      </c>
      <c r="Z224" s="11" t="s">
        <v>339</v>
      </c>
      <c r="AA224" s="11" t="s">
        <v>339</v>
      </c>
      <c r="AB224" s="11" t="s">
        <v>338</v>
      </c>
      <c r="AC224" s="11" t="s">
        <v>338</v>
      </c>
      <c r="AD224" s="151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1</v>
      </c>
    </row>
    <row r="225" spans="1:65">
      <c r="A225" s="30"/>
      <c r="B225" s="19"/>
      <c r="C225" s="9"/>
      <c r="D225" s="26" t="s">
        <v>342</v>
      </c>
      <c r="E225" s="26" t="s">
        <v>343</v>
      </c>
      <c r="F225" s="26" t="s">
        <v>342</v>
      </c>
      <c r="G225" s="26" t="s">
        <v>344</v>
      </c>
      <c r="H225" s="26" t="s">
        <v>345</v>
      </c>
      <c r="I225" s="26" t="s">
        <v>343</v>
      </c>
      <c r="J225" s="26" t="s">
        <v>343</v>
      </c>
      <c r="K225" s="26" t="s">
        <v>343</v>
      </c>
      <c r="L225" s="26" t="s">
        <v>343</v>
      </c>
      <c r="M225" s="26" t="s">
        <v>343</v>
      </c>
      <c r="N225" s="26" t="s">
        <v>343</v>
      </c>
      <c r="O225" s="26" t="s">
        <v>343</v>
      </c>
      <c r="P225" s="26" t="s">
        <v>343</v>
      </c>
      <c r="Q225" s="26" t="s">
        <v>346</v>
      </c>
      <c r="R225" s="26" t="s">
        <v>343</v>
      </c>
      <c r="S225" s="26" t="s">
        <v>342</v>
      </c>
      <c r="T225" s="26" t="s">
        <v>343</v>
      </c>
      <c r="U225" s="26" t="s">
        <v>342</v>
      </c>
      <c r="V225" s="26" t="s">
        <v>344</v>
      </c>
      <c r="W225" s="26" t="s">
        <v>342</v>
      </c>
      <c r="X225" s="26" t="s">
        <v>343</v>
      </c>
      <c r="Y225" s="26"/>
      <c r="Z225" s="26" t="s">
        <v>342</v>
      </c>
      <c r="AA225" s="26" t="s">
        <v>345</v>
      </c>
      <c r="AB225" s="26" t="s">
        <v>345</v>
      </c>
      <c r="AC225" s="26" t="s">
        <v>117</v>
      </c>
      <c r="AD225" s="151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2</v>
      </c>
    </row>
    <row r="226" spans="1:65">
      <c r="A226" s="30"/>
      <c r="B226" s="18">
        <v>1</v>
      </c>
      <c r="C226" s="14">
        <v>1</v>
      </c>
      <c r="D226" s="222">
        <v>24</v>
      </c>
      <c r="E226" s="222">
        <v>23</v>
      </c>
      <c r="F226" s="222">
        <v>22</v>
      </c>
      <c r="G226" s="222">
        <v>24</v>
      </c>
      <c r="H226" s="222">
        <v>22.995228742713032</v>
      </c>
      <c r="I226" s="222">
        <v>25</v>
      </c>
      <c r="J226" s="222">
        <v>21</v>
      </c>
      <c r="K226" s="222">
        <v>24</v>
      </c>
      <c r="L226" s="222">
        <v>21</v>
      </c>
      <c r="M226" s="222">
        <v>23</v>
      </c>
      <c r="N226" s="222">
        <v>23</v>
      </c>
      <c r="O226" s="222">
        <v>23</v>
      </c>
      <c r="P226" s="222">
        <v>23</v>
      </c>
      <c r="Q226" s="222">
        <v>23.5</v>
      </c>
      <c r="R226" s="222">
        <v>21</v>
      </c>
      <c r="S226" s="222">
        <v>23</v>
      </c>
      <c r="T226" s="222">
        <v>21.4</v>
      </c>
      <c r="U226" s="222">
        <v>22</v>
      </c>
      <c r="V226" s="222">
        <v>25</v>
      </c>
      <c r="W226" s="222">
        <v>24.8</v>
      </c>
      <c r="X226" s="223">
        <v>29</v>
      </c>
      <c r="Y226" s="222">
        <v>25.352735349298335</v>
      </c>
      <c r="Z226" s="222">
        <v>23.5</v>
      </c>
      <c r="AA226" s="222">
        <v>26</v>
      </c>
      <c r="AB226" s="223">
        <v>28</v>
      </c>
      <c r="AC226" s="222">
        <v>27</v>
      </c>
      <c r="AD226" s="224"/>
      <c r="AE226" s="225"/>
      <c r="AF226" s="225"/>
      <c r="AG226" s="225"/>
      <c r="AH226" s="225"/>
      <c r="AI226" s="225"/>
      <c r="AJ226" s="225"/>
      <c r="AK226" s="225"/>
      <c r="AL226" s="225"/>
      <c r="AM226" s="225"/>
      <c r="AN226" s="225"/>
      <c r="AO226" s="225"/>
      <c r="AP226" s="225"/>
      <c r="AQ226" s="225"/>
      <c r="AR226" s="225"/>
      <c r="AS226" s="225"/>
      <c r="AT226" s="225"/>
      <c r="AU226" s="225"/>
      <c r="AV226" s="225"/>
      <c r="AW226" s="225"/>
      <c r="AX226" s="225"/>
      <c r="AY226" s="225"/>
      <c r="AZ226" s="225"/>
      <c r="BA226" s="225"/>
      <c r="BB226" s="225"/>
      <c r="BC226" s="225"/>
      <c r="BD226" s="225"/>
      <c r="BE226" s="225"/>
      <c r="BF226" s="225"/>
      <c r="BG226" s="225"/>
      <c r="BH226" s="225"/>
      <c r="BI226" s="225"/>
      <c r="BJ226" s="225"/>
      <c r="BK226" s="225"/>
      <c r="BL226" s="225"/>
      <c r="BM226" s="226">
        <v>1</v>
      </c>
    </row>
    <row r="227" spans="1:65">
      <c r="A227" s="30"/>
      <c r="B227" s="19">
        <v>1</v>
      </c>
      <c r="C227" s="9">
        <v>2</v>
      </c>
      <c r="D227" s="227">
        <v>24</v>
      </c>
      <c r="E227" s="227">
        <v>22</v>
      </c>
      <c r="F227" s="227">
        <v>21</v>
      </c>
      <c r="G227" s="227">
        <v>24</v>
      </c>
      <c r="H227" s="227">
        <v>22.15627763229692</v>
      </c>
      <c r="I227" s="227">
        <v>26</v>
      </c>
      <c r="J227" s="227">
        <v>22</v>
      </c>
      <c r="K227" s="227">
        <v>24</v>
      </c>
      <c r="L227" s="227">
        <v>22</v>
      </c>
      <c r="M227" s="227">
        <v>23</v>
      </c>
      <c r="N227" s="227">
        <v>23</v>
      </c>
      <c r="O227" s="227">
        <v>23</v>
      </c>
      <c r="P227" s="227">
        <v>23</v>
      </c>
      <c r="Q227" s="227">
        <v>24.6</v>
      </c>
      <c r="R227" s="227">
        <v>22</v>
      </c>
      <c r="S227" s="227">
        <v>22</v>
      </c>
      <c r="T227" s="227">
        <v>21.4</v>
      </c>
      <c r="U227" s="228">
        <v>31.899999999999995</v>
      </c>
      <c r="V227" s="227">
        <v>24</v>
      </c>
      <c r="W227" s="227">
        <v>24.41</v>
      </c>
      <c r="X227" s="229">
        <v>28</v>
      </c>
      <c r="Y227" s="228">
        <v>26.576838695200856</v>
      </c>
      <c r="Z227" s="227">
        <v>24</v>
      </c>
      <c r="AA227" s="227">
        <v>25</v>
      </c>
      <c r="AB227" s="229">
        <v>29</v>
      </c>
      <c r="AC227" s="227">
        <v>26</v>
      </c>
      <c r="AD227" s="224"/>
      <c r="AE227" s="225"/>
      <c r="AF227" s="225"/>
      <c r="AG227" s="225"/>
      <c r="AH227" s="225"/>
      <c r="AI227" s="225"/>
      <c r="AJ227" s="225"/>
      <c r="AK227" s="225"/>
      <c r="AL227" s="225"/>
      <c r="AM227" s="225"/>
      <c r="AN227" s="225"/>
      <c r="AO227" s="225"/>
      <c r="AP227" s="225"/>
      <c r="AQ227" s="225"/>
      <c r="AR227" s="225"/>
      <c r="AS227" s="225"/>
      <c r="AT227" s="225"/>
      <c r="AU227" s="225"/>
      <c r="AV227" s="225"/>
      <c r="AW227" s="225"/>
      <c r="AX227" s="225"/>
      <c r="AY227" s="225"/>
      <c r="AZ227" s="225"/>
      <c r="BA227" s="225"/>
      <c r="BB227" s="225"/>
      <c r="BC227" s="225"/>
      <c r="BD227" s="225"/>
      <c r="BE227" s="225"/>
      <c r="BF227" s="225"/>
      <c r="BG227" s="225"/>
      <c r="BH227" s="225"/>
      <c r="BI227" s="225"/>
      <c r="BJ227" s="225"/>
      <c r="BK227" s="225"/>
      <c r="BL227" s="225"/>
      <c r="BM227" s="226">
        <v>24</v>
      </c>
    </row>
    <row r="228" spans="1:65">
      <c r="A228" s="30"/>
      <c r="B228" s="19">
        <v>1</v>
      </c>
      <c r="C228" s="9">
        <v>3</v>
      </c>
      <c r="D228" s="227">
        <v>23</v>
      </c>
      <c r="E228" s="227">
        <v>24</v>
      </c>
      <c r="F228" s="227">
        <v>22</v>
      </c>
      <c r="G228" s="227">
        <v>23</v>
      </c>
      <c r="H228" s="227">
        <v>22.511173687746037</v>
      </c>
      <c r="I228" s="227">
        <v>26</v>
      </c>
      <c r="J228" s="227">
        <v>22</v>
      </c>
      <c r="K228" s="227">
        <v>25</v>
      </c>
      <c r="L228" s="227">
        <v>22</v>
      </c>
      <c r="M228" s="227">
        <v>24</v>
      </c>
      <c r="N228" s="227">
        <v>23</v>
      </c>
      <c r="O228" s="227">
        <v>23</v>
      </c>
      <c r="P228" s="227">
        <v>23</v>
      </c>
      <c r="Q228" s="227">
        <v>24.1</v>
      </c>
      <c r="R228" s="227">
        <v>23</v>
      </c>
      <c r="S228" s="227">
        <v>23</v>
      </c>
      <c r="T228" s="227">
        <v>21.6</v>
      </c>
      <c r="U228" s="227">
        <v>21.9</v>
      </c>
      <c r="V228" s="227">
        <v>24</v>
      </c>
      <c r="W228" s="227">
        <v>24.34</v>
      </c>
      <c r="X228" s="229">
        <v>28</v>
      </c>
      <c r="Y228" s="227">
        <v>25.033331316322727</v>
      </c>
      <c r="Z228" s="227">
        <v>23.5</v>
      </c>
      <c r="AA228" s="227">
        <v>25</v>
      </c>
      <c r="AB228" s="229">
        <v>29</v>
      </c>
      <c r="AC228" s="227">
        <v>24</v>
      </c>
      <c r="AD228" s="224"/>
      <c r="AE228" s="225"/>
      <c r="AF228" s="225"/>
      <c r="AG228" s="225"/>
      <c r="AH228" s="225"/>
      <c r="AI228" s="225"/>
      <c r="AJ228" s="225"/>
      <c r="AK228" s="225"/>
      <c r="AL228" s="225"/>
      <c r="AM228" s="225"/>
      <c r="AN228" s="225"/>
      <c r="AO228" s="225"/>
      <c r="AP228" s="225"/>
      <c r="AQ228" s="225"/>
      <c r="AR228" s="225"/>
      <c r="AS228" s="225"/>
      <c r="AT228" s="225"/>
      <c r="AU228" s="225"/>
      <c r="AV228" s="225"/>
      <c r="AW228" s="225"/>
      <c r="AX228" s="225"/>
      <c r="AY228" s="225"/>
      <c r="AZ228" s="225"/>
      <c r="BA228" s="225"/>
      <c r="BB228" s="225"/>
      <c r="BC228" s="225"/>
      <c r="BD228" s="225"/>
      <c r="BE228" s="225"/>
      <c r="BF228" s="225"/>
      <c r="BG228" s="225"/>
      <c r="BH228" s="225"/>
      <c r="BI228" s="225"/>
      <c r="BJ228" s="225"/>
      <c r="BK228" s="225"/>
      <c r="BL228" s="225"/>
      <c r="BM228" s="226">
        <v>16</v>
      </c>
    </row>
    <row r="229" spans="1:65">
      <c r="A229" s="30"/>
      <c r="B229" s="19">
        <v>1</v>
      </c>
      <c r="C229" s="9">
        <v>4</v>
      </c>
      <c r="D229" s="227">
        <v>25</v>
      </c>
      <c r="E229" s="227">
        <v>23</v>
      </c>
      <c r="F229" s="227">
        <v>21</v>
      </c>
      <c r="G229" s="227">
        <v>23</v>
      </c>
      <c r="H229" s="227">
        <v>23.828013561186278</v>
      </c>
      <c r="I229" s="227">
        <v>25</v>
      </c>
      <c r="J229" s="227">
        <v>22</v>
      </c>
      <c r="K229" s="227">
        <v>24</v>
      </c>
      <c r="L229" s="227">
        <v>22</v>
      </c>
      <c r="M229" s="227">
        <v>23</v>
      </c>
      <c r="N229" s="227">
        <v>23</v>
      </c>
      <c r="O229" s="227">
        <v>23</v>
      </c>
      <c r="P229" s="227">
        <v>23</v>
      </c>
      <c r="Q229" s="227">
        <v>24.8</v>
      </c>
      <c r="R229" s="227">
        <v>23</v>
      </c>
      <c r="S229" s="227">
        <v>22</v>
      </c>
      <c r="T229" s="227">
        <v>21.4</v>
      </c>
      <c r="U229" s="227">
        <v>24</v>
      </c>
      <c r="V229" s="227">
        <v>25</v>
      </c>
      <c r="W229" s="227">
        <v>24.94</v>
      </c>
      <c r="X229" s="229">
        <v>29</v>
      </c>
      <c r="Y229" s="227">
        <v>24.905261696754284</v>
      </c>
      <c r="Z229" s="227">
        <v>23</v>
      </c>
      <c r="AA229" s="227">
        <v>26</v>
      </c>
      <c r="AB229" s="229">
        <v>29</v>
      </c>
      <c r="AC229" s="227">
        <v>25</v>
      </c>
      <c r="AD229" s="224"/>
      <c r="AE229" s="225"/>
      <c r="AF229" s="225"/>
      <c r="AG229" s="225"/>
      <c r="AH229" s="225"/>
      <c r="AI229" s="225"/>
      <c r="AJ229" s="225"/>
      <c r="AK229" s="225"/>
      <c r="AL229" s="225"/>
      <c r="AM229" s="225"/>
      <c r="AN229" s="225"/>
      <c r="AO229" s="225"/>
      <c r="AP229" s="225"/>
      <c r="AQ229" s="225"/>
      <c r="AR229" s="225"/>
      <c r="AS229" s="225"/>
      <c r="AT229" s="225"/>
      <c r="AU229" s="225"/>
      <c r="AV229" s="225"/>
      <c r="AW229" s="225"/>
      <c r="AX229" s="225"/>
      <c r="AY229" s="225"/>
      <c r="AZ229" s="225"/>
      <c r="BA229" s="225"/>
      <c r="BB229" s="225"/>
      <c r="BC229" s="225"/>
      <c r="BD229" s="225"/>
      <c r="BE229" s="225"/>
      <c r="BF229" s="225"/>
      <c r="BG229" s="225"/>
      <c r="BH229" s="225"/>
      <c r="BI229" s="225"/>
      <c r="BJ229" s="225"/>
      <c r="BK229" s="225"/>
      <c r="BL229" s="225"/>
      <c r="BM229" s="226">
        <v>23.484059928117436</v>
      </c>
    </row>
    <row r="230" spans="1:65">
      <c r="A230" s="30"/>
      <c r="B230" s="19">
        <v>1</v>
      </c>
      <c r="C230" s="9">
        <v>5</v>
      </c>
      <c r="D230" s="227">
        <v>24</v>
      </c>
      <c r="E230" s="227">
        <v>24</v>
      </c>
      <c r="F230" s="227">
        <v>22</v>
      </c>
      <c r="G230" s="227">
        <v>24</v>
      </c>
      <c r="H230" s="227">
        <v>23.295725898555578</v>
      </c>
      <c r="I230" s="227">
        <v>26</v>
      </c>
      <c r="J230" s="227">
        <v>22</v>
      </c>
      <c r="K230" s="227">
        <v>24</v>
      </c>
      <c r="L230" s="227">
        <v>22</v>
      </c>
      <c r="M230" s="227">
        <v>23</v>
      </c>
      <c r="N230" s="227">
        <v>23</v>
      </c>
      <c r="O230" s="227">
        <v>24</v>
      </c>
      <c r="P230" s="227">
        <v>23</v>
      </c>
      <c r="Q230" s="227">
        <v>24</v>
      </c>
      <c r="R230" s="227">
        <v>23</v>
      </c>
      <c r="S230" s="227">
        <v>23</v>
      </c>
      <c r="T230" s="227">
        <v>21.4</v>
      </c>
      <c r="U230" s="227">
        <v>23.2</v>
      </c>
      <c r="V230" s="227">
        <v>25</v>
      </c>
      <c r="W230" s="227">
        <v>24.3</v>
      </c>
      <c r="X230" s="229">
        <v>28</v>
      </c>
      <c r="Y230" s="227">
        <v>24.944739469924887</v>
      </c>
      <c r="Z230" s="227">
        <v>22</v>
      </c>
      <c r="AA230" s="227">
        <v>26</v>
      </c>
      <c r="AB230" s="229">
        <v>29</v>
      </c>
      <c r="AC230" s="227">
        <v>26</v>
      </c>
      <c r="AD230" s="224"/>
      <c r="AE230" s="225"/>
      <c r="AF230" s="225"/>
      <c r="AG230" s="225"/>
      <c r="AH230" s="225"/>
      <c r="AI230" s="225"/>
      <c r="AJ230" s="225"/>
      <c r="AK230" s="225"/>
      <c r="AL230" s="225"/>
      <c r="AM230" s="225"/>
      <c r="AN230" s="225"/>
      <c r="AO230" s="225"/>
      <c r="AP230" s="225"/>
      <c r="AQ230" s="225"/>
      <c r="AR230" s="225"/>
      <c r="AS230" s="225"/>
      <c r="AT230" s="225"/>
      <c r="AU230" s="225"/>
      <c r="AV230" s="225"/>
      <c r="AW230" s="225"/>
      <c r="AX230" s="225"/>
      <c r="AY230" s="225"/>
      <c r="AZ230" s="225"/>
      <c r="BA230" s="225"/>
      <c r="BB230" s="225"/>
      <c r="BC230" s="225"/>
      <c r="BD230" s="225"/>
      <c r="BE230" s="225"/>
      <c r="BF230" s="225"/>
      <c r="BG230" s="225"/>
      <c r="BH230" s="225"/>
      <c r="BI230" s="225"/>
      <c r="BJ230" s="225"/>
      <c r="BK230" s="225"/>
      <c r="BL230" s="225"/>
      <c r="BM230" s="226">
        <v>87</v>
      </c>
    </row>
    <row r="231" spans="1:65">
      <c r="A231" s="30"/>
      <c r="B231" s="19">
        <v>1</v>
      </c>
      <c r="C231" s="9">
        <v>6</v>
      </c>
      <c r="D231" s="227">
        <v>24</v>
      </c>
      <c r="E231" s="227">
        <v>22</v>
      </c>
      <c r="F231" s="227">
        <v>22</v>
      </c>
      <c r="G231" s="227">
        <v>23</v>
      </c>
      <c r="H231" s="227">
        <v>23.216826810007568</v>
      </c>
      <c r="I231" s="227">
        <v>24</v>
      </c>
      <c r="J231" s="227">
        <v>22</v>
      </c>
      <c r="K231" s="227">
        <v>25</v>
      </c>
      <c r="L231" s="227">
        <v>22</v>
      </c>
      <c r="M231" s="227">
        <v>23</v>
      </c>
      <c r="N231" s="227">
        <v>23</v>
      </c>
      <c r="O231" s="227">
        <v>23</v>
      </c>
      <c r="P231" s="227">
        <v>23</v>
      </c>
      <c r="Q231" s="227">
        <v>25</v>
      </c>
      <c r="R231" s="227">
        <v>23</v>
      </c>
      <c r="S231" s="227">
        <v>23</v>
      </c>
      <c r="T231" s="227">
        <v>20.8</v>
      </c>
      <c r="U231" s="227">
        <v>26.4</v>
      </c>
      <c r="V231" s="227">
        <v>24</v>
      </c>
      <c r="W231" s="227">
        <v>24.85</v>
      </c>
      <c r="X231" s="229">
        <v>27</v>
      </c>
      <c r="Y231" s="227">
        <v>23.981751598037306</v>
      </c>
      <c r="Z231" s="227">
        <v>22</v>
      </c>
      <c r="AA231" s="227">
        <v>26</v>
      </c>
      <c r="AB231" s="229">
        <v>29</v>
      </c>
      <c r="AC231" s="227">
        <v>27</v>
      </c>
      <c r="AD231" s="224"/>
      <c r="AE231" s="225"/>
      <c r="AF231" s="225"/>
      <c r="AG231" s="225"/>
      <c r="AH231" s="225"/>
      <c r="AI231" s="225"/>
      <c r="AJ231" s="225"/>
      <c r="AK231" s="225"/>
      <c r="AL231" s="225"/>
      <c r="AM231" s="225"/>
      <c r="AN231" s="225"/>
      <c r="AO231" s="225"/>
      <c r="AP231" s="225"/>
      <c r="AQ231" s="225"/>
      <c r="AR231" s="225"/>
      <c r="AS231" s="225"/>
      <c r="AT231" s="225"/>
      <c r="AU231" s="225"/>
      <c r="AV231" s="225"/>
      <c r="AW231" s="225"/>
      <c r="AX231" s="225"/>
      <c r="AY231" s="225"/>
      <c r="AZ231" s="225"/>
      <c r="BA231" s="225"/>
      <c r="BB231" s="225"/>
      <c r="BC231" s="225"/>
      <c r="BD231" s="225"/>
      <c r="BE231" s="225"/>
      <c r="BF231" s="225"/>
      <c r="BG231" s="225"/>
      <c r="BH231" s="225"/>
      <c r="BI231" s="225"/>
      <c r="BJ231" s="225"/>
      <c r="BK231" s="225"/>
      <c r="BL231" s="225"/>
      <c r="BM231" s="230"/>
    </row>
    <row r="232" spans="1:65">
      <c r="A232" s="30"/>
      <c r="B232" s="20" t="s">
        <v>277</v>
      </c>
      <c r="C232" s="12"/>
      <c r="D232" s="231">
        <v>24</v>
      </c>
      <c r="E232" s="231">
        <v>23</v>
      </c>
      <c r="F232" s="231">
        <v>21.666666666666668</v>
      </c>
      <c r="G232" s="231">
        <v>23.5</v>
      </c>
      <c r="H232" s="231">
        <v>23.000541055417568</v>
      </c>
      <c r="I232" s="231">
        <v>25.333333333333332</v>
      </c>
      <c r="J232" s="231">
        <v>21.833333333333332</v>
      </c>
      <c r="K232" s="231">
        <v>24.333333333333332</v>
      </c>
      <c r="L232" s="231">
        <v>21.833333333333332</v>
      </c>
      <c r="M232" s="231">
        <v>23.166666666666668</v>
      </c>
      <c r="N232" s="231">
        <v>23</v>
      </c>
      <c r="O232" s="231">
        <v>23.166666666666668</v>
      </c>
      <c r="P232" s="231">
        <v>23</v>
      </c>
      <c r="Q232" s="231">
        <v>24.333333333333332</v>
      </c>
      <c r="R232" s="231">
        <v>22.5</v>
      </c>
      <c r="S232" s="231">
        <v>22.666666666666668</v>
      </c>
      <c r="T232" s="231">
        <v>21.333333333333339</v>
      </c>
      <c r="U232" s="231">
        <v>24.899999999999995</v>
      </c>
      <c r="V232" s="231">
        <v>24.5</v>
      </c>
      <c r="W232" s="231">
        <v>24.606666666666666</v>
      </c>
      <c r="X232" s="231">
        <v>28.166666666666668</v>
      </c>
      <c r="Y232" s="231">
        <v>25.132443020923063</v>
      </c>
      <c r="Z232" s="231">
        <v>23</v>
      </c>
      <c r="AA232" s="231">
        <v>25.666666666666668</v>
      </c>
      <c r="AB232" s="231">
        <v>28.833333333333332</v>
      </c>
      <c r="AC232" s="231">
        <v>25.833333333333332</v>
      </c>
      <c r="AD232" s="224"/>
      <c r="AE232" s="225"/>
      <c r="AF232" s="225"/>
      <c r="AG232" s="225"/>
      <c r="AH232" s="225"/>
      <c r="AI232" s="225"/>
      <c r="AJ232" s="225"/>
      <c r="AK232" s="225"/>
      <c r="AL232" s="225"/>
      <c r="AM232" s="225"/>
      <c r="AN232" s="225"/>
      <c r="AO232" s="225"/>
      <c r="AP232" s="225"/>
      <c r="AQ232" s="225"/>
      <c r="AR232" s="225"/>
      <c r="AS232" s="225"/>
      <c r="AT232" s="225"/>
      <c r="AU232" s="225"/>
      <c r="AV232" s="225"/>
      <c r="AW232" s="225"/>
      <c r="AX232" s="225"/>
      <c r="AY232" s="225"/>
      <c r="AZ232" s="225"/>
      <c r="BA232" s="225"/>
      <c r="BB232" s="225"/>
      <c r="BC232" s="225"/>
      <c r="BD232" s="225"/>
      <c r="BE232" s="225"/>
      <c r="BF232" s="225"/>
      <c r="BG232" s="225"/>
      <c r="BH232" s="225"/>
      <c r="BI232" s="225"/>
      <c r="BJ232" s="225"/>
      <c r="BK232" s="225"/>
      <c r="BL232" s="225"/>
      <c r="BM232" s="230"/>
    </row>
    <row r="233" spans="1:65">
      <c r="A233" s="30"/>
      <c r="B233" s="3" t="s">
        <v>278</v>
      </c>
      <c r="C233" s="29"/>
      <c r="D233" s="227">
        <v>24</v>
      </c>
      <c r="E233" s="227">
        <v>23</v>
      </c>
      <c r="F233" s="227">
        <v>22</v>
      </c>
      <c r="G233" s="227">
        <v>23.5</v>
      </c>
      <c r="H233" s="227">
        <v>23.1060277763603</v>
      </c>
      <c r="I233" s="227">
        <v>25.5</v>
      </c>
      <c r="J233" s="227">
        <v>22</v>
      </c>
      <c r="K233" s="227">
        <v>24</v>
      </c>
      <c r="L233" s="227">
        <v>22</v>
      </c>
      <c r="M233" s="227">
        <v>23</v>
      </c>
      <c r="N233" s="227">
        <v>23</v>
      </c>
      <c r="O233" s="227">
        <v>23</v>
      </c>
      <c r="P233" s="227">
        <v>23</v>
      </c>
      <c r="Q233" s="227">
        <v>24.35</v>
      </c>
      <c r="R233" s="227">
        <v>23</v>
      </c>
      <c r="S233" s="227">
        <v>23</v>
      </c>
      <c r="T233" s="227">
        <v>21.4</v>
      </c>
      <c r="U233" s="227">
        <v>23.6</v>
      </c>
      <c r="V233" s="227">
        <v>24.5</v>
      </c>
      <c r="W233" s="227">
        <v>24.605</v>
      </c>
      <c r="X233" s="227">
        <v>28</v>
      </c>
      <c r="Y233" s="227">
        <v>24.989035393123807</v>
      </c>
      <c r="Z233" s="227">
        <v>23.25</v>
      </c>
      <c r="AA233" s="227">
        <v>26</v>
      </c>
      <c r="AB233" s="227">
        <v>29</v>
      </c>
      <c r="AC233" s="227">
        <v>26</v>
      </c>
      <c r="AD233" s="224"/>
      <c r="AE233" s="225"/>
      <c r="AF233" s="225"/>
      <c r="AG233" s="225"/>
      <c r="AH233" s="225"/>
      <c r="AI233" s="225"/>
      <c r="AJ233" s="225"/>
      <c r="AK233" s="225"/>
      <c r="AL233" s="225"/>
      <c r="AM233" s="225"/>
      <c r="AN233" s="225"/>
      <c r="AO233" s="225"/>
      <c r="AP233" s="225"/>
      <c r="AQ233" s="225"/>
      <c r="AR233" s="225"/>
      <c r="AS233" s="225"/>
      <c r="AT233" s="225"/>
      <c r="AU233" s="225"/>
      <c r="AV233" s="225"/>
      <c r="AW233" s="225"/>
      <c r="AX233" s="225"/>
      <c r="AY233" s="225"/>
      <c r="AZ233" s="225"/>
      <c r="BA233" s="225"/>
      <c r="BB233" s="225"/>
      <c r="BC233" s="225"/>
      <c r="BD233" s="225"/>
      <c r="BE233" s="225"/>
      <c r="BF233" s="225"/>
      <c r="BG233" s="225"/>
      <c r="BH233" s="225"/>
      <c r="BI233" s="225"/>
      <c r="BJ233" s="225"/>
      <c r="BK233" s="225"/>
      <c r="BL233" s="225"/>
      <c r="BM233" s="230"/>
    </row>
    <row r="234" spans="1:65">
      <c r="A234" s="30"/>
      <c r="B234" s="3" t="s">
        <v>279</v>
      </c>
      <c r="C234" s="29"/>
      <c r="D234" s="24">
        <v>0.63245553203367588</v>
      </c>
      <c r="E234" s="24">
        <v>0.89442719099991586</v>
      </c>
      <c r="F234" s="24">
        <v>0.5163977794943222</v>
      </c>
      <c r="G234" s="24">
        <v>0.54772255750516607</v>
      </c>
      <c r="H234" s="24">
        <v>0.59513254588999809</v>
      </c>
      <c r="I234" s="24">
        <v>0.81649658092772603</v>
      </c>
      <c r="J234" s="24">
        <v>0.40824829046386296</v>
      </c>
      <c r="K234" s="24">
        <v>0.5163977794943222</v>
      </c>
      <c r="L234" s="24">
        <v>0.40824829046386296</v>
      </c>
      <c r="M234" s="24">
        <v>0.40824829046386296</v>
      </c>
      <c r="N234" s="24">
        <v>0</v>
      </c>
      <c r="O234" s="24">
        <v>0.40824829046386302</v>
      </c>
      <c r="P234" s="24">
        <v>0</v>
      </c>
      <c r="Q234" s="24">
        <v>0.56450568346710805</v>
      </c>
      <c r="R234" s="24">
        <v>0.83666002653407556</v>
      </c>
      <c r="S234" s="24">
        <v>0.5163977794943222</v>
      </c>
      <c r="T234" s="24">
        <v>0.27325202042558905</v>
      </c>
      <c r="U234" s="24">
        <v>3.8042081961953693</v>
      </c>
      <c r="V234" s="24">
        <v>0.54772255750516607</v>
      </c>
      <c r="W234" s="24">
        <v>0.28689138478990084</v>
      </c>
      <c r="X234" s="24">
        <v>0.752772652709081</v>
      </c>
      <c r="Y234" s="24">
        <v>0.84327521386714976</v>
      </c>
      <c r="Z234" s="24">
        <v>0.83666002653407556</v>
      </c>
      <c r="AA234" s="24">
        <v>0.5163977794943222</v>
      </c>
      <c r="AB234" s="24">
        <v>0.40824829046386296</v>
      </c>
      <c r="AC234" s="24">
        <v>1.1690451944500122</v>
      </c>
      <c r="AD234" s="151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86</v>
      </c>
      <c r="C235" s="29"/>
      <c r="D235" s="13">
        <v>2.6352313834736494E-2</v>
      </c>
      <c r="E235" s="13">
        <v>3.8888138739126776E-2</v>
      </c>
      <c r="F235" s="13">
        <v>2.3833743668968715E-2</v>
      </c>
      <c r="G235" s="13">
        <v>2.3307342872560258E-2</v>
      </c>
      <c r="H235" s="13">
        <v>2.5874719401429908E-2</v>
      </c>
      <c r="I235" s="13">
        <v>3.2230128194515505E-2</v>
      </c>
      <c r="J235" s="13">
        <v>1.8698394983077692E-2</v>
      </c>
      <c r="K235" s="13">
        <v>2.1221826554561188E-2</v>
      </c>
      <c r="L235" s="13">
        <v>1.8698394983077692E-2</v>
      </c>
      <c r="M235" s="13">
        <v>1.76222283653466E-2</v>
      </c>
      <c r="N235" s="13">
        <v>0</v>
      </c>
      <c r="O235" s="13">
        <v>1.7622228365346604E-2</v>
      </c>
      <c r="P235" s="13">
        <v>0</v>
      </c>
      <c r="Q235" s="13">
        <v>2.3198863704127728E-2</v>
      </c>
      <c r="R235" s="13">
        <v>3.718489006818114E-2</v>
      </c>
      <c r="S235" s="13">
        <v>2.2782254977690684E-2</v>
      </c>
      <c r="T235" s="13">
        <v>1.2808688457449483E-2</v>
      </c>
      <c r="U235" s="13">
        <v>0.15277944563033616</v>
      </c>
      <c r="V235" s="13">
        <v>2.2356022755312902E-2</v>
      </c>
      <c r="W235" s="13">
        <v>1.1659091768757825E-2</v>
      </c>
      <c r="X235" s="13">
        <v>2.672565630919814E-2</v>
      </c>
      <c r="Y235" s="13">
        <v>3.3553252788243185E-2</v>
      </c>
      <c r="Z235" s="13">
        <v>3.6376522892785895E-2</v>
      </c>
      <c r="AA235" s="13">
        <v>2.0119394006272294E-2</v>
      </c>
      <c r="AB235" s="13">
        <v>1.4158900247301607E-2</v>
      </c>
      <c r="AC235" s="13">
        <v>4.5253362365806925E-2</v>
      </c>
      <c r="AD235" s="151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280</v>
      </c>
      <c r="C236" s="29"/>
      <c r="D236" s="13">
        <v>2.1969798810844932E-2</v>
      </c>
      <c r="E236" s="13">
        <v>-2.0612276139607033E-2</v>
      </c>
      <c r="F236" s="13">
        <v>-7.7388376073542764E-2</v>
      </c>
      <c r="G236" s="13">
        <v>6.7876133561894925E-4</v>
      </c>
      <c r="H236" s="13">
        <v>-2.0589236877263772E-2</v>
      </c>
      <c r="I236" s="13">
        <v>7.8745898744780662E-2</v>
      </c>
      <c r="J236" s="13">
        <v>-7.0291363581800881E-2</v>
      </c>
      <c r="K236" s="13">
        <v>3.6163823794328698E-2</v>
      </c>
      <c r="L236" s="13">
        <v>-7.0291363581800881E-2</v>
      </c>
      <c r="M236" s="13">
        <v>-1.3515263647864928E-2</v>
      </c>
      <c r="N236" s="13">
        <v>-2.0612276139607033E-2</v>
      </c>
      <c r="O236" s="13">
        <v>-1.3515263647864928E-2</v>
      </c>
      <c r="P236" s="13">
        <v>-2.0612276139607033E-2</v>
      </c>
      <c r="Q236" s="13">
        <v>3.6163823794328698E-2</v>
      </c>
      <c r="R236" s="13">
        <v>-4.1903313614832904E-2</v>
      </c>
      <c r="S236" s="13">
        <v>-3.480630112309091E-2</v>
      </c>
      <c r="T236" s="13">
        <v>-9.158240105702653E-2</v>
      </c>
      <c r="U236" s="13">
        <v>6.0293666266251433E-2</v>
      </c>
      <c r="V236" s="13">
        <v>4.3260836286070914E-2</v>
      </c>
      <c r="W236" s="13">
        <v>4.7802924280785586E-2</v>
      </c>
      <c r="X236" s="13">
        <v>0.19939511110439434</v>
      </c>
      <c r="Y236" s="13">
        <v>7.0191572404906921E-2</v>
      </c>
      <c r="Z236" s="13">
        <v>-2.0612276139607033E-2</v>
      </c>
      <c r="AA236" s="13">
        <v>9.2939923728264651E-2</v>
      </c>
      <c r="AB236" s="13">
        <v>0.22778316107136209</v>
      </c>
      <c r="AC236" s="13">
        <v>0.10003693622000664</v>
      </c>
      <c r="AD236" s="151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281</v>
      </c>
      <c r="C237" s="47"/>
      <c r="D237" s="45">
        <v>0.41</v>
      </c>
      <c r="E237" s="45">
        <v>0.21</v>
      </c>
      <c r="F237" s="45">
        <v>1.04</v>
      </c>
      <c r="G237" s="45">
        <v>0.1</v>
      </c>
      <c r="H237" s="45">
        <v>0.21</v>
      </c>
      <c r="I237" s="45">
        <v>1.24</v>
      </c>
      <c r="J237" s="45">
        <v>0.93</v>
      </c>
      <c r="K237" s="45">
        <v>0.62</v>
      </c>
      <c r="L237" s="45">
        <v>0.93</v>
      </c>
      <c r="M237" s="45">
        <v>0.1</v>
      </c>
      <c r="N237" s="45">
        <v>0.21</v>
      </c>
      <c r="O237" s="45">
        <v>0.1</v>
      </c>
      <c r="P237" s="45">
        <v>0.21</v>
      </c>
      <c r="Q237" s="45">
        <v>0.62</v>
      </c>
      <c r="R237" s="45">
        <v>0.52</v>
      </c>
      <c r="S237" s="45">
        <v>0.41</v>
      </c>
      <c r="T237" s="45">
        <v>1.24</v>
      </c>
      <c r="U237" s="45">
        <v>0.98</v>
      </c>
      <c r="V237" s="45">
        <v>0.73</v>
      </c>
      <c r="W237" s="45">
        <v>0.79</v>
      </c>
      <c r="X237" s="45">
        <v>3.01</v>
      </c>
      <c r="Y237" s="45">
        <v>1.1200000000000001</v>
      </c>
      <c r="Z237" s="45">
        <v>0.21</v>
      </c>
      <c r="AA237" s="45">
        <v>1.45</v>
      </c>
      <c r="AB237" s="45">
        <v>3.42</v>
      </c>
      <c r="AC237" s="45">
        <v>1.56</v>
      </c>
      <c r="AD237" s="151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BM238" s="55"/>
    </row>
    <row r="239" spans="1:65" ht="15">
      <c r="B239" s="8" t="s">
        <v>599</v>
      </c>
      <c r="BM239" s="28" t="s">
        <v>66</v>
      </c>
    </row>
    <row r="240" spans="1:65" ht="15">
      <c r="A240" s="25" t="s">
        <v>28</v>
      </c>
      <c r="B240" s="18" t="s">
        <v>111</v>
      </c>
      <c r="C240" s="15" t="s">
        <v>112</v>
      </c>
      <c r="D240" s="16" t="s">
        <v>229</v>
      </c>
      <c r="E240" s="17" t="s">
        <v>229</v>
      </c>
      <c r="F240" s="17" t="s">
        <v>229</v>
      </c>
      <c r="G240" s="17" t="s">
        <v>229</v>
      </c>
      <c r="H240" s="17" t="s">
        <v>229</v>
      </c>
      <c r="I240" s="17" t="s">
        <v>229</v>
      </c>
      <c r="J240" s="17" t="s">
        <v>229</v>
      </c>
      <c r="K240" s="17" t="s">
        <v>229</v>
      </c>
      <c r="L240" s="17" t="s">
        <v>229</v>
      </c>
      <c r="M240" s="17" t="s">
        <v>229</v>
      </c>
      <c r="N240" s="17" t="s">
        <v>229</v>
      </c>
      <c r="O240" s="17" t="s">
        <v>229</v>
      </c>
      <c r="P240" s="17" t="s">
        <v>229</v>
      </c>
      <c r="Q240" s="17" t="s">
        <v>229</v>
      </c>
      <c r="R240" s="17" t="s">
        <v>229</v>
      </c>
      <c r="S240" s="17" t="s">
        <v>229</v>
      </c>
      <c r="T240" s="17" t="s">
        <v>229</v>
      </c>
      <c r="U240" s="17" t="s">
        <v>229</v>
      </c>
      <c r="V240" s="17" t="s">
        <v>229</v>
      </c>
      <c r="W240" s="17" t="s">
        <v>229</v>
      </c>
      <c r="X240" s="17" t="s">
        <v>229</v>
      </c>
      <c r="Y240" s="17" t="s">
        <v>229</v>
      </c>
      <c r="Z240" s="151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230</v>
      </c>
      <c r="C241" s="9" t="s">
        <v>230</v>
      </c>
      <c r="D241" s="149" t="s">
        <v>232</v>
      </c>
      <c r="E241" s="150" t="s">
        <v>233</v>
      </c>
      <c r="F241" s="150" t="s">
        <v>234</v>
      </c>
      <c r="G241" s="150" t="s">
        <v>235</v>
      </c>
      <c r="H241" s="150" t="s">
        <v>236</v>
      </c>
      <c r="I241" s="150" t="s">
        <v>237</v>
      </c>
      <c r="J241" s="150" t="s">
        <v>238</v>
      </c>
      <c r="K241" s="150" t="s">
        <v>239</v>
      </c>
      <c r="L241" s="150" t="s">
        <v>240</v>
      </c>
      <c r="M241" s="150" t="s">
        <v>241</v>
      </c>
      <c r="N241" s="150" t="s">
        <v>242</v>
      </c>
      <c r="O241" s="150" t="s">
        <v>243</v>
      </c>
      <c r="P241" s="150" t="s">
        <v>244</v>
      </c>
      <c r="Q241" s="150" t="s">
        <v>250</v>
      </c>
      <c r="R241" s="150" t="s">
        <v>306</v>
      </c>
      <c r="S241" s="150" t="s">
        <v>252</v>
      </c>
      <c r="T241" s="150" t="s">
        <v>257</v>
      </c>
      <c r="U241" s="150" t="s">
        <v>258</v>
      </c>
      <c r="V241" s="150" t="s">
        <v>307</v>
      </c>
      <c r="W241" s="150" t="s">
        <v>267</v>
      </c>
      <c r="X241" s="150" t="s">
        <v>268</v>
      </c>
      <c r="Y241" s="150" t="s">
        <v>269</v>
      </c>
      <c r="Z241" s="151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338</v>
      </c>
      <c r="E242" s="11" t="s">
        <v>339</v>
      </c>
      <c r="F242" s="11" t="s">
        <v>339</v>
      </c>
      <c r="G242" s="11" t="s">
        <v>338</v>
      </c>
      <c r="H242" s="11" t="s">
        <v>339</v>
      </c>
      <c r="I242" s="11" t="s">
        <v>339</v>
      </c>
      <c r="J242" s="11" t="s">
        <v>338</v>
      </c>
      <c r="K242" s="11" t="s">
        <v>338</v>
      </c>
      <c r="L242" s="11" t="s">
        <v>338</v>
      </c>
      <c r="M242" s="11" t="s">
        <v>338</v>
      </c>
      <c r="N242" s="11" t="s">
        <v>338</v>
      </c>
      <c r="O242" s="11" t="s">
        <v>338</v>
      </c>
      <c r="P242" s="11" t="s">
        <v>338</v>
      </c>
      <c r="Q242" s="11" t="s">
        <v>339</v>
      </c>
      <c r="R242" s="11" t="s">
        <v>339</v>
      </c>
      <c r="S242" s="11" t="s">
        <v>339</v>
      </c>
      <c r="T242" s="11" t="s">
        <v>338</v>
      </c>
      <c r="U242" s="11" t="s">
        <v>338</v>
      </c>
      <c r="V242" s="11" t="s">
        <v>338</v>
      </c>
      <c r="W242" s="11" t="s">
        <v>339</v>
      </c>
      <c r="X242" s="11" t="s">
        <v>338</v>
      </c>
      <c r="Y242" s="11" t="s">
        <v>338</v>
      </c>
      <c r="Z242" s="151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 t="s">
        <v>342</v>
      </c>
      <c r="E243" s="26" t="s">
        <v>343</v>
      </c>
      <c r="F243" s="26" t="s">
        <v>342</v>
      </c>
      <c r="G243" s="26" t="s">
        <v>344</v>
      </c>
      <c r="H243" s="26" t="s">
        <v>345</v>
      </c>
      <c r="I243" s="26" t="s">
        <v>343</v>
      </c>
      <c r="J243" s="26" t="s">
        <v>343</v>
      </c>
      <c r="K243" s="26" t="s">
        <v>343</v>
      </c>
      <c r="L243" s="26" t="s">
        <v>343</v>
      </c>
      <c r="M243" s="26" t="s">
        <v>343</v>
      </c>
      <c r="N243" s="26" t="s">
        <v>343</v>
      </c>
      <c r="O243" s="26" t="s">
        <v>343</v>
      </c>
      <c r="P243" s="26" t="s">
        <v>343</v>
      </c>
      <c r="Q243" s="26" t="s">
        <v>342</v>
      </c>
      <c r="R243" s="26" t="s">
        <v>343</v>
      </c>
      <c r="S243" s="26" t="s">
        <v>344</v>
      </c>
      <c r="T243" s="26" t="s">
        <v>342</v>
      </c>
      <c r="U243" s="26" t="s">
        <v>343</v>
      </c>
      <c r="V243" s="26"/>
      <c r="W243" s="26" t="s">
        <v>345</v>
      </c>
      <c r="X243" s="26" t="s">
        <v>345</v>
      </c>
      <c r="Y243" s="26" t="s">
        <v>117</v>
      </c>
      <c r="Z243" s="151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3</v>
      </c>
    </row>
    <row r="244" spans="1:65">
      <c r="A244" s="30"/>
      <c r="B244" s="18">
        <v>1</v>
      </c>
      <c r="C244" s="14">
        <v>1</v>
      </c>
      <c r="D244" s="22">
        <v>2.17</v>
      </c>
      <c r="E244" s="22">
        <v>2.2599999999999998</v>
      </c>
      <c r="F244" s="22">
        <v>2.0099999999999998</v>
      </c>
      <c r="G244" s="22">
        <v>2.17</v>
      </c>
      <c r="H244" s="22">
        <v>2.0086451455247833</v>
      </c>
      <c r="I244" s="22">
        <v>1.81</v>
      </c>
      <c r="J244" s="22">
        <v>2.1</v>
      </c>
      <c r="K244" s="22">
        <v>1.9800000000000002</v>
      </c>
      <c r="L244" s="22">
        <v>1.84</v>
      </c>
      <c r="M244" s="22">
        <v>2.0499999999999998</v>
      </c>
      <c r="N244" s="22">
        <v>1.86</v>
      </c>
      <c r="O244" s="22">
        <v>2.1800000000000002</v>
      </c>
      <c r="P244" s="22">
        <v>2.14</v>
      </c>
      <c r="Q244" s="22">
        <v>2.1</v>
      </c>
      <c r="R244" s="22">
        <v>2.06</v>
      </c>
      <c r="S244" s="22">
        <v>2.27</v>
      </c>
      <c r="T244" s="22">
        <v>2.014334141756295</v>
      </c>
      <c r="U244" s="22">
        <v>1.85</v>
      </c>
      <c r="V244" s="22">
        <v>2.1724624015345841</v>
      </c>
      <c r="W244" s="145">
        <v>2.5</v>
      </c>
      <c r="X244" s="145">
        <v>2.38</v>
      </c>
      <c r="Y244" s="22">
        <v>2.3199999999999998</v>
      </c>
      <c r="Z244" s="151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2.12</v>
      </c>
      <c r="E245" s="11">
        <v>2.29</v>
      </c>
      <c r="F245" s="11">
        <v>2.0499999999999998</v>
      </c>
      <c r="G245" s="11">
        <v>2.2200000000000002</v>
      </c>
      <c r="H245" s="11">
        <v>1.9573518828791485</v>
      </c>
      <c r="I245" s="11">
        <v>2</v>
      </c>
      <c r="J245" s="11">
        <v>2.25</v>
      </c>
      <c r="K245" s="11">
        <v>2.0099999999999998</v>
      </c>
      <c r="L245" s="11">
        <v>1.9299999999999997</v>
      </c>
      <c r="M245" s="11">
        <v>2</v>
      </c>
      <c r="N245" s="11">
        <v>2.2999999999999998</v>
      </c>
      <c r="O245" s="11">
        <v>2.2400000000000002</v>
      </c>
      <c r="P245" s="11">
        <v>2.08</v>
      </c>
      <c r="Q245" s="11">
        <v>2.2000000000000002</v>
      </c>
      <c r="R245" s="11">
        <v>2.04</v>
      </c>
      <c r="S245" s="11">
        <v>2.2200000000000002</v>
      </c>
      <c r="T245" s="11">
        <v>2.0616319200924091</v>
      </c>
      <c r="U245" s="11">
        <v>1.81</v>
      </c>
      <c r="V245" s="11">
        <v>2.1762761319894852</v>
      </c>
      <c r="W245" s="146">
        <v>2.5499999999999998</v>
      </c>
      <c r="X245" s="146">
        <v>2.6</v>
      </c>
      <c r="Y245" s="11">
        <v>2.27</v>
      </c>
      <c r="Z245" s="151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25</v>
      </c>
    </row>
    <row r="246" spans="1:65">
      <c r="A246" s="30"/>
      <c r="B246" s="19">
        <v>1</v>
      </c>
      <c r="C246" s="9">
        <v>3</v>
      </c>
      <c r="D246" s="11">
        <v>2.08</v>
      </c>
      <c r="E246" s="11">
        <v>2.25</v>
      </c>
      <c r="F246" s="11">
        <v>2.0499999999999998</v>
      </c>
      <c r="G246" s="11">
        <v>2.15</v>
      </c>
      <c r="H246" s="11">
        <v>1.9714851765630073</v>
      </c>
      <c r="I246" s="11">
        <v>2</v>
      </c>
      <c r="J246" s="11">
        <v>2.11</v>
      </c>
      <c r="K246" s="11">
        <v>2.0099999999999998</v>
      </c>
      <c r="L246" s="11">
        <v>1.9</v>
      </c>
      <c r="M246" s="11">
        <v>2.11</v>
      </c>
      <c r="N246" s="11">
        <v>2.15</v>
      </c>
      <c r="O246" s="11">
        <v>2.25</v>
      </c>
      <c r="P246" s="11">
        <v>2.1800000000000002</v>
      </c>
      <c r="Q246" s="11">
        <v>2.11</v>
      </c>
      <c r="R246" s="11">
        <v>2.11</v>
      </c>
      <c r="S246" s="11">
        <v>2.2799999999999998</v>
      </c>
      <c r="T246" s="11">
        <v>1.9998276981659064</v>
      </c>
      <c r="U246" s="11">
        <v>1.88</v>
      </c>
      <c r="V246" s="11">
        <v>2.0767662259884072</v>
      </c>
      <c r="W246" s="146">
        <v>2.6</v>
      </c>
      <c r="X246" s="146">
        <v>2.44</v>
      </c>
      <c r="Y246" s="11">
        <v>2.1</v>
      </c>
      <c r="Z246" s="151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19">
        <v>1</v>
      </c>
      <c r="C247" s="9">
        <v>4</v>
      </c>
      <c r="D247" s="11">
        <v>2.23</v>
      </c>
      <c r="E247" s="11">
        <v>2.14</v>
      </c>
      <c r="F247" s="11">
        <v>1.99</v>
      </c>
      <c r="G247" s="11">
        <v>2.0699999999999998</v>
      </c>
      <c r="H247" s="11">
        <v>1.9979051621015989</v>
      </c>
      <c r="I247" s="11">
        <v>1.9299999999999997</v>
      </c>
      <c r="J247" s="11">
        <v>2.16</v>
      </c>
      <c r="K247" s="11">
        <v>1.9400000000000002</v>
      </c>
      <c r="L247" s="11">
        <v>1.96</v>
      </c>
      <c r="M247" s="11">
        <v>2.11</v>
      </c>
      <c r="N247" s="11">
        <v>2.09</v>
      </c>
      <c r="O247" s="11">
        <v>2.19</v>
      </c>
      <c r="P247" s="11">
        <v>2.08</v>
      </c>
      <c r="Q247" s="11">
        <v>2.2000000000000002</v>
      </c>
      <c r="R247" s="11">
        <v>2.02</v>
      </c>
      <c r="S247" s="11">
        <v>2.2799999999999998</v>
      </c>
      <c r="T247" s="11">
        <v>1.9734958235549798</v>
      </c>
      <c r="U247" s="11">
        <v>1.92</v>
      </c>
      <c r="V247" s="11">
        <v>2.1410935895481256</v>
      </c>
      <c r="W247" s="146">
        <v>2.63</v>
      </c>
      <c r="X247" s="146">
        <v>2.4900000000000002</v>
      </c>
      <c r="Y247" s="11">
        <v>2.19</v>
      </c>
      <c r="Z247" s="151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2.0826661574839234</v>
      </c>
    </row>
    <row r="248" spans="1:65">
      <c r="A248" s="30"/>
      <c r="B248" s="19">
        <v>1</v>
      </c>
      <c r="C248" s="9">
        <v>5</v>
      </c>
      <c r="D248" s="11">
        <v>2.2599999999999998</v>
      </c>
      <c r="E248" s="11">
        <v>2.15</v>
      </c>
      <c r="F248" s="11">
        <v>2.02</v>
      </c>
      <c r="G248" s="11">
        <v>2.04</v>
      </c>
      <c r="H248" s="11">
        <v>1.9466854731951331</v>
      </c>
      <c r="I248" s="11">
        <v>1.92</v>
      </c>
      <c r="J248" s="11">
        <v>2.14</v>
      </c>
      <c r="K248" s="11">
        <v>1.99</v>
      </c>
      <c r="L248" s="11">
        <v>1.88</v>
      </c>
      <c r="M248" s="11">
        <v>2.13</v>
      </c>
      <c r="N248" s="11">
        <v>2.23</v>
      </c>
      <c r="O248" s="11">
        <v>2.25</v>
      </c>
      <c r="P248" s="11">
        <v>2.09</v>
      </c>
      <c r="Q248" s="11">
        <v>2.15</v>
      </c>
      <c r="R248" s="11">
        <v>2.02</v>
      </c>
      <c r="S248" s="11">
        <v>2.2799999999999998</v>
      </c>
      <c r="T248" s="11">
        <v>1.9962326153147001</v>
      </c>
      <c r="U248" s="11">
        <v>1.87</v>
      </c>
      <c r="V248" s="11">
        <v>2.0909164819524597</v>
      </c>
      <c r="W248" s="146">
        <v>2.61</v>
      </c>
      <c r="X248" s="146">
        <v>2.5499999999999998</v>
      </c>
      <c r="Y248" s="11">
        <v>2.2799999999999998</v>
      </c>
      <c r="Z248" s="151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88</v>
      </c>
    </row>
    <row r="249" spans="1:65">
      <c r="A249" s="30"/>
      <c r="B249" s="19">
        <v>1</v>
      </c>
      <c r="C249" s="9">
        <v>6</v>
      </c>
      <c r="D249" s="11">
        <v>2.19</v>
      </c>
      <c r="E249" s="11">
        <v>2.16</v>
      </c>
      <c r="F249" s="11">
        <v>2.0499999999999998</v>
      </c>
      <c r="G249" s="11">
        <v>2.04</v>
      </c>
      <c r="H249" s="11">
        <v>1.9993817510895029</v>
      </c>
      <c r="I249" s="11">
        <v>1.85</v>
      </c>
      <c r="J249" s="11">
        <v>2.04</v>
      </c>
      <c r="K249" s="11">
        <v>2.0499999999999998</v>
      </c>
      <c r="L249" s="11">
        <v>1.9400000000000002</v>
      </c>
      <c r="M249" s="11">
        <v>2.15</v>
      </c>
      <c r="N249" s="11">
        <v>1.83</v>
      </c>
      <c r="O249" s="11">
        <v>2.17</v>
      </c>
      <c r="P249" s="11">
        <v>2.11</v>
      </c>
      <c r="Q249" s="11">
        <v>2.2000000000000002</v>
      </c>
      <c r="R249" s="11">
        <v>1.96</v>
      </c>
      <c r="S249" s="11">
        <v>2.2400000000000002</v>
      </c>
      <c r="T249" s="11">
        <v>2.0782011221592223</v>
      </c>
      <c r="U249" s="11">
        <v>1.78</v>
      </c>
      <c r="V249" s="11">
        <v>2.1072461546610519</v>
      </c>
      <c r="W249" s="146">
        <v>2.58</v>
      </c>
      <c r="X249" s="146">
        <v>2.4700000000000002</v>
      </c>
      <c r="Y249" s="11">
        <v>2.27</v>
      </c>
      <c r="Z249" s="151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20" t="s">
        <v>277</v>
      </c>
      <c r="C250" s="12"/>
      <c r="D250" s="23">
        <v>2.1749999999999998</v>
      </c>
      <c r="E250" s="23">
        <v>2.2083333333333335</v>
      </c>
      <c r="F250" s="23">
        <v>2.0283333333333329</v>
      </c>
      <c r="G250" s="23">
        <v>2.1150000000000002</v>
      </c>
      <c r="H250" s="23">
        <v>1.9802424318921956</v>
      </c>
      <c r="I250" s="23">
        <v>1.9183333333333332</v>
      </c>
      <c r="J250" s="23">
        <v>2.1333333333333333</v>
      </c>
      <c r="K250" s="23">
        <v>1.9966666666666668</v>
      </c>
      <c r="L250" s="23">
        <v>1.9083333333333332</v>
      </c>
      <c r="M250" s="23">
        <v>2.0916666666666663</v>
      </c>
      <c r="N250" s="23">
        <v>2.0766666666666667</v>
      </c>
      <c r="O250" s="23">
        <v>2.2133333333333334</v>
      </c>
      <c r="P250" s="23">
        <v>2.1133333333333333</v>
      </c>
      <c r="Q250" s="23">
        <v>2.16</v>
      </c>
      <c r="R250" s="23">
        <v>2.0349999999999997</v>
      </c>
      <c r="S250" s="23">
        <v>2.2616666666666663</v>
      </c>
      <c r="T250" s="23">
        <v>2.0206205535072521</v>
      </c>
      <c r="U250" s="23">
        <v>1.8516666666666666</v>
      </c>
      <c r="V250" s="23">
        <v>2.127460164279019</v>
      </c>
      <c r="W250" s="23">
        <v>2.5783333333333336</v>
      </c>
      <c r="X250" s="23">
        <v>2.4883333333333337</v>
      </c>
      <c r="Y250" s="23">
        <v>2.2383333333333328</v>
      </c>
      <c r="Z250" s="151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3" t="s">
        <v>278</v>
      </c>
      <c r="C251" s="29"/>
      <c r="D251" s="11">
        <v>2.1799999999999997</v>
      </c>
      <c r="E251" s="11">
        <v>2.2050000000000001</v>
      </c>
      <c r="F251" s="11">
        <v>2.0350000000000001</v>
      </c>
      <c r="G251" s="11">
        <v>2.11</v>
      </c>
      <c r="H251" s="11">
        <v>1.9846951693323032</v>
      </c>
      <c r="I251" s="11">
        <v>1.9249999999999998</v>
      </c>
      <c r="J251" s="11">
        <v>2.125</v>
      </c>
      <c r="K251" s="11">
        <v>2</v>
      </c>
      <c r="L251" s="11">
        <v>1.9149999999999998</v>
      </c>
      <c r="M251" s="11">
        <v>2.11</v>
      </c>
      <c r="N251" s="11">
        <v>2.12</v>
      </c>
      <c r="O251" s="11">
        <v>2.2149999999999999</v>
      </c>
      <c r="P251" s="11">
        <v>2.0999999999999996</v>
      </c>
      <c r="Q251" s="11">
        <v>2.1749999999999998</v>
      </c>
      <c r="R251" s="11">
        <v>2.0300000000000002</v>
      </c>
      <c r="S251" s="11">
        <v>2.2749999999999999</v>
      </c>
      <c r="T251" s="11">
        <v>2.0070809199611008</v>
      </c>
      <c r="U251" s="11">
        <v>1.86</v>
      </c>
      <c r="V251" s="11">
        <v>2.1241698721045887</v>
      </c>
      <c r="W251" s="11">
        <v>2.59</v>
      </c>
      <c r="X251" s="11">
        <v>2.4800000000000004</v>
      </c>
      <c r="Y251" s="11">
        <v>2.27</v>
      </c>
      <c r="Z251" s="151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3" t="s">
        <v>279</v>
      </c>
      <c r="C252" s="29"/>
      <c r="D252" s="24">
        <v>6.7156533561523166E-2</v>
      </c>
      <c r="E252" s="24">
        <v>6.5548963887056666E-2</v>
      </c>
      <c r="F252" s="24">
        <v>2.562550812504337E-2</v>
      </c>
      <c r="G252" s="24">
        <v>7.5564541949250288E-2</v>
      </c>
      <c r="H252" s="24">
        <v>2.5344569246673089E-2</v>
      </c>
      <c r="I252" s="24">
        <v>7.7308904187465111E-2</v>
      </c>
      <c r="J252" s="24">
        <v>7.0332543439482309E-2</v>
      </c>
      <c r="K252" s="24">
        <v>3.6696957185394202E-2</v>
      </c>
      <c r="L252" s="24">
        <v>4.4007575105505022E-2</v>
      </c>
      <c r="M252" s="24">
        <v>5.6005952064639201E-2</v>
      </c>
      <c r="N252" s="24">
        <v>0.19325285681372636</v>
      </c>
      <c r="O252" s="24">
        <v>3.7237973450050532E-2</v>
      </c>
      <c r="P252" s="24">
        <v>3.9832984656772479E-2</v>
      </c>
      <c r="Q252" s="24">
        <v>4.6904157598234394E-2</v>
      </c>
      <c r="R252" s="24">
        <v>4.9699094559156685E-2</v>
      </c>
      <c r="S252" s="24">
        <v>2.5625508125043245E-2</v>
      </c>
      <c r="T252" s="24">
        <v>4.0705841309997298E-2</v>
      </c>
      <c r="U252" s="24">
        <v>5.0365331992022679E-2</v>
      </c>
      <c r="V252" s="24">
        <v>4.2208986314091625E-2</v>
      </c>
      <c r="W252" s="24">
        <v>4.7081489639418439E-2</v>
      </c>
      <c r="X252" s="24">
        <v>7.8336879352362956E-2</v>
      </c>
      <c r="Y252" s="24">
        <v>7.9854033502802194E-2</v>
      </c>
      <c r="Z252" s="203"/>
      <c r="AA252" s="204"/>
      <c r="AB252" s="204"/>
      <c r="AC252" s="204"/>
      <c r="AD252" s="204"/>
      <c r="AE252" s="204"/>
      <c r="AF252" s="204"/>
      <c r="AG252" s="204"/>
      <c r="AH252" s="204"/>
      <c r="AI252" s="204"/>
      <c r="AJ252" s="204"/>
      <c r="AK252" s="204"/>
      <c r="AL252" s="204"/>
      <c r="AM252" s="204"/>
      <c r="AN252" s="204"/>
      <c r="AO252" s="204"/>
      <c r="AP252" s="204"/>
      <c r="AQ252" s="204"/>
      <c r="AR252" s="204"/>
      <c r="AS252" s="204"/>
      <c r="AT252" s="204"/>
      <c r="AU252" s="204"/>
      <c r="AV252" s="204"/>
      <c r="AW252" s="204"/>
      <c r="AX252" s="204"/>
      <c r="AY252" s="204"/>
      <c r="AZ252" s="204"/>
      <c r="BA252" s="204"/>
      <c r="BB252" s="204"/>
      <c r="BC252" s="204"/>
      <c r="BD252" s="204"/>
      <c r="BE252" s="204"/>
      <c r="BF252" s="204"/>
      <c r="BG252" s="204"/>
      <c r="BH252" s="204"/>
      <c r="BI252" s="204"/>
      <c r="BJ252" s="204"/>
      <c r="BK252" s="204"/>
      <c r="BL252" s="204"/>
      <c r="BM252" s="56"/>
    </row>
    <row r="253" spans="1:65">
      <c r="A253" s="30"/>
      <c r="B253" s="3" t="s">
        <v>86</v>
      </c>
      <c r="C253" s="29"/>
      <c r="D253" s="13">
        <v>3.0876567154723297E-2</v>
      </c>
      <c r="E253" s="13">
        <v>2.9682549684704903E-2</v>
      </c>
      <c r="F253" s="13">
        <v>1.2633775575206266E-2</v>
      </c>
      <c r="G253" s="13">
        <v>3.5727915815248361E-2</v>
      </c>
      <c r="H253" s="13">
        <v>1.2798720418517345E-2</v>
      </c>
      <c r="I253" s="13">
        <v>4.0300036935255489E-2</v>
      </c>
      <c r="J253" s="13">
        <v>3.2968379737257331E-2</v>
      </c>
      <c r="K253" s="13">
        <v>1.837911044343616E-2</v>
      </c>
      <c r="L253" s="13">
        <v>2.3060738046552853E-2</v>
      </c>
      <c r="M253" s="13">
        <v>2.6775753975126316E-2</v>
      </c>
      <c r="N253" s="13">
        <v>9.3059160584458928E-2</v>
      </c>
      <c r="O253" s="13">
        <v>1.6824385594902347E-2</v>
      </c>
      <c r="P253" s="13">
        <v>1.8848415452731457E-2</v>
      </c>
      <c r="Q253" s="13">
        <v>2.1714887776960366E-2</v>
      </c>
      <c r="R253" s="13">
        <v>2.4422159488529088E-2</v>
      </c>
      <c r="S253" s="13">
        <v>1.1330364683143662E-2</v>
      </c>
      <c r="T253" s="13">
        <v>2.0145217883359118E-2</v>
      </c>
      <c r="U253" s="13">
        <v>2.7199999275619811E-2</v>
      </c>
      <c r="V253" s="13">
        <v>1.9840083035536391E-2</v>
      </c>
      <c r="W253" s="13">
        <v>1.8260435542114452E-2</v>
      </c>
      <c r="X253" s="13">
        <v>3.1481666183133132E-2</v>
      </c>
      <c r="Y253" s="13">
        <v>3.56756664941782E-2</v>
      </c>
      <c r="Z253" s="151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3" t="s">
        <v>280</v>
      </c>
      <c r="C254" s="29"/>
      <c r="D254" s="13">
        <v>4.4334442264921226E-2</v>
      </c>
      <c r="E254" s="13">
        <v>6.0339567816874329E-2</v>
      </c>
      <c r="F254" s="13">
        <v>-2.6088110163671296E-2</v>
      </c>
      <c r="G254" s="13">
        <v>1.552521627140635E-2</v>
      </c>
      <c r="H254" s="13">
        <v>-4.9179137627830993E-2</v>
      </c>
      <c r="I254" s="13">
        <v>-7.8905024485115383E-2</v>
      </c>
      <c r="J254" s="13">
        <v>2.4328035324980402E-2</v>
      </c>
      <c r="K254" s="13">
        <v>-4.1292979438026123E-2</v>
      </c>
      <c r="L254" s="13">
        <v>-8.3706562150701269E-2</v>
      </c>
      <c r="M254" s="13">
        <v>4.3216283850391335E-3</v>
      </c>
      <c r="N254" s="13">
        <v>-2.8806781133394743E-3</v>
      </c>
      <c r="O254" s="13">
        <v>6.274033664966705E-2</v>
      </c>
      <c r="P254" s="13">
        <v>1.4724959993808628E-2</v>
      </c>
      <c r="Q254" s="13">
        <v>3.7132135766542618E-2</v>
      </c>
      <c r="R254" s="13">
        <v>-2.2887085053280631E-2</v>
      </c>
      <c r="S254" s="13">
        <v>8.5947768699998539E-2</v>
      </c>
      <c r="T254" s="13">
        <v>-2.9791430447800971E-2</v>
      </c>
      <c r="U254" s="13">
        <v>-0.11091527558902103</v>
      </c>
      <c r="V254" s="13">
        <v>2.1508011081915912E-2</v>
      </c>
      <c r="W254" s="13">
        <v>0.23799646144355058</v>
      </c>
      <c r="X254" s="13">
        <v>0.19478262245327804</v>
      </c>
      <c r="Y254" s="13">
        <v>7.4744180813631544E-2</v>
      </c>
      <c r="Z254" s="151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46" t="s">
        <v>281</v>
      </c>
      <c r="C255" s="47"/>
      <c r="D255" s="45">
        <v>0.44</v>
      </c>
      <c r="E255" s="45">
        <v>0.68</v>
      </c>
      <c r="F255" s="45">
        <v>0.62</v>
      </c>
      <c r="G255" s="45">
        <v>0.01</v>
      </c>
      <c r="H255" s="45">
        <v>0.96</v>
      </c>
      <c r="I255" s="45">
        <v>1.41</v>
      </c>
      <c r="J255" s="45">
        <v>0.14000000000000001</v>
      </c>
      <c r="K255" s="45">
        <v>0.84</v>
      </c>
      <c r="L255" s="45">
        <v>1.48</v>
      </c>
      <c r="M255" s="45">
        <v>0.16</v>
      </c>
      <c r="N255" s="45">
        <v>0.27</v>
      </c>
      <c r="O255" s="45">
        <v>0.71</v>
      </c>
      <c r="P255" s="45">
        <v>0.01</v>
      </c>
      <c r="Q255" s="45">
        <v>0.33</v>
      </c>
      <c r="R255" s="45">
        <v>0.56999999999999995</v>
      </c>
      <c r="S255" s="45">
        <v>1.06</v>
      </c>
      <c r="T255" s="45">
        <v>0.67</v>
      </c>
      <c r="U255" s="45">
        <v>1.89</v>
      </c>
      <c r="V255" s="45">
        <v>0.1</v>
      </c>
      <c r="W255" s="45">
        <v>3.33</v>
      </c>
      <c r="X255" s="45">
        <v>2.69</v>
      </c>
      <c r="Y255" s="45">
        <v>0.89</v>
      </c>
      <c r="Z255" s="151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1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BM256" s="55"/>
    </row>
    <row r="257" spans="1:65" ht="15">
      <c r="B257" s="8" t="s">
        <v>600</v>
      </c>
      <c r="BM257" s="28" t="s">
        <v>66</v>
      </c>
    </row>
    <row r="258" spans="1:65" ht="15">
      <c r="A258" s="25" t="s">
        <v>0</v>
      </c>
      <c r="B258" s="18" t="s">
        <v>111</v>
      </c>
      <c r="C258" s="15" t="s">
        <v>112</v>
      </c>
      <c r="D258" s="16" t="s">
        <v>229</v>
      </c>
      <c r="E258" s="17" t="s">
        <v>229</v>
      </c>
      <c r="F258" s="17" t="s">
        <v>229</v>
      </c>
      <c r="G258" s="17" t="s">
        <v>229</v>
      </c>
      <c r="H258" s="17" t="s">
        <v>229</v>
      </c>
      <c r="I258" s="17" t="s">
        <v>229</v>
      </c>
      <c r="J258" s="17" t="s">
        <v>229</v>
      </c>
      <c r="K258" s="17" t="s">
        <v>229</v>
      </c>
      <c r="L258" s="17" t="s">
        <v>229</v>
      </c>
      <c r="M258" s="17" t="s">
        <v>229</v>
      </c>
      <c r="N258" s="17" t="s">
        <v>229</v>
      </c>
      <c r="O258" s="17" t="s">
        <v>229</v>
      </c>
      <c r="P258" s="17" t="s">
        <v>229</v>
      </c>
      <c r="Q258" s="17" t="s">
        <v>229</v>
      </c>
      <c r="R258" s="17" t="s">
        <v>229</v>
      </c>
      <c r="S258" s="17" t="s">
        <v>229</v>
      </c>
      <c r="T258" s="17" t="s">
        <v>229</v>
      </c>
      <c r="U258" s="17" t="s">
        <v>229</v>
      </c>
      <c r="V258" s="17" t="s">
        <v>229</v>
      </c>
      <c r="W258" s="17" t="s">
        <v>229</v>
      </c>
      <c r="X258" s="17" t="s">
        <v>229</v>
      </c>
      <c r="Y258" s="17" t="s">
        <v>229</v>
      </c>
      <c r="Z258" s="17" t="s">
        <v>229</v>
      </c>
      <c r="AA258" s="17" t="s">
        <v>229</v>
      </c>
      <c r="AB258" s="17" t="s">
        <v>229</v>
      </c>
      <c r="AC258" s="17" t="s">
        <v>229</v>
      </c>
      <c r="AD258" s="17" t="s">
        <v>229</v>
      </c>
      <c r="AE258" s="17" t="s">
        <v>229</v>
      </c>
      <c r="AF258" s="17" t="s">
        <v>229</v>
      </c>
      <c r="AG258" s="17" t="s">
        <v>229</v>
      </c>
      <c r="AH258" s="17" t="s">
        <v>229</v>
      </c>
      <c r="AI258" s="151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 t="s">
        <v>230</v>
      </c>
      <c r="C259" s="9" t="s">
        <v>230</v>
      </c>
      <c r="D259" s="149" t="s">
        <v>232</v>
      </c>
      <c r="E259" s="150" t="s">
        <v>233</v>
      </c>
      <c r="F259" s="150" t="s">
        <v>234</v>
      </c>
      <c r="G259" s="150" t="s">
        <v>235</v>
      </c>
      <c r="H259" s="150" t="s">
        <v>236</v>
      </c>
      <c r="I259" s="150" t="s">
        <v>237</v>
      </c>
      <c r="J259" s="150" t="s">
        <v>238</v>
      </c>
      <c r="K259" s="150" t="s">
        <v>239</v>
      </c>
      <c r="L259" s="150" t="s">
        <v>240</v>
      </c>
      <c r="M259" s="150" t="s">
        <v>241</v>
      </c>
      <c r="N259" s="150" t="s">
        <v>242</v>
      </c>
      <c r="O259" s="150" t="s">
        <v>243</v>
      </c>
      <c r="P259" s="150" t="s">
        <v>244</v>
      </c>
      <c r="Q259" s="150" t="s">
        <v>246</v>
      </c>
      <c r="R259" s="150" t="s">
        <v>249</v>
      </c>
      <c r="S259" s="150" t="s">
        <v>250</v>
      </c>
      <c r="T259" s="150" t="s">
        <v>306</v>
      </c>
      <c r="U259" s="150" t="s">
        <v>251</v>
      </c>
      <c r="V259" s="150" t="s">
        <v>252</v>
      </c>
      <c r="W259" s="150" t="s">
        <v>254</v>
      </c>
      <c r="X259" s="150" t="s">
        <v>257</v>
      </c>
      <c r="Y259" s="150" t="s">
        <v>258</v>
      </c>
      <c r="Z259" s="150" t="s">
        <v>259</v>
      </c>
      <c r="AA259" s="150" t="s">
        <v>307</v>
      </c>
      <c r="AB259" s="150" t="s">
        <v>261</v>
      </c>
      <c r="AC259" s="150" t="s">
        <v>262</v>
      </c>
      <c r="AD259" s="150" t="s">
        <v>266</v>
      </c>
      <c r="AE259" s="150" t="s">
        <v>267</v>
      </c>
      <c r="AF259" s="150" t="s">
        <v>268</v>
      </c>
      <c r="AG259" s="150" t="s">
        <v>269</v>
      </c>
      <c r="AH259" s="150" t="s">
        <v>270</v>
      </c>
      <c r="AI259" s="151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 t="s">
        <v>3</v>
      </c>
    </row>
    <row r="260" spans="1:65">
      <c r="A260" s="30"/>
      <c r="B260" s="19"/>
      <c r="C260" s="9"/>
      <c r="D260" s="10" t="s">
        <v>340</v>
      </c>
      <c r="E260" s="11" t="s">
        <v>339</v>
      </c>
      <c r="F260" s="11" t="s">
        <v>339</v>
      </c>
      <c r="G260" s="11" t="s">
        <v>338</v>
      </c>
      <c r="H260" s="11" t="s">
        <v>339</v>
      </c>
      <c r="I260" s="11" t="s">
        <v>339</v>
      </c>
      <c r="J260" s="11" t="s">
        <v>338</v>
      </c>
      <c r="K260" s="11" t="s">
        <v>338</v>
      </c>
      <c r="L260" s="11" t="s">
        <v>338</v>
      </c>
      <c r="M260" s="11" t="s">
        <v>338</v>
      </c>
      <c r="N260" s="11" t="s">
        <v>338</v>
      </c>
      <c r="O260" s="11" t="s">
        <v>338</v>
      </c>
      <c r="P260" s="11" t="s">
        <v>338</v>
      </c>
      <c r="Q260" s="11" t="s">
        <v>338</v>
      </c>
      <c r="R260" s="11" t="s">
        <v>338</v>
      </c>
      <c r="S260" s="11" t="s">
        <v>339</v>
      </c>
      <c r="T260" s="11" t="s">
        <v>339</v>
      </c>
      <c r="U260" s="11" t="s">
        <v>340</v>
      </c>
      <c r="V260" s="11" t="s">
        <v>339</v>
      </c>
      <c r="W260" s="11" t="s">
        <v>340</v>
      </c>
      <c r="X260" s="11" t="s">
        <v>340</v>
      </c>
      <c r="Y260" s="11" t="s">
        <v>338</v>
      </c>
      <c r="Z260" s="11" t="s">
        <v>340</v>
      </c>
      <c r="AA260" s="11" t="s">
        <v>338</v>
      </c>
      <c r="AB260" s="11" t="s">
        <v>339</v>
      </c>
      <c r="AC260" s="11" t="s">
        <v>339</v>
      </c>
      <c r="AD260" s="11" t="s">
        <v>340</v>
      </c>
      <c r="AE260" s="11" t="s">
        <v>339</v>
      </c>
      <c r="AF260" s="11" t="s">
        <v>338</v>
      </c>
      <c r="AG260" s="11" t="s">
        <v>338</v>
      </c>
      <c r="AH260" s="11" t="s">
        <v>341</v>
      </c>
      <c r="AI260" s="151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0</v>
      </c>
    </row>
    <row r="261" spans="1:65">
      <c r="A261" s="30"/>
      <c r="B261" s="19"/>
      <c r="C261" s="9"/>
      <c r="D261" s="26" t="s">
        <v>342</v>
      </c>
      <c r="E261" s="26" t="s">
        <v>343</v>
      </c>
      <c r="F261" s="26" t="s">
        <v>342</v>
      </c>
      <c r="G261" s="26" t="s">
        <v>344</v>
      </c>
      <c r="H261" s="26" t="s">
        <v>345</v>
      </c>
      <c r="I261" s="26" t="s">
        <v>343</v>
      </c>
      <c r="J261" s="26" t="s">
        <v>343</v>
      </c>
      <c r="K261" s="26" t="s">
        <v>343</v>
      </c>
      <c r="L261" s="26" t="s">
        <v>343</v>
      </c>
      <c r="M261" s="26" t="s">
        <v>343</v>
      </c>
      <c r="N261" s="26" t="s">
        <v>343</v>
      </c>
      <c r="O261" s="26" t="s">
        <v>343</v>
      </c>
      <c r="P261" s="26" t="s">
        <v>343</v>
      </c>
      <c r="Q261" s="26" t="s">
        <v>346</v>
      </c>
      <c r="R261" s="26" t="s">
        <v>343</v>
      </c>
      <c r="S261" s="26" t="s">
        <v>342</v>
      </c>
      <c r="T261" s="26" t="s">
        <v>343</v>
      </c>
      <c r="U261" s="26" t="s">
        <v>342</v>
      </c>
      <c r="V261" s="26" t="s">
        <v>344</v>
      </c>
      <c r="W261" s="26" t="s">
        <v>345</v>
      </c>
      <c r="X261" s="26" t="s">
        <v>342</v>
      </c>
      <c r="Y261" s="26" t="s">
        <v>343</v>
      </c>
      <c r="Z261" s="26" t="s">
        <v>343</v>
      </c>
      <c r="AA261" s="26"/>
      <c r="AB261" s="26" t="s">
        <v>342</v>
      </c>
      <c r="AC261" s="26" t="s">
        <v>343</v>
      </c>
      <c r="AD261" s="26" t="s">
        <v>343</v>
      </c>
      <c r="AE261" s="26" t="s">
        <v>345</v>
      </c>
      <c r="AF261" s="26" t="s">
        <v>345</v>
      </c>
      <c r="AG261" s="26" t="s">
        <v>117</v>
      </c>
      <c r="AH261" s="26" t="s">
        <v>343</v>
      </c>
      <c r="AI261" s="151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</v>
      </c>
    </row>
    <row r="262" spans="1:65">
      <c r="A262" s="30"/>
      <c r="B262" s="18">
        <v>1</v>
      </c>
      <c r="C262" s="14">
        <v>1</v>
      </c>
      <c r="D262" s="212">
        <v>88.5</v>
      </c>
      <c r="E262" s="212">
        <v>91.8</v>
      </c>
      <c r="F262" s="212">
        <v>89.4</v>
      </c>
      <c r="G262" s="212">
        <v>89.2</v>
      </c>
      <c r="H262" s="212">
        <v>86.002560468561128</v>
      </c>
      <c r="I262" s="212">
        <v>86.4</v>
      </c>
      <c r="J262" s="212">
        <v>94.8</v>
      </c>
      <c r="K262" s="212">
        <v>82</v>
      </c>
      <c r="L262" s="212">
        <v>86.1</v>
      </c>
      <c r="M262" s="212">
        <v>84.8</v>
      </c>
      <c r="N262" s="212">
        <v>88.6</v>
      </c>
      <c r="O262" s="212">
        <v>88.7</v>
      </c>
      <c r="P262" s="212">
        <v>85.2</v>
      </c>
      <c r="Q262" s="212">
        <v>80.349999999999994</v>
      </c>
      <c r="R262" s="212">
        <v>90.2</v>
      </c>
      <c r="S262" s="212">
        <v>91.1</v>
      </c>
      <c r="T262" s="212">
        <v>88.6</v>
      </c>
      <c r="U262" s="213">
        <v>104</v>
      </c>
      <c r="V262" s="212">
        <v>85.2</v>
      </c>
      <c r="W262" s="212">
        <v>76.599999999999994</v>
      </c>
      <c r="X262" s="212">
        <v>85.906000000000006</v>
      </c>
      <c r="Y262" s="212">
        <v>81.5</v>
      </c>
      <c r="Z262" s="212">
        <v>91</v>
      </c>
      <c r="AA262" s="212">
        <v>80.077735210026873</v>
      </c>
      <c r="AB262" s="212">
        <v>81.5</v>
      </c>
      <c r="AC262" s="212">
        <v>85</v>
      </c>
      <c r="AD262" s="212">
        <v>86.864053201972666</v>
      </c>
      <c r="AE262" s="212">
        <v>83</v>
      </c>
      <c r="AF262" s="212">
        <v>84.1</v>
      </c>
      <c r="AG262" s="212">
        <v>92.1</v>
      </c>
      <c r="AH262" s="212">
        <v>83.95</v>
      </c>
      <c r="AI262" s="214"/>
      <c r="AJ262" s="215"/>
      <c r="AK262" s="215"/>
      <c r="AL262" s="215"/>
      <c r="AM262" s="215"/>
      <c r="AN262" s="215"/>
      <c r="AO262" s="215"/>
      <c r="AP262" s="215"/>
      <c r="AQ262" s="215"/>
      <c r="AR262" s="215"/>
      <c r="AS262" s="215"/>
      <c r="AT262" s="215"/>
      <c r="AU262" s="215"/>
      <c r="AV262" s="215"/>
      <c r="AW262" s="215"/>
      <c r="AX262" s="215"/>
      <c r="AY262" s="215"/>
      <c r="AZ262" s="215"/>
      <c r="BA262" s="215"/>
      <c r="BB262" s="215"/>
      <c r="BC262" s="215"/>
      <c r="BD262" s="215"/>
      <c r="BE262" s="215"/>
      <c r="BF262" s="215"/>
      <c r="BG262" s="215"/>
      <c r="BH262" s="215"/>
      <c r="BI262" s="215"/>
      <c r="BJ262" s="215"/>
      <c r="BK262" s="215"/>
      <c r="BL262" s="215"/>
      <c r="BM262" s="216">
        <v>1</v>
      </c>
    </row>
    <row r="263" spans="1:65">
      <c r="A263" s="30"/>
      <c r="B263" s="19">
        <v>1</v>
      </c>
      <c r="C263" s="9">
        <v>2</v>
      </c>
      <c r="D263" s="217">
        <v>87.8</v>
      </c>
      <c r="E263" s="217">
        <v>89.8</v>
      </c>
      <c r="F263" s="217">
        <v>90.4</v>
      </c>
      <c r="G263" s="217">
        <v>88.3</v>
      </c>
      <c r="H263" s="217">
        <v>89.27352555909097</v>
      </c>
      <c r="I263" s="217">
        <v>86</v>
      </c>
      <c r="J263" s="217">
        <v>94.4</v>
      </c>
      <c r="K263" s="217">
        <v>80</v>
      </c>
      <c r="L263" s="217">
        <v>84.8</v>
      </c>
      <c r="M263" s="217">
        <v>84.7</v>
      </c>
      <c r="N263" s="217">
        <v>87.4</v>
      </c>
      <c r="O263" s="217">
        <v>90.1</v>
      </c>
      <c r="P263" s="217">
        <v>85.9</v>
      </c>
      <c r="Q263" s="217">
        <v>84.03</v>
      </c>
      <c r="R263" s="217">
        <v>91.6</v>
      </c>
      <c r="S263" s="217">
        <v>91.8</v>
      </c>
      <c r="T263" s="217">
        <v>88.2</v>
      </c>
      <c r="U263" s="218">
        <v>98.1</v>
      </c>
      <c r="V263" s="217">
        <v>85.9</v>
      </c>
      <c r="W263" s="217">
        <v>76.8</v>
      </c>
      <c r="X263" s="217">
        <v>86.075299999999999</v>
      </c>
      <c r="Y263" s="219">
        <v>75.7</v>
      </c>
      <c r="Z263" s="217">
        <v>87</v>
      </c>
      <c r="AA263" s="217">
        <v>81.70351688044704</v>
      </c>
      <c r="AB263" s="217">
        <v>79.5</v>
      </c>
      <c r="AC263" s="217">
        <v>87</v>
      </c>
      <c r="AD263" s="217">
        <v>84.756448304353597</v>
      </c>
      <c r="AE263" s="217">
        <v>84</v>
      </c>
      <c r="AF263" s="217">
        <v>88.5</v>
      </c>
      <c r="AG263" s="217">
        <v>93.2</v>
      </c>
      <c r="AH263" s="217">
        <v>86.08</v>
      </c>
      <c r="AI263" s="214"/>
      <c r="AJ263" s="215"/>
      <c r="AK263" s="215"/>
      <c r="AL263" s="215"/>
      <c r="AM263" s="215"/>
      <c r="AN263" s="215"/>
      <c r="AO263" s="215"/>
      <c r="AP263" s="215"/>
      <c r="AQ263" s="215"/>
      <c r="AR263" s="215"/>
      <c r="AS263" s="215"/>
      <c r="AT263" s="215"/>
      <c r="AU263" s="215"/>
      <c r="AV263" s="215"/>
      <c r="AW263" s="215"/>
      <c r="AX263" s="215"/>
      <c r="AY263" s="215"/>
      <c r="AZ263" s="215"/>
      <c r="BA263" s="215"/>
      <c r="BB263" s="215"/>
      <c r="BC263" s="215"/>
      <c r="BD263" s="215"/>
      <c r="BE263" s="215"/>
      <c r="BF263" s="215"/>
      <c r="BG263" s="215"/>
      <c r="BH263" s="215"/>
      <c r="BI263" s="215"/>
      <c r="BJ263" s="215"/>
      <c r="BK263" s="215"/>
      <c r="BL263" s="215"/>
      <c r="BM263" s="216">
        <v>26</v>
      </c>
    </row>
    <row r="264" spans="1:65">
      <c r="A264" s="30"/>
      <c r="B264" s="19">
        <v>1</v>
      </c>
      <c r="C264" s="9">
        <v>3</v>
      </c>
      <c r="D264" s="217">
        <v>85.4</v>
      </c>
      <c r="E264" s="217">
        <v>90.7</v>
      </c>
      <c r="F264" s="217">
        <v>89.3</v>
      </c>
      <c r="G264" s="217">
        <v>88.2</v>
      </c>
      <c r="H264" s="217">
        <v>86.233194596968971</v>
      </c>
      <c r="I264" s="217">
        <v>85.5</v>
      </c>
      <c r="J264" s="217">
        <v>89.7</v>
      </c>
      <c r="K264" s="217">
        <v>81</v>
      </c>
      <c r="L264" s="217">
        <v>86.5</v>
      </c>
      <c r="M264" s="217">
        <v>86</v>
      </c>
      <c r="N264" s="217">
        <v>85</v>
      </c>
      <c r="O264" s="217">
        <v>88.4</v>
      </c>
      <c r="P264" s="217">
        <v>87</v>
      </c>
      <c r="Q264" s="217">
        <v>81.22</v>
      </c>
      <c r="R264" s="217">
        <v>92</v>
      </c>
      <c r="S264" s="217">
        <v>89.7</v>
      </c>
      <c r="T264" s="217">
        <v>89.3</v>
      </c>
      <c r="U264" s="218">
        <v>103</v>
      </c>
      <c r="V264" s="217">
        <v>86</v>
      </c>
      <c r="W264" s="217">
        <v>79.599999999999994</v>
      </c>
      <c r="X264" s="217">
        <v>85.754300000000001</v>
      </c>
      <c r="Y264" s="217">
        <v>80.900000000000006</v>
      </c>
      <c r="Z264" s="217">
        <v>87</v>
      </c>
      <c r="AA264" s="217">
        <v>80.700420984394825</v>
      </c>
      <c r="AB264" s="217">
        <v>80.55</v>
      </c>
      <c r="AC264" s="217">
        <v>87</v>
      </c>
      <c r="AD264" s="217">
        <v>84.703107729966831</v>
      </c>
      <c r="AE264" s="217">
        <v>83</v>
      </c>
      <c r="AF264" s="217">
        <v>86</v>
      </c>
      <c r="AG264" s="217">
        <v>85.8</v>
      </c>
      <c r="AH264" s="217">
        <v>86.79</v>
      </c>
      <c r="AI264" s="214"/>
      <c r="AJ264" s="215"/>
      <c r="AK264" s="215"/>
      <c r="AL264" s="215"/>
      <c r="AM264" s="215"/>
      <c r="AN264" s="215"/>
      <c r="AO264" s="215"/>
      <c r="AP264" s="215"/>
      <c r="AQ264" s="215"/>
      <c r="AR264" s="215"/>
      <c r="AS264" s="215"/>
      <c r="AT264" s="215"/>
      <c r="AU264" s="215"/>
      <c r="AV264" s="215"/>
      <c r="AW264" s="215"/>
      <c r="AX264" s="215"/>
      <c r="AY264" s="215"/>
      <c r="AZ264" s="215"/>
      <c r="BA264" s="215"/>
      <c r="BB264" s="215"/>
      <c r="BC264" s="215"/>
      <c r="BD264" s="215"/>
      <c r="BE264" s="215"/>
      <c r="BF264" s="215"/>
      <c r="BG264" s="215"/>
      <c r="BH264" s="215"/>
      <c r="BI264" s="215"/>
      <c r="BJ264" s="215"/>
      <c r="BK264" s="215"/>
      <c r="BL264" s="215"/>
      <c r="BM264" s="216">
        <v>16</v>
      </c>
    </row>
    <row r="265" spans="1:65">
      <c r="A265" s="30"/>
      <c r="B265" s="19">
        <v>1</v>
      </c>
      <c r="C265" s="9">
        <v>4</v>
      </c>
      <c r="D265" s="217">
        <v>89</v>
      </c>
      <c r="E265" s="217">
        <v>87.1</v>
      </c>
      <c r="F265" s="217">
        <v>89.8</v>
      </c>
      <c r="G265" s="217">
        <v>85.8</v>
      </c>
      <c r="H265" s="217">
        <v>86.612122081141294</v>
      </c>
      <c r="I265" s="217">
        <v>87.1</v>
      </c>
      <c r="J265" s="217">
        <v>97.2</v>
      </c>
      <c r="K265" s="217">
        <v>82</v>
      </c>
      <c r="L265" s="217">
        <v>87.9</v>
      </c>
      <c r="M265" s="217">
        <v>86.7</v>
      </c>
      <c r="N265" s="217">
        <v>82.5</v>
      </c>
      <c r="O265" s="217">
        <v>89</v>
      </c>
      <c r="P265" s="217">
        <v>85.9</v>
      </c>
      <c r="Q265" s="217">
        <v>82.94</v>
      </c>
      <c r="R265" s="217">
        <v>94.1</v>
      </c>
      <c r="S265" s="217">
        <v>91.1</v>
      </c>
      <c r="T265" s="217">
        <v>87.5</v>
      </c>
      <c r="U265" s="218">
        <v>110</v>
      </c>
      <c r="V265" s="217">
        <v>86.6</v>
      </c>
      <c r="W265" s="217">
        <v>78.599999999999994</v>
      </c>
      <c r="X265" s="217">
        <v>85.938000000000002</v>
      </c>
      <c r="Y265" s="217">
        <v>81.099999999999994</v>
      </c>
      <c r="Z265" s="217">
        <v>89</v>
      </c>
      <c r="AA265" s="217">
        <v>81.079467178514818</v>
      </c>
      <c r="AB265" s="217">
        <v>81.400000000000006</v>
      </c>
      <c r="AC265" s="217">
        <v>86</v>
      </c>
      <c r="AD265" s="217">
        <v>85.222869840822725</v>
      </c>
      <c r="AE265" s="217">
        <v>81</v>
      </c>
      <c r="AF265" s="217">
        <v>84.5</v>
      </c>
      <c r="AG265" s="217">
        <v>90</v>
      </c>
      <c r="AH265" s="217">
        <v>82.63</v>
      </c>
      <c r="AI265" s="214"/>
      <c r="AJ265" s="215"/>
      <c r="AK265" s="215"/>
      <c r="AL265" s="215"/>
      <c r="AM265" s="215"/>
      <c r="AN265" s="215"/>
      <c r="AO265" s="215"/>
      <c r="AP265" s="215"/>
      <c r="AQ265" s="215"/>
      <c r="AR265" s="215"/>
      <c r="AS265" s="215"/>
      <c r="AT265" s="215"/>
      <c r="AU265" s="215"/>
      <c r="AV265" s="215"/>
      <c r="AW265" s="215"/>
      <c r="AX265" s="215"/>
      <c r="AY265" s="215"/>
      <c r="AZ265" s="215"/>
      <c r="BA265" s="215"/>
      <c r="BB265" s="215"/>
      <c r="BC265" s="215"/>
      <c r="BD265" s="215"/>
      <c r="BE265" s="215"/>
      <c r="BF265" s="215"/>
      <c r="BG265" s="215"/>
      <c r="BH265" s="215"/>
      <c r="BI265" s="215"/>
      <c r="BJ265" s="215"/>
      <c r="BK265" s="215"/>
      <c r="BL265" s="215"/>
      <c r="BM265" s="216">
        <v>86.40576568684078</v>
      </c>
    </row>
    <row r="266" spans="1:65">
      <c r="A266" s="30"/>
      <c r="B266" s="19">
        <v>1</v>
      </c>
      <c r="C266" s="9">
        <v>5</v>
      </c>
      <c r="D266" s="217">
        <v>87</v>
      </c>
      <c r="E266" s="217">
        <v>87.7</v>
      </c>
      <c r="F266" s="217">
        <v>91</v>
      </c>
      <c r="G266" s="217">
        <v>88.4</v>
      </c>
      <c r="H266" s="217">
        <v>87.42281045776997</v>
      </c>
      <c r="I266" s="217">
        <v>88.4</v>
      </c>
      <c r="J266" s="217">
        <v>89.7</v>
      </c>
      <c r="K266" s="217">
        <v>81</v>
      </c>
      <c r="L266" s="217">
        <v>86</v>
      </c>
      <c r="M266" s="217">
        <v>86.9</v>
      </c>
      <c r="N266" s="217">
        <v>82.3</v>
      </c>
      <c r="O266" s="219">
        <v>91.9</v>
      </c>
      <c r="P266" s="217">
        <v>86.2</v>
      </c>
      <c r="Q266" s="217">
        <v>82.18</v>
      </c>
      <c r="R266" s="217">
        <v>93.3</v>
      </c>
      <c r="S266" s="217">
        <v>89.8</v>
      </c>
      <c r="T266" s="217">
        <v>88.9</v>
      </c>
      <c r="U266" s="218">
        <v>105</v>
      </c>
      <c r="V266" s="217">
        <v>85.3</v>
      </c>
      <c r="W266" s="217">
        <v>82.6</v>
      </c>
      <c r="X266" s="217">
        <v>85.810100000000006</v>
      </c>
      <c r="Y266" s="217">
        <v>81.2</v>
      </c>
      <c r="Z266" s="217">
        <v>92</v>
      </c>
      <c r="AA266" s="217">
        <v>88.982584666484897</v>
      </c>
      <c r="AB266" s="217">
        <v>80.2</v>
      </c>
      <c r="AC266" s="217">
        <v>86</v>
      </c>
      <c r="AD266" s="217">
        <v>85.807325320272938</v>
      </c>
      <c r="AE266" s="217">
        <v>84</v>
      </c>
      <c r="AF266" s="217">
        <v>87.1</v>
      </c>
      <c r="AG266" s="217">
        <v>93</v>
      </c>
      <c r="AH266" s="217">
        <v>87.46</v>
      </c>
      <c r="AI266" s="214"/>
      <c r="AJ266" s="215"/>
      <c r="AK266" s="215"/>
      <c r="AL266" s="215"/>
      <c r="AM266" s="215"/>
      <c r="AN266" s="215"/>
      <c r="AO266" s="215"/>
      <c r="AP266" s="215"/>
      <c r="AQ266" s="215"/>
      <c r="AR266" s="215"/>
      <c r="AS266" s="215"/>
      <c r="AT266" s="215"/>
      <c r="AU266" s="215"/>
      <c r="AV266" s="215"/>
      <c r="AW266" s="215"/>
      <c r="AX266" s="215"/>
      <c r="AY266" s="215"/>
      <c r="AZ266" s="215"/>
      <c r="BA266" s="215"/>
      <c r="BB266" s="215"/>
      <c r="BC266" s="215"/>
      <c r="BD266" s="215"/>
      <c r="BE266" s="215"/>
      <c r="BF266" s="215"/>
      <c r="BG266" s="215"/>
      <c r="BH266" s="215"/>
      <c r="BI266" s="215"/>
      <c r="BJ266" s="215"/>
      <c r="BK266" s="215"/>
      <c r="BL266" s="215"/>
      <c r="BM266" s="216">
        <v>89</v>
      </c>
    </row>
    <row r="267" spans="1:65">
      <c r="A267" s="30"/>
      <c r="B267" s="19">
        <v>1</v>
      </c>
      <c r="C267" s="9">
        <v>6</v>
      </c>
      <c r="D267" s="217">
        <v>88.1</v>
      </c>
      <c r="E267" s="217">
        <v>86.8</v>
      </c>
      <c r="F267" s="217">
        <v>92.6</v>
      </c>
      <c r="G267" s="217">
        <v>88</v>
      </c>
      <c r="H267" s="217">
        <v>88.686359920879084</v>
      </c>
      <c r="I267" s="217">
        <v>84.6</v>
      </c>
      <c r="J267" s="217">
        <v>91.4</v>
      </c>
      <c r="K267" s="217">
        <v>83</v>
      </c>
      <c r="L267" s="217">
        <v>88.1</v>
      </c>
      <c r="M267" s="217">
        <v>86.4</v>
      </c>
      <c r="N267" s="217">
        <v>87.2</v>
      </c>
      <c r="O267" s="217">
        <v>89</v>
      </c>
      <c r="P267" s="217">
        <v>86.5</v>
      </c>
      <c r="Q267" s="217">
        <v>84.7</v>
      </c>
      <c r="R267" s="217">
        <v>93.3</v>
      </c>
      <c r="S267" s="217">
        <v>91.9</v>
      </c>
      <c r="T267" s="217">
        <v>87.1</v>
      </c>
      <c r="U267" s="218">
        <v>104</v>
      </c>
      <c r="V267" s="217">
        <v>86.6</v>
      </c>
      <c r="W267" s="217">
        <v>82.7</v>
      </c>
      <c r="X267" s="217">
        <v>85.979900000000001</v>
      </c>
      <c r="Y267" s="217">
        <v>78.8</v>
      </c>
      <c r="Z267" s="217">
        <v>91</v>
      </c>
      <c r="AA267" s="217">
        <v>78.771675598235618</v>
      </c>
      <c r="AB267" s="217">
        <v>79.45</v>
      </c>
      <c r="AC267" s="217">
        <v>86</v>
      </c>
      <c r="AD267" s="217">
        <v>86.674445631435077</v>
      </c>
      <c r="AE267" s="217">
        <v>86</v>
      </c>
      <c r="AF267" s="217">
        <v>85.4</v>
      </c>
      <c r="AG267" s="217">
        <v>93.4</v>
      </c>
      <c r="AH267" s="217">
        <v>85.63</v>
      </c>
      <c r="AI267" s="214"/>
      <c r="AJ267" s="215"/>
      <c r="AK267" s="215"/>
      <c r="AL267" s="215"/>
      <c r="AM267" s="215"/>
      <c r="AN267" s="215"/>
      <c r="AO267" s="215"/>
      <c r="AP267" s="215"/>
      <c r="AQ267" s="215"/>
      <c r="AR267" s="215"/>
      <c r="AS267" s="215"/>
      <c r="AT267" s="215"/>
      <c r="AU267" s="215"/>
      <c r="AV267" s="215"/>
      <c r="AW267" s="215"/>
      <c r="AX267" s="215"/>
      <c r="AY267" s="215"/>
      <c r="AZ267" s="215"/>
      <c r="BA267" s="215"/>
      <c r="BB267" s="215"/>
      <c r="BC267" s="215"/>
      <c r="BD267" s="215"/>
      <c r="BE267" s="215"/>
      <c r="BF267" s="215"/>
      <c r="BG267" s="215"/>
      <c r="BH267" s="215"/>
      <c r="BI267" s="215"/>
      <c r="BJ267" s="215"/>
      <c r="BK267" s="215"/>
      <c r="BL267" s="215"/>
      <c r="BM267" s="220"/>
    </row>
    <row r="268" spans="1:65">
      <c r="A268" s="30"/>
      <c r="B268" s="20" t="s">
        <v>277</v>
      </c>
      <c r="C268" s="12"/>
      <c r="D268" s="221">
        <v>87.63333333333334</v>
      </c>
      <c r="E268" s="221">
        <v>88.983333333333334</v>
      </c>
      <c r="F268" s="221">
        <v>90.416666666666671</v>
      </c>
      <c r="G268" s="221">
        <v>87.983333333333334</v>
      </c>
      <c r="H268" s="221">
        <v>87.371762180735232</v>
      </c>
      <c r="I268" s="221">
        <v>86.333333333333329</v>
      </c>
      <c r="J268" s="221">
        <v>92.86666666666666</v>
      </c>
      <c r="K268" s="221">
        <v>81.5</v>
      </c>
      <c r="L268" s="221">
        <v>86.566666666666663</v>
      </c>
      <c r="M268" s="221">
        <v>85.916666666666671</v>
      </c>
      <c r="N268" s="221">
        <v>85.5</v>
      </c>
      <c r="O268" s="221">
        <v>89.516666666666666</v>
      </c>
      <c r="P268" s="221">
        <v>86.116666666666674</v>
      </c>
      <c r="Q268" s="221">
        <v>82.57</v>
      </c>
      <c r="R268" s="221">
        <v>92.416666666666671</v>
      </c>
      <c r="S268" s="221">
        <v>90.899999999999991</v>
      </c>
      <c r="T268" s="221">
        <v>88.266666666666666</v>
      </c>
      <c r="U268" s="221">
        <v>104.01666666666667</v>
      </c>
      <c r="V268" s="221">
        <v>85.933333333333337</v>
      </c>
      <c r="W268" s="221">
        <v>79.48333333333332</v>
      </c>
      <c r="X268" s="221">
        <v>85.910600000000002</v>
      </c>
      <c r="Y268" s="221">
        <v>79.86666666666666</v>
      </c>
      <c r="Z268" s="221">
        <v>89.5</v>
      </c>
      <c r="AA268" s="221">
        <v>81.885900086350674</v>
      </c>
      <c r="AB268" s="221">
        <v>80.433333333333337</v>
      </c>
      <c r="AC268" s="221">
        <v>86.166666666666671</v>
      </c>
      <c r="AD268" s="221">
        <v>85.671375004803977</v>
      </c>
      <c r="AE268" s="221">
        <v>83.5</v>
      </c>
      <c r="AF268" s="221">
        <v>85.933333333333337</v>
      </c>
      <c r="AG268" s="221">
        <v>91.25</v>
      </c>
      <c r="AH268" s="221">
        <v>85.423333333333332</v>
      </c>
      <c r="AI268" s="214"/>
      <c r="AJ268" s="215"/>
      <c r="AK268" s="215"/>
      <c r="AL268" s="215"/>
      <c r="AM268" s="215"/>
      <c r="AN268" s="215"/>
      <c r="AO268" s="215"/>
      <c r="AP268" s="215"/>
      <c r="AQ268" s="215"/>
      <c r="AR268" s="215"/>
      <c r="AS268" s="215"/>
      <c r="AT268" s="215"/>
      <c r="AU268" s="215"/>
      <c r="AV268" s="215"/>
      <c r="AW268" s="215"/>
      <c r="AX268" s="215"/>
      <c r="AY268" s="215"/>
      <c r="AZ268" s="215"/>
      <c r="BA268" s="215"/>
      <c r="BB268" s="215"/>
      <c r="BC268" s="215"/>
      <c r="BD268" s="215"/>
      <c r="BE268" s="215"/>
      <c r="BF268" s="215"/>
      <c r="BG268" s="215"/>
      <c r="BH268" s="215"/>
      <c r="BI268" s="215"/>
      <c r="BJ268" s="215"/>
      <c r="BK268" s="215"/>
      <c r="BL268" s="215"/>
      <c r="BM268" s="220"/>
    </row>
    <row r="269" spans="1:65">
      <c r="A269" s="30"/>
      <c r="B269" s="3" t="s">
        <v>278</v>
      </c>
      <c r="C269" s="29"/>
      <c r="D269" s="217">
        <v>87.949999999999989</v>
      </c>
      <c r="E269" s="217">
        <v>88.75</v>
      </c>
      <c r="F269" s="217">
        <v>90.1</v>
      </c>
      <c r="G269" s="217">
        <v>88.25</v>
      </c>
      <c r="H269" s="217">
        <v>87.017466269455639</v>
      </c>
      <c r="I269" s="217">
        <v>86.2</v>
      </c>
      <c r="J269" s="217">
        <v>92.9</v>
      </c>
      <c r="K269" s="217">
        <v>81.5</v>
      </c>
      <c r="L269" s="217">
        <v>86.3</v>
      </c>
      <c r="M269" s="217">
        <v>86.2</v>
      </c>
      <c r="N269" s="217">
        <v>86.1</v>
      </c>
      <c r="O269" s="217">
        <v>89</v>
      </c>
      <c r="P269" s="217">
        <v>86.050000000000011</v>
      </c>
      <c r="Q269" s="217">
        <v>82.56</v>
      </c>
      <c r="R269" s="217">
        <v>92.65</v>
      </c>
      <c r="S269" s="217">
        <v>91.1</v>
      </c>
      <c r="T269" s="217">
        <v>88.4</v>
      </c>
      <c r="U269" s="217">
        <v>104</v>
      </c>
      <c r="V269" s="217">
        <v>85.95</v>
      </c>
      <c r="W269" s="217">
        <v>79.099999999999994</v>
      </c>
      <c r="X269" s="217">
        <v>85.921999999999997</v>
      </c>
      <c r="Y269" s="217">
        <v>81</v>
      </c>
      <c r="Z269" s="217">
        <v>90</v>
      </c>
      <c r="AA269" s="217">
        <v>80.889944081454814</v>
      </c>
      <c r="AB269" s="217">
        <v>80.375</v>
      </c>
      <c r="AC269" s="217">
        <v>86</v>
      </c>
      <c r="AD269" s="217">
        <v>85.515097580547831</v>
      </c>
      <c r="AE269" s="217">
        <v>83.5</v>
      </c>
      <c r="AF269" s="217">
        <v>85.7</v>
      </c>
      <c r="AG269" s="217">
        <v>92.55</v>
      </c>
      <c r="AH269" s="217">
        <v>85.85499999999999</v>
      </c>
      <c r="AI269" s="214"/>
      <c r="AJ269" s="215"/>
      <c r="AK269" s="215"/>
      <c r="AL269" s="215"/>
      <c r="AM269" s="215"/>
      <c r="AN269" s="215"/>
      <c r="AO269" s="215"/>
      <c r="AP269" s="215"/>
      <c r="AQ269" s="215"/>
      <c r="AR269" s="215"/>
      <c r="AS269" s="215"/>
      <c r="AT269" s="215"/>
      <c r="AU269" s="215"/>
      <c r="AV269" s="215"/>
      <c r="AW269" s="215"/>
      <c r="AX269" s="215"/>
      <c r="AY269" s="215"/>
      <c r="AZ269" s="215"/>
      <c r="BA269" s="215"/>
      <c r="BB269" s="215"/>
      <c r="BC269" s="215"/>
      <c r="BD269" s="215"/>
      <c r="BE269" s="215"/>
      <c r="BF269" s="215"/>
      <c r="BG269" s="215"/>
      <c r="BH269" s="215"/>
      <c r="BI269" s="215"/>
      <c r="BJ269" s="215"/>
      <c r="BK269" s="215"/>
      <c r="BL269" s="215"/>
      <c r="BM269" s="220"/>
    </row>
    <row r="270" spans="1:65">
      <c r="A270" s="30"/>
      <c r="B270" s="3" t="s">
        <v>279</v>
      </c>
      <c r="C270" s="29"/>
      <c r="D270" s="227">
        <v>1.2847827313077727</v>
      </c>
      <c r="E270" s="227">
        <v>2.0740459654179966</v>
      </c>
      <c r="F270" s="227">
        <v>1.2464616587230677</v>
      </c>
      <c r="G270" s="227">
        <v>1.1461529857164232</v>
      </c>
      <c r="H270" s="227">
        <v>1.3487460579790027</v>
      </c>
      <c r="I270" s="227">
        <v>1.3170674495509611</v>
      </c>
      <c r="J270" s="227">
        <v>3.0683328806807553</v>
      </c>
      <c r="K270" s="227">
        <v>1.0488088481701516</v>
      </c>
      <c r="L270" s="227">
        <v>1.2484657250668394</v>
      </c>
      <c r="M270" s="227">
        <v>0.95376447127509978</v>
      </c>
      <c r="N270" s="227">
        <v>2.668332812825267</v>
      </c>
      <c r="O270" s="227">
        <v>1.301409492306963</v>
      </c>
      <c r="P270" s="227">
        <v>0.61128280416405034</v>
      </c>
      <c r="Q270" s="227">
        <v>1.6558019205206909</v>
      </c>
      <c r="R270" s="227">
        <v>1.4246637030073659</v>
      </c>
      <c r="S270" s="227">
        <v>0.9528903399657277</v>
      </c>
      <c r="T270" s="227">
        <v>0.84063468086123405</v>
      </c>
      <c r="U270" s="227">
        <v>3.8159751920926683</v>
      </c>
      <c r="V270" s="227">
        <v>0.60553007081949561</v>
      </c>
      <c r="W270" s="227">
        <v>2.6969736125269512</v>
      </c>
      <c r="X270" s="227">
        <v>0.11595726799127201</v>
      </c>
      <c r="Y270" s="227">
        <v>2.2597935008904386</v>
      </c>
      <c r="Z270" s="227">
        <v>2.16794833886788</v>
      </c>
      <c r="AA270" s="227">
        <v>3.6171741672767634</v>
      </c>
      <c r="AB270" s="227">
        <v>0.89200149476705892</v>
      </c>
      <c r="AC270" s="227">
        <v>0.75277265270908111</v>
      </c>
      <c r="AD270" s="227">
        <v>0.94052152735843264</v>
      </c>
      <c r="AE270" s="227">
        <v>1.6431676725154984</v>
      </c>
      <c r="AF270" s="227">
        <v>1.6524728943818312</v>
      </c>
      <c r="AG270" s="227">
        <v>2.9487285395573481</v>
      </c>
      <c r="AH270" s="227">
        <v>1.8145596343649519</v>
      </c>
      <c r="AI270" s="224"/>
      <c r="AJ270" s="225"/>
      <c r="AK270" s="225"/>
      <c r="AL270" s="225"/>
      <c r="AM270" s="225"/>
      <c r="AN270" s="225"/>
      <c r="AO270" s="225"/>
      <c r="AP270" s="225"/>
      <c r="AQ270" s="225"/>
      <c r="AR270" s="225"/>
      <c r="AS270" s="225"/>
      <c r="AT270" s="225"/>
      <c r="AU270" s="225"/>
      <c r="AV270" s="225"/>
      <c r="AW270" s="225"/>
      <c r="AX270" s="225"/>
      <c r="AY270" s="225"/>
      <c r="AZ270" s="225"/>
      <c r="BA270" s="225"/>
      <c r="BB270" s="225"/>
      <c r="BC270" s="225"/>
      <c r="BD270" s="225"/>
      <c r="BE270" s="225"/>
      <c r="BF270" s="225"/>
      <c r="BG270" s="225"/>
      <c r="BH270" s="225"/>
      <c r="BI270" s="225"/>
      <c r="BJ270" s="225"/>
      <c r="BK270" s="225"/>
      <c r="BL270" s="225"/>
      <c r="BM270" s="230"/>
    </row>
    <row r="271" spans="1:65">
      <c r="A271" s="30"/>
      <c r="B271" s="3" t="s">
        <v>86</v>
      </c>
      <c r="C271" s="29"/>
      <c r="D271" s="13">
        <v>1.4660890809902311E-2</v>
      </c>
      <c r="E271" s="13">
        <v>2.330825209310354E-2</v>
      </c>
      <c r="F271" s="13">
        <v>1.378575106421826E-2</v>
      </c>
      <c r="G271" s="13">
        <v>1.3026932968930743E-2</v>
      </c>
      <c r="H271" s="13">
        <v>1.543686454656846E-2</v>
      </c>
      <c r="I271" s="13">
        <v>1.5255607523756307E-2</v>
      </c>
      <c r="J271" s="13">
        <v>3.3040196130804979E-2</v>
      </c>
      <c r="K271" s="13">
        <v>1.2868820222946645E-2</v>
      </c>
      <c r="L271" s="13">
        <v>1.4422014536775196E-2</v>
      </c>
      <c r="M271" s="13">
        <v>1.1101041372746069E-2</v>
      </c>
      <c r="N271" s="13">
        <v>3.120857091023704E-2</v>
      </c>
      <c r="O271" s="13">
        <v>1.4538180885946338E-2</v>
      </c>
      <c r="P271" s="13">
        <v>7.0983100928668505E-3</v>
      </c>
      <c r="Q271" s="13">
        <v>2.0053311378475124E-2</v>
      </c>
      <c r="R271" s="13">
        <v>1.5415657742189712E-2</v>
      </c>
      <c r="S271" s="13">
        <v>1.0482842023825389E-2</v>
      </c>
      <c r="T271" s="13">
        <v>9.5238068073402651E-3</v>
      </c>
      <c r="U271" s="13">
        <v>3.6686189957628602E-2</v>
      </c>
      <c r="V271" s="13">
        <v>7.0465097457660464E-3</v>
      </c>
      <c r="W271" s="13">
        <v>3.3931309866139042E-2</v>
      </c>
      <c r="X271" s="13">
        <v>1.3497434308603596E-3</v>
      </c>
      <c r="Y271" s="13">
        <v>2.829457638844456E-2</v>
      </c>
      <c r="Z271" s="13">
        <v>2.4222886467797543E-2</v>
      </c>
      <c r="AA271" s="13">
        <v>4.4173345636579257E-2</v>
      </c>
      <c r="AB271" s="13">
        <v>1.1089948132205457E-2</v>
      </c>
      <c r="AC271" s="13">
        <v>8.7362396832775368E-3</v>
      </c>
      <c r="AD271" s="13">
        <v>1.0978247136872654E-2</v>
      </c>
      <c r="AE271" s="13">
        <v>1.9678654760664653E-2</v>
      </c>
      <c r="AF271" s="13">
        <v>1.9229707847732713E-2</v>
      </c>
      <c r="AG271" s="13">
        <v>3.2314833310217513E-2</v>
      </c>
      <c r="AH271" s="13">
        <v>2.1241967078061638E-2</v>
      </c>
      <c r="AI271" s="151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280</v>
      </c>
      <c r="C272" s="29"/>
      <c r="D272" s="13">
        <v>1.4207010802283815E-2</v>
      </c>
      <c r="E272" s="13">
        <v>2.9830968176757899E-2</v>
      </c>
      <c r="F272" s="13">
        <v>4.6419367364471276E-2</v>
      </c>
      <c r="G272" s="13">
        <v>1.8257666417888174E-2</v>
      </c>
      <c r="H272" s="13">
        <v>1.1179768921850686E-2</v>
      </c>
      <c r="I272" s="13">
        <v>-8.3828148424691662E-4</v>
      </c>
      <c r="J272" s="13">
        <v>7.4773956673702013E-2</v>
      </c>
      <c r="K272" s="13">
        <v>-5.6775906652117181E-2</v>
      </c>
      <c r="L272" s="13">
        <v>1.8621555928226563E-3</v>
      </c>
      <c r="M272" s="13">
        <v>-5.6604905504424874E-3</v>
      </c>
      <c r="N272" s="13">
        <v>-1.048269961663828E-2</v>
      </c>
      <c r="O272" s="13">
        <v>3.6003395781488479E-2</v>
      </c>
      <c r="P272" s="13">
        <v>-3.3458301986685202E-3</v>
      </c>
      <c r="Q272" s="13">
        <v>-4.4392473770126673E-2</v>
      </c>
      <c r="R272" s="13">
        <v>6.9565970882210726E-2</v>
      </c>
      <c r="S272" s="13">
        <v>5.201312988125828E-2</v>
      </c>
      <c r="T272" s="13">
        <v>2.1536768582901322E-2</v>
      </c>
      <c r="U272" s="13">
        <v>0.20381627128509949</v>
      </c>
      <c r="V272" s="13">
        <v>-5.467602187794629E-3</v>
      </c>
      <c r="W272" s="13">
        <v>-8.01153985325046E-2</v>
      </c>
      <c r="X272" s="13">
        <v>-5.7307019144463567E-3</v>
      </c>
      <c r="Y272" s="13">
        <v>-7.5678966191604413E-2</v>
      </c>
      <c r="Z272" s="13">
        <v>3.581050741884062E-2</v>
      </c>
      <c r="AA272" s="13">
        <v>-5.2309768504006926E-2</v>
      </c>
      <c r="AB272" s="13">
        <v>-6.9120761861578117E-2</v>
      </c>
      <c r="AC272" s="13">
        <v>-2.7671651107250561E-3</v>
      </c>
      <c r="AD272" s="13">
        <v>-8.4993249721140307E-3</v>
      </c>
      <c r="AE272" s="13">
        <v>-3.362930313437773E-2</v>
      </c>
      <c r="AF272" s="13">
        <v>-5.467602187794629E-3</v>
      </c>
      <c r="AG272" s="13">
        <v>5.6063785496862639E-2</v>
      </c>
      <c r="AH272" s="13">
        <v>-1.1369986084818318E-2</v>
      </c>
      <c r="AI272" s="151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46" t="s">
        <v>281</v>
      </c>
      <c r="C273" s="47"/>
      <c r="D273" s="45">
        <v>0.37</v>
      </c>
      <c r="E273" s="45">
        <v>0.71</v>
      </c>
      <c r="F273" s="45">
        <v>1.07</v>
      </c>
      <c r="G273" s="45">
        <v>0.46</v>
      </c>
      <c r="H273" s="45">
        <v>0.3</v>
      </c>
      <c r="I273" s="45">
        <v>0.04</v>
      </c>
      <c r="J273" s="45">
        <v>1.69</v>
      </c>
      <c r="K273" s="45">
        <v>1.18</v>
      </c>
      <c r="L273" s="45">
        <v>0.1</v>
      </c>
      <c r="M273" s="45">
        <v>0.06</v>
      </c>
      <c r="N273" s="45">
        <v>0.17</v>
      </c>
      <c r="O273" s="45">
        <v>0.85</v>
      </c>
      <c r="P273" s="45">
        <v>0.01</v>
      </c>
      <c r="Q273" s="45">
        <v>0.91</v>
      </c>
      <c r="R273" s="45">
        <v>1.58</v>
      </c>
      <c r="S273" s="45">
        <v>1.2</v>
      </c>
      <c r="T273" s="45">
        <v>0.53</v>
      </c>
      <c r="U273" s="45">
        <v>4.51</v>
      </c>
      <c r="V273" s="45">
        <v>0.06</v>
      </c>
      <c r="W273" s="45">
        <v>1.69</v>
      </c>
      <c r="X273" s="45">
        <v>0.06</v>
      </c>
      <c r="Y273" s="45">
        <v>1.59</v>
      </c>
      <c r="Z273" s="45">
        <v>0.84</v>
      </c>
      <c r="AA273" s="45">
        <v>1.08</v>
      </c>
      <c r="AB273" s="45">
        <v>1.45</v>
      </c>
      <c r="AC273" s="45">
        <v>0</v>
      </c>
      <c r="AD273" s="45">
        <v>0.13</v>
      </c>
      <c r="AE273" s="45">
        <v>0.67</v>
      </c>
      <c r="AF273" s="45">
        <v>0.06</v>
      </c>
      <c r="AG273" s="45">
        <v>1.29</v>
      </c>
      <c r="AH273" s="45">
        <v>0.19</v>
      </c>
      <c r="AI273" s="151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B274" s="31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BM274" s="55"/>
    </row>
    <row r="275" spans="1:65" ht="15">
      <c r="B275" s="8" t="s">
        <v>601</v>
      </c>
      <c r="BM275" s="28" t="s">
        <v>337</v>
      </c>
    </row>
    <row r="276" spans="1:65" ht="15">
      <c r="A276" s="25" t="s">
        <v>33</v>
      </c>
      <c r="B276" s="18" t="s">
        <v>111</v>
      </c>
      <c r="C276" s="15" t="s">
        <v>112</v>
      </c>
      <c r="D276" s="16" t="s">
        <v>229</v>
      </c>
      <c r="E276" s="17" t="s">
        <v>229</v>
      </c>
      <c r="F276" s="17" t="s">
        <v>229</v>
      </c>
      <c r="G276" s="17" t="s">
        <v>229</v>
      </c>
      <c r="H276" s="151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1</v>
      </c>
    </row>
    <row r="277" spans="1:65">
      <c r="A277" s="30"/>
      <c r="B277" s="19" t="s">
        <v>230</v>
      </c>
      <c r="C277" s="9" t="s">
        <v>230</v>
      </c>
      <c r="D277" s="149" t="s">
        <v>237</v>
      </c>
      <c r="E277" s="150" t="s">
        <v>239</v>
      </c>
      <c r="F277" s="150" t="s">
        <v>257</v>
      </c>
      <c r="G277" s="150" t="s">
        <v>258</v>
      </c>
      <c r="H277" s="151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 t="s">
        <v>3</v>
      </c>
    </row>
    <row r="278" spans="1:65">
      <c r="A278" s="30"/>
      <c r="B278" s="19"/>
      <c r="C278" s="9"/>
      <c r="D278" s="10" t="s">
        <v>339</v>
      </c>
      <c r="E278" s="11" t="s">
        <v>338</v>
      </c>
      <c r="F278" s="11" t="s">
        <v>338</v>
      </c>
      <c r="G278" s="11" t="s">
        <v>338</v>
      </c>
      <c r="H278" s="151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2</v>
      </c>
    </row>
    <row r="279" spans="1:65">
      <c r="A279" s="30"/>
      <c r="B279" s="19"/>
      <c r="C279" s="9"/>
      <c r="D279" s="26" t="s">
        <v>343</v>
      </c>
      <c r="E279" s="26" t="s">
        <v>343</v>
      </c>
      <c r="F279" s="26" t="s">
        <v>342</v>
      </c>
      <c r="G279" s="26" t="s">
        <v>343</v>
      </c>
      <c r="H279" s="151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</v>
      </c>
    </row>
    <row r="280" spans="1:65">
      <c r="A280" s="30"/>
      <c r="B280" s="18">
        <v>1</v>
      </c>
      <c r="C280" s="14">
        <v>1</v>
      </c>
      <c r="D280" s="22">
        <v>1.1000000000000001</v>
      </c>
      <c r="E280" s="22">
        <v>1.18</v>
      </c>
      <c r="F280" s="22">
        <v>1.1485440359154799</v>
      </c>
      <c r="G280" s="22">
        <v>0.9900000000000001</v>
      </c>
      <c r="H280" s="151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</v>
      </c>
    </row>
    <row r="281" spans="1:65">
      <c r="A281" s="30"/>
      <c r="B281" s="19">
        <v>1</v>
      </c>
      <c r="C281" s="9">
        <v>2</v>
      </c>
      <c r="D281" s="11">
        <v>1.2</v>
      </c>
      <c r="E281" s="11">
        <v>1.06</v>
      </c>
      <c r="F281" s="11">
        <v>1.1404856269896599</v>
      </c>
      <c r="G281" s="11">
        <v>0.94</v>
      </c>
      <c r="H281" s="151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4</v>
      </c>
    </row>
    <row r="282" spans="1:65">
      <c r="A282" s="30"/>
      <c r="B282" s="19">
        <v>1</v>
      </c>
      <c r="C282" s="9">
        <v>3</v>
      </c>
      <c r="D282" s="11">
        <v>1.2</v>
      </c>
      <c r="E282" s="11">
        <v>1.1399999999999999</v>
      </c>
      <c r="F282" s="11">
        <v>1.16361933621417</v>
      </c>
      <c r="G282" s="11">
        <v>1</v>
      </c>
      <c r="H282" s="151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16</v>
      </c>
    </row>
    <row r="283" spans="1:65">
      <c r="A283" s="30"/>
      <c r="B283" s="19">
        <v>1</v>
      </c>
      <c r="C283" s="9">
        <v>4</v>
      </c>
      <c r="D283" s="11">
        <v>1.2</v>
      </c>
      <c r="E283" s="11">
        <v>1.1200000000000001</v>
      </c>
      <c r="F283" s="11">
        <v>1.1609031905666243</v>
      </c>
      <c r="G283" s="11">
        <v>1.01</v>
      </c>
      <c r="H283" s="151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1.1051242809631401</v>
      </c>
    </row>
    <row r="284" spans="1:65">
      <c r="A284" s="30"/>
      <c r="B284" s="19">
        <v>1</v>
      </c>
      <c r="C284" s="9">
        <v>5</v>
      </c>
      <c r="D284" s="11">
        <v>1.2</v>
      </c>
      <c r="E284" s="11">
        <v>1.08</v>
      </c>
      <c r="F284" s="11">
        <v>1.1145101313710197</v>
      </c>
      <c r="G284" s="11">
        <v>0.98</v>
      </c>
      <c r="H284" s="151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10</v>
      </c>
    </row>
    <row r="285" spans="1:65">
      <c r="A285" s="30"/>
      <c r="B285" s="19">
        <v>1</v>
      </c>
      <c r="C285" s="9">
        <v>6</v>
      </c>
      <c r="D285" s="11">
        <v>1.1000000000000001</v>
      </c>
      <c r="E285" s="11">
        <v>1.17</v>
      </c>
      <c r="F285" s="11">
        <v>1.14492042205838</v>
      </c>
      <c r="G285" s="11">
        <v>0.98</v>
      </c>
      <c r="H285" s="151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20" t="s">
        <v>277</v>
      </c>
      <c r="C286" s="12"/>
      <c r="D286" s="23">
        <v>1.1666666666666667</v>
      </c>
      <c r="E286" s="23">
        <v>1.125</v>
      </c>
      <c r="F286" s="23">
        <v>1.1454971238525558</v>
      </c>
      <c r="G286" s="23">
        <v>0.98333333333333339</v>
      </c>
      <c r="H286" s="151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278</v>
      </c>
      <c r="C287" s="29"/>
      <c r="D287" s="11">
        <v>1.2</v>
      </c>
      <c r="E287" s="11">
        <v>1.1299999999999999</v>
      </c>
      <c r="F287" s="11">
        <v>1.1467322289869299</v>
      </c>
      <c r="G287" s="11">
        <v>0.9850000000000001</v>
      </c>
      <c r="H287" s="151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279</v>
      </c>
      <c r="C288" s="29"/>
      <c r="D288" s="24">
        <v>5.1639777949432156E-2</v>
      </c>
      <c r="E288" s="24">
        <v>4.8062459362791597E-2</v>
      </c>
      <c r="F288" s="24">
        <v>1.7667408040875483E-2</v>
      </c>
      <c r="G288" s="24">
        <v>2.422120283277996E-2</v>
      </c>
      <c r="H288" s="151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86</v>
      </c>
      <c r="C289" s="29"/>
      <c r="D289" s="13">
        <v>4.4262666813798986E-2</v>
      </c>
      <c r="E289" s="13">
        <v>4.2722186100259199E-2</v>
      </c>
      <c r="F289" s="13">
        <v>1.5423354343707254E-2</v>
      </c>
      <c r="G289" s="13">
        <v>2.46317316943525E-2</v>
      </c>
      <c r="H289" s="151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280</v>
      </c>
      <c r="C290" s="29"/>
      <c r="D290" s="13">
        <v>5.5688203366494715E-2</v>
      </c>
      <c r="E290" s="13">
        <v>1.798505324626265E-2</v>
      </c>
      <c r="F290" s="13">
        <v>3.6532400549764255E-2</v>
      </c>
      <c r="G290" s="13">
        <v>-0.11020565716252584</v>
      </c>
      <c r="H290" s="151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46" t="s">
        <v>281</v>
      </c>
      <c r="C291" s="47"/>
      <c r="D291" s="45">
        <v>1.02</v>
      </c>
      <c r="E291" s="45">
        <v>0.33</v>
      </c>
      <c r="F291" s="45">
        <v>0.33</v>
      </c>
      <c r="G291" s="45">
        <v>4.92</v>
      </c>
      <c r="H291" s="151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B292" s="31"/>
      <c r="C292" s="20"/>
      <c r="D292" s="20"/>
      <c r="E292" s="20"/>
      <c r="F292" s="20"/>
      <c r="G292" s="20"/>
      <c r="BM292" s="55"/>
    </row>
    <row r="293" spans="1:65" ht="15">
      <c r="B293" s="8" t="s">
        <v>602</v>
      </c>
      <c r="BM293" s="28" t="s">
        <v>337</v>
      </c>
    </row>
    <row r="294" spans="1:65" ht="15">
      <c r="A294" s="25" t="s">
        <v>36</v>
      </c>
      <c r="B294" s="18" t="s">
        <v>111</v>
      </c>
      <c r="C294" s="15" t="s">
        <v>112</v>
      </c>
      <c r="D294" s="16" t="s">
        <v>229</v>
      </c>
      <c r="E294" s="17" t="s">
        <v>229</v>
      </c>
      <c r="F294" s="17" t="s">
        <v>229</v>
      </c>
      <c r="G294" s="17" t="s">
        <v>229</v>
      </c>
      <c r="H294" s="151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1</v>
      </c>
    </row>
    <row r="295" spans="1:65">
      <c r="A295" s="30"/>
      <c r="B295" s="19" t="s">
        <v>230</v>
      </c>
      <c r="C295" s="9" t="s">
        <v>230</v>
      </c>
      <c r="D295" s="149" t="s">
        <v>237</v>
      </c>
      <c r="E295" s="150" t="s">
        <v>239</v>
      </c>
      <c r="F295" s="150" t="s">
        <v>257</v>
      </c>
      <c r="G295" s="150" t="s">
        <v>258</v>
      </c>
      <c r="H295" s="151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 t="s">
        <v>3</v>
      </c>
    </row>
    <row r="296" spans="1:65">
      <c r="A296" s="30"/>
      <c r="B296" s="19"/>
      <c r="C296" s="9"/>
      <c r="D296" s="10" t="s">
        <v>339</v>
      </c>
      <c r="E296" s="11" t="s">
        <v>338</v>
      </c>
      <c r="F296" s="11" t="s">
        <v>338</v>
      </c>
      <c r="G296" s="11" t="s">
        <v>338</v>
      </c>
      <c r="H296" s="151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2</v>
      </c>
    </row>
    <row r="297" spans="1:65">
      <c r="A297" s="30"/>
      <c r="B297" s="19"/>
      <c r="C297" s="9"/>
      <c r="D297" s="26" t="s">
        <v>343</v>
      </c>
      <c r="E297" s="26" t="s">
        <v>343</v>
      </c>
      <c r="F297" s="26" t="s">
        <v>342</v>
      </c>
      <c r="G297" s="26" t="s">
        <v>343</v>
      </c>
      <c r="H297" s="151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2</v>
      </c>
    </row>
    <row r="298" spans="1:65">
      <c r="A298" s="30"/>
      <c r="B298" s="18">
        <v>1</v>
      </c>
      <c r="C298" s="14">
        <v>1</v>
      </c>
      <c r="D298" s="22">
        <v>0.5</v>
      </c>
      <c r="E298" s="22">
        <v>0.5</v>
      </c>
      <c r="F298" s="22">
        <v>0.53467898690721838</v>
      </c>
      <c r="G298" s="22">
        <v>0.45</v>
      </c>
      <c r="H298" s="151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</v>
      </c>
    </row>
    <row r="299" spans="1:65">
      <c r="A299" s="30"/>
      <c r="B299" s="19">
        <v>1</v>
      </c>
      <c r="C299" s="9">
        <v>2</v>
      </c>
      <c r="D299" s="11">
        <v>0.5</v>
      </c>
      <c r="E299" s="11">
        <v>0.47</v>
      </c>
      <c r="F299" s="11">
        <v>0.5309657150974858</v>
      </c>
      <c r="G299" s="11">
        <v>0.43</v>
      </c>
      <c r="H299" s="151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5</v>
      </c>
    </row>
    <row r="300" spans="1:65">
      <c r="A300" s="30"/>
      <c r="B300" s="19">
        <v>1</v>
      </c>
      <c r="C300" s="9">
        <v>3</v>
      </c>
      <c r="D300" s="11">
        <v>0.5</v>
      </c>
      <c r="E300" s="11">
        <v>0.53</v>
      </c>
      <c r="F300" s="11">
        <v>0.54101383046271301</v>
      </c>
      <c r="G300" s="11">
        <v>0.43</v>
      </c>
      <c r="H300" s="151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16</v>
      </c>
    </row>
    <row r="301" spans="1:65">
      <c r="A301" s="30"/>
      <c r="B301" s="19">
        <v>1</v>
      </c>
      <c r="C301" s="9">
        <v>4</v>
      </c>
      <c r="D301" s="11">
        <v>0.5</v>
      </c>
      <c r="E301" s="11">
        <v>0.47</v>
      </c>
      <c r="F301" s="11">
        <v>0.52653261764079995</v>
      </c>
      <c r="G301" s="11">
        <v>0.45</v>
      </c>
      <c r="H301" s="151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0.49825561790287698</v>
      </c>
    </row>
    <row r="302" spans="1:65">
      <c r="A302" s="30"/>
      <c r="B302" s="19">
        <v>1</v>
      </c>
      <c r="C302" s="9">
        <v>5</v>
      </c>
      <c r="D302" s="11">
        <v>0.5</v>
      </c>
      <c r="E302" s="11">
        <v>0.5</v>
      </c>
      <c r="F302" s="11">
        <v>0.51929083244717111</v>
      </c>
      <c r="G302" s="11">
        <v>0.47</v>
      </c>
      <c r="H302" s="151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11</v>
      </c>
    </row>
    <row r="303" spans="1:65">
      <c r="A303" s="30"/>
      <c r="B303" s="19">
        <v>1</v>
      </c>
      <c r="C303" s="9">
        <v>6</v>
      </c>
      <c r="D303" s="11">
        <v>0.6</v>
      </c>
      <c r="E303" s="11">
        <v>0.52</v>
      </c>
      <c r="F303" s="11">
        <v>0.53565284711366812</v>
      </c>
      <c r="G303" s="11">
        <v>0.45</v>
      </c>
      <c r="H303" s="151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20" t="s">
        <v>277</v>
      </c>
      <c r="C304" s="12"/>
      <c r="D304" s="23">
        <v>0.51666666666666672</v>
      </c>
      <c r="E304" s="23">
        <v>0.49833333333333329</v>
      </c>
      <c r="F304" s="23">
        <v>0.53135580494484269</v>
      </c>
      <c r="G304" s="23">
        <v>0.44666666666666671</v>
      </c>
      <c r="H304" s="151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278</v>
      </c>
      <c r="C305" s="29"/>
      <c r="D305" s="11">
        <v>0.5</v>
      </c>
      <c r="E305" s="11">
        <v>0.5</v>
      </c>
      <c r="F305" s="11">
        <v>0.53282235100235209</v>
      </c>
      <c r="G305" s="11">
        <v>0.45</v>
      </c>
      <c r="H305" s="151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279</v>
      </c>
      <c r="C306" s="29"/>
      <c r="D306" s="24">
        <v>4.0824829046386291E-2</v>
      </c>
      <c r="E306" s="24">
        <v>2.483277404291892E-2</v>
      </c>
      <c r="F306" s="24">
        <v>7.6389061244136105E-3</v>
      </c>
      <c r="G306" s="24">
        <v>1.5055453054181616E-2</v>
      </c>
      <c r="H306" s="151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86</v>
      </c>
      <c r="C307" s="29"/>
      <c r="D307" s="13">
        <v>7.9015798154296032E-2</v>
      </c>
      <c r="E307" s="13">
        <v>4.9831653597830615E-2</v>
      </c>
      <c r="F307" s="13">
        <v>1.4376254203539879E-2</v>
      </c>
      <c r="G307" s="13">
        <v>3.3706238181003614E-2</v>
      </c>
      <c r="H307" s="151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280</v>
      </c>
      <c r="C308" s="29"/>
      <c r="D308" s="13">
        <v>3.6951010891318248E-2</v>
      </c>
      <c r="E308" s="13">
        <v>1.559750209809696E-4</v>
      </c>
      <c r="F308" s="13">
        <v>6.6432140155854302E-2</v>
      </c>
      <c r="G308" s="13">
        <v>-0.10353912606815063</v>
      </c>
      <c r="H308" s="151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46" t="s">
        <v>281</v>
      </c>
      <c r="C309" s="47"/>
      <c r="D309" s="45">
        <v>0.37</v>
      </c>
      <c r="E309" s="45">
        <v>0.37</v>
      </c>
      <c r="F309" s="45">
        <v>0.97</v>
      </c>
      <c r="G309" s="45">
        <v>2.48</v>
      </c>
      <c r="H309" s="151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B310" s="31"/>
      <c r="C310" s="20"/>
      <c r="D310" s="20"/>
      <c r="E310" s="20"/>
      <c r="F310" s="20"/>
      <c r="G310" s="20"/>
      <c r="BM310" s="55"/>
    </row>
    <row r="311" spans="1:65" ht="15">
      <c r="B311" s="8" t="s">
        <v>603</v>
      </c>
      <c r="BM311" s="28" t="s">
        <v>337</v>
      </c>
    </row>
    <row r="312" spans="1:65" ht="15">
      <c r="A312" s="25" t="s">
        <v>39</v>
      </c>
      <c r="B312" s="18" t="s">
        <v>111</v>
      </c>
      <c r="C312" s="15" t="s">
        <v>112</v>
      </c>
      <c r="D312" s="16" t="s">
        <v>229</v>
      </c>
      <c r="E312" s="17" t="s">
        <v>229</v>
      </c>
      <c r="F312" s="17" t="s">
        <v>229</v>
      </c>
      <c r="G312" s="17" t="s">
        <v>229</v>
      </c>
      <c r="H312" s="151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1</v>
      </c>
    </row>
    <row r="313" spans="1:65">
      <c r="A313" s="30"/>
      <c r="B313" s="19" t="s">
        <v>230</v>
      </c>
      <c r="C313" s="9" t="s">
        <v>230</v>
      </c>
      <c r="D313" s="149" t="s">
        <v>237</v>
      </c>
      <c r="E313" s="150" t="s">
        <v>239</v>
      </c>
      <c r="F313" s="150" t="s">
        <v>257</v>
      </c>
      <c r="G313" s="150" t="s">
        <v>258</v>
      </c>
      <c r="H313" s="151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 t="s">
        <v>3</v>
      </c>
    </row>
    <row r="314" spans="1:65">
      <c r="A314" s="30"/>
      <c r="B314" s="19"/>
      <c r="C314" s="9"/>
      <c r="D314" s="10" t="s">
        <v>339</v>
      </c>
      <c r="E314" s="11" t="s">
        <v>338</v>
      </c>
      <c r="F314" s="11" t="s">
        <v>338</v>
      </c>
      <c r="G314" s="11" t="s">
        <v>338</v>
      </c>
      <c r="H314" s="151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2</v>
      </c>
    </row>
    <row r="315" spans="1:65">
      <c r="A315" s="30"/>
      <c r="B315" s="19"/>
      <c r="C315" s="9"/>
      <c r="D315" s="26" t="s">
        <v>343</v>
      </c>
      <c r="E315" s="26" t="s">
        <v>343</v>
      </c>
      <c r="F315" s="26" t="s">
        <v>342</v>
      </c>
      <c r="G315" s="26" t="s">
        <v>343</v>
      </c>
      <c r="H315" s="151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2</v>
      </c>
    </row>
    <row r="316" spans="1:65">
      <c r="A316" s="30"/>
      <c r="B316" s="18">
        <v>1</v>
      </c>
      <c r="C316" s="14">
        <v>1</v>
      </c>
      <c r="D316" s="22">
        <v>0.4</v>
      </c>
      <c r="E316" s="22">
        <v>0.39</v>
      </c>
      <c r="F316" s="22">
        <v>0.77865500027390755</v>
      </c>
      <c r="G316" s="22">
        <v>0.26</v>
      </c>
      <c r="H316" s="151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>
        <v>1</v>
      </c>
      <c r="C317" s="9">
        <v>2</v>
      </c>
      <c r="D317" s="11">
        <v>0.4</v>
      </c>
      <c r="E317" s="11">
        <v>0.38</v>
      </c>
      <c r="F317" s="11">
        <v>0.79561817548370273</v>
      </c>
      <c r="G317" s="11">
        <v>0.25</v>
      </c>
      <c r="H317" s="151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6</v>
      </c>
    </row>
    <row r="318" spans="1:65">
      <c r="A318" s="30"/>
      <c r="B318" s="19">
        <v>1</v>
      </c>
      <c r="C318" s="9">
        <v>3</v>
      </c>
      <c r="D318" s="11">
        <v>0.4</v>
      </c>
      <c r="E318" s="11">
        <v>0.4</v>
      </c>
      <c r="F318" s="11">
        <v>0.77017092486733074</v>
      </c>
      <c r="G318" s="11">
        <v>0.26</v>
      </c>
      <c r="H318" s="151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16</v>
      </c>
    </row>
    <row r="319" spans="1:65">
      <c r="A319" s="30"/>
      <c r="B319" s="19">
        <v>1</v>
      </c>
      <c r="C319" s="9">
        <v>4</v>
      </c>
      <c r="D319" s="11">
        <v>0.4</v>
      </c>
      <c r="E319" s="11">
        <v>0.41</v>
      </c>
      <c r="F319" s="11">
        <v>0.76084950280636543</v>
      </c>
      <c r="G319" s="11">
        <v>0.27</v>
      </c>
      <c r="H319" s="151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0.45690660177027997</v>
      </c>
    </row>
    <row r="320" spans="1:65">
      <c r="A320" s="30"/>
      <c r="B320" s="19">
        <v>1</v>
      </c>
      <c r="C320" s="9">
        <v>5</v>
      </c>
      <c r="D320" s="11">
        <v>0.4</v>
      </c>
      <c r="E320" s="11">
        <v>0.41</v>
      </c>
      <c r="F320" s="11">
        <v>0.71116536359918203</v>
      </c>
      <c r="G320" s="11">
        <v>0.27</v>
      </c>
      <c r="H320" s="151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12</v>
      </c>
    </row>
    <row r="321" spans="1:65">
      <c r="A321" s="30"/>
      <c r="B321" s="19">
        <v>1</v>
      </c>
      <c r="C321" s="9">
        <v>6</v>
      </c>
      <c r="D321" s="11">
        <v>0.4</v>
      </c>
      <c r="E321" s="11">
        <v>0.38</v>
      </c>
      <c r="F321" s="11">
        <v>0.80929947545623571</v>
      </c>
      <c r="G321" s="11">
        <v>0.26</v>
      </c>
      <c r="H321" s="151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20" t="s">
        <v>277</v>
      </c>
      <c r="C322" s="12"/>
      <c r="D322" s="23">
        <v>0.39999999999999997</v>
      </c>
      <c r="E322" s="23">
        <v>0.39499999999999996</v>
      </c>
      <c r="F322" s="23">
        <v>0.77095974041445403</v>
      </c>
      <c r="G322" s="23">
        <v>0.26166666666666666</v>
      </c>
      <c r="H322" s="151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278</v>
      </c>
      <c r="C323" s="29"/>
      <c r="D323" s="11">
        <v>0.4</v>
      </c>
      <c r="E323" s="11">
        <v>0.39500000000000002</v>
      </c>
      <c r="F323" s="11">
        <v>0.77441296257061909</v>
      </c>
      <c r="G323" s="11">
        <v>0.26</v>
      </c>
      <c r="H323" s="151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279</v>
      </c>
      <c r="C324" s="29"/>
      <c r="D324" s="24">
        <v>6.0809419444881171E-17</v>
      </c>
      <c r="E324" s="24">
        <v>1.378404875209021E-2</v>
      </c>
      <c r="F324" s="24">
        <v>3.4103950975302035E-2</v>
      </c>
      <c r="G324" s="24">
        <v>7.5277265270908165E-3</v>
      </c>
      <c r="H324" s="151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3" t="s">
        <v>86</v>
      </c>
      <c r="C325" s="29"/>
      <c r="D325" s="13">
        <v>1.5202354861220294E-16</v>
      </c>
      <c r="E325" s="13">
        <v>3.4896325954658761E-2</v>
      </c>
      <c r="F325" s="13">
        <v>4.4235709321174627E-2</v>
      </c>
      <c r="G325" s="13">
        <v>2.8768381632194206E-2</v>
      </c>
      <c r="H325" s="151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280</v>
      </c>
      <c r="C326" s="29"/>
      <c r="D326" s="13">
        <v>-0.12454755862532074</v>
      </c>
      <c r="E326" s="13">
        <v>-0.13549071414250424</v>
      </c>
      <c r="F326" s="13">
        <v>0.6873464673685572</v>
      </c>
      <c r="G326" s="13">
        <v>-0.42730819460073055</v>
      </c>
      <c r="H326" s="151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46" t="s">
        <v>281</v>
      </c>
      <c r="C327" s="47"/>
      <c r="D327" s="45">
        <v>0.02</v>
      </c>
      <c r="E327" s="45">
        <v>0.02</v>
      </c>
      <c r="F327" s="45">
        <v>3.64</v>
      </c>
      <c r="G327" s="45">
        <v>1.32</v>
      </c>
      <c r="H327" s="151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B328" s="31"/>
      <c r="C328" s="20"/>
      <c r="D328" s="20"/>
      <c r="E328" s="20"/>
      <c r="F328" s="20"/>
      <c r="G328" s="20"/>
      <c r="BM328" s="55"/>
    </row>
    <row r="329" spans="1:65" ht="15">
      <c r="B329" s="8" t="s">
        <v>604</v>
      </c>
      <c r="BM329" s="28" t="s">
        <v>66</v>
      </c>
    </row>
    <row r="330" spans="1:65" ht="15">
      <c r="A330" s="25" t="s">
        <v>52</v>
      </c>
      <c r="B330" s="18" t="s">
        <v>111</v>
      </c>
      <c r="C330" s="15" t="s">
        <v>112</v>
      </c>
      <c r="D330" s="16" t="s">
        <v>229</v>
      </c>
      <c r="E330" s="17" t="s">
        <v>229</v>
      </c>
      <c r="F330" s="17" t="s">
        <v>229</v>
      </c>
      <c r="G330" s="17" t="s">
        <v>229</v>
      </c>
      <c r="H330" s="17" t="s">
        <v>229</v>
      </c>
      <c r="I330" s="17" t="s">
        <v>229</v>
      </c>
      <c r="J330" s="17" t="s">
        <v>229</v>
      </c>
      <c r="K330" s="17" t="s">
        <v>229</v>
      </c>
      <c r="L330" s="17" t="s">
        <v>229</v>
      </c>
      <c r="M330" s="17" t="s">
        <v>229</v>
      </c>
      <c r="N330" s="17" t="s">
        <v>229</v>
      </c>
      <c r="O330" s="17" t="s">
        <v>229</v>
      </c>
      <c r="P330" s="17" t="s">
        <v>229</v>
      </c>
      <c r="Q330" s="17" t="s">
        <v>229</v>
      </c>
      <c r="R330" s="17" t="s">
        <v>229</v>
      </c>
      <c r="S330" s="17" t="s">
        <v>229</v>
      </c>
      <c r="T330" s="17" t="s">
        <v>229</v>
      </c>
      <c r="U330" s="17" t="s">
        <v>229</v>
      </c>
      <c r="V330" s="17" t="s">
        <v>229</v>
      </c>
      <c r="W330" s="17" t="s">
        <v>229</v>
      </c>
      <c r="X330" s="17" t="s">
        <v>229</v>
      </c>
      <c r="Y330" s="17" t="s">
        <v>229</v>
      </c>
      <c r="Z330" s="17" t="s">
        <v>229</v>
      </c>
      <c r="AA330" s="17" t="s">
        <v>229</v>
      </c>
      <c r="AB330" s="17" t="s">
        <v>229</v>
      </c>
      <c r="AC330" s="17" t="s">
        <v>229</v>
      </c>
      <c r="AD330" s="17" t="s">
        <v>229</v>
      </c>
      <c r="AE330" s="17" t="s">
        <v>229</v>
      </c>
      <c r="AF330" s="17" t="s">
        <v>229</v>
      </c>
      <c r="AG330" s="17" t="s">
        <v>229</v>
      </c>
      <c r="AH330" s="17" t="s">
        <v>229</v>
      </c>
      <c r="AI330" s="151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</v>
      </c>
    </row>
    <row r="331" spans="1:65">
      <c r="A331" s="30"/>
      <c r="B331" s="19" t="s">
        <v>230</v>
      </c>
      <c r="C331" s="9" t="s">
        <v>230</v>
      </c>
      <c r="D331" s="149" t="s">
        <v>232</v>
      </c>
      <c r="E331" s="150" t="s">
        <v>233</v>
      </c>
      <c r="F331" s="150" t="s">
        <v>234</v>
      </c>
      <c r="G331" s="150" t="s">
        <v>235</v>
      </c>
      <c r="H331" s="150" t="s">
        <v>236</v>
      </c>
      <c r="I331" s="150" t="s">
        <v>237</v>
      </c>
      <c r="J331" s="150" t="s">
        <v>238</v>
      </c>
      <c r="K331" s="150" t="s">
        <v>239</v>
      </c>
      <c r="L331" s="150" t="s">
        <v>240</v>
      </c>
      <c r="M331" s="150" t="s">
        <v>241</v>
      </c>
      <c r="N331" s="150" t="s">
        <v>242</v>
      </c>
      <c r="O331" s="150" t="s">
        <v>243</v>
      </c>
      <c r="P331" s="150" t="s">
        <v>244</v>
      </c>
      <c r="Q331" s="150" t="s">
        <v>246</v>
      </c>
      <c r="R331" s="150" t="s">
        <v>249</v>
      </c>
      <c r="S331" s="150" t="s">
        <v>250</v>
      </c>
      <c r="T331" s="150" t="s">
        <v>306</v>
      </c>
      <c r="U331" s="150" t="s">
        <v>251</v>
      </c>
      <c r="V331" s="150" t="s">
        <v>252</v>
      </c>
      <c r="W331" s="150" t="s">
        <v>254</v>
      </c>
      <c r="X331" s="150" t="s">
        <v>257</v>
      </c>
      <c r="Y331" s="150" t="s">
        <v>258</v>
      </c>
      <c r="Z331" s="150" t="s">
        <v>259</v>
      </c>
      <c r="AA331" s="150" t="s">
        <v>307</v>
      </c>
      <c r="AB331" s="150" t="s">
        <v>261</v>
      </c>
      <c r="AC331" s="150" t="s">
        <v>262</v>
      </c>
      <c r="AD331" s="150" t="s">
        <v>266</v>
      </c>
      <c r="AE331" s="150" t="s">
        <v>267</v>
      </c>
      <c r="AF331" s="150" t="s">
        <v>268</v>
      </c>
      <c r="AG331" s="150" t="s">
        <v>269</v>
      </c>
      <c r="AH331" s="150" t="s">
        <v>270</v>
      </c>
      <c r="AI331" s="151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 t="s">
        <v>1</v>
      </c>
    </row>
    <row r="332" spans="1:65">
      <c r="A332" s="30"/>
      <c r="B332" s="19"/>
      <c r="C332" s="9"/>
      <c r="D332" s="10" t="s">
        <v>340</v>
      </c>
      <c r="E332" s="11" t="s">
        <v>339</v>
      </c>
      <c r="F332" s="11" t="s">
        <v>339</v>
      </c>
      <c r="G332" s="11" t="s">
        <v>338</v>
      </c>
      <c r="H332" s="11" t="s">
        <v>339</v>
      </c>
      <c r="I332" s="11" t="s">
        <v>339</v>
      </c>
      <c r="J332" s="11" t="s">
        <v>338</v>
      </c>
      <c r="K332" s="11" t="s">
        <v>338</v>
      </c>
      <c r="L332" s="11" t="s">
        <v>338</v>
      </c>
      <c r="M332" s="11" t="s">
        <v>338</v>
      </c>
      <c r="N332" s="11" t="s">
        <v>338</v>
      </c>
      <c r="O332" s="11" t="s">
        <v>338</v>
      </c>
      <c r="P332" s="11" t="s">
        <v>338</v>
      </c>
      <c r="Q332" s="11" t="s">
        <v>338</v>
      </c>
      <c r="R332" s="11" t="s">
        <v>338</v>
      </c>
      <c r="S332" s="11" t="s">
        <v>339</v>
      </c>
      <c r="T332" s="11" t="s">
        <v>339</v>
      </c>
      <c r="U332" s="11" t="s">
        <v>340</v>
      </c>
      <c r="V332" s="11" t="s">
        <v>339</v>
      </c>
      <c r="W332" s="11" t="s">
        <v>340</v>
      </c>
      <c r="X332" s="11" t="s">
        <v>340</v>
      </c>
      <c r="Y332" s="11" t="s">
        <v>340</v>
      </c>
      <c r="Z332" s="11" t="s">
        <v>340</v>
      </c>
      <c r="AA332" s="11" t="s">
        <v>340</v>
      </c>
      <c r="AB332" s="11" t="s">
        <v>339</v>
      </c>
      <c r="AC332" s="11" t="s">
        <v>339</v>
      </c>
      <c r="AD332" s="11" t="s">
        <v>340</v>
      </c>
      <c r="AE332" s="11" t="s">
        <v>339</v>
      </c>
      <c r="AF332" s="11" t="s">
        <v>338</v>
      </c>
      <c r="AG332" s="11" t="s">
        <v>338</v>
      </c>
      <c r="AH332" s="11" t="s">
        <v>341</v>
      </c>
      <c r="AI332" s="151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2</v>
      </c>
    </row>
    <row r="333" spans="1:65">
      <c r="A333" s="30"/>
      <c r="B333" s="19"/>
      <c r="C333" s="9"/>
      <c r="D333" s="26" t="s">
        <v>342</v>
      </c>
      <c r="E333" s="26" t="s">
        <v>343</v>
      </c>
      <c r="F333" s="26" t="s">
        <v>342</v>
      </c>
      <c r="G333" s="26" t="s">
        <v>344</v>
      </c>
      <c r="H333" s="26" t="s">
        <v>345</v>
      </c>
      <c r="I333" s="26" t="s">
        <v>343</v>
      </c>
      <c r="J333" s="26" t="s">
        <v>343</v>
      </c>
      <c r="K333" s="26" t="s">
        <v>343</v>
      </c>
      <c r="L333" s="26" t="s">
        <v>343</v>
      </c>
      <c r="M333" s="26" t="s">
        <v>343</v>
      </c>
      <c r="N333" s="26" t="s">
        <v>343</v>
      </c>
      <c r="O333" s="26" t="s">
        <v>343</v>
      </c>
      <c r="P333" s="26" t="s">
        <v>343</v>
      </c>
      <c r="Q333" s="26" t="s">
        <v>346</v>
      </c>
      <c r="R333" s="26" t="s">
        <v>343</v>
      </c>
      <c r="S333" s="26" t="s">
        <v>342</v>
      </c>
      <c r="T333" s="26" t="s">
        <v>343</v>
      </c>
      <c r="U333" s="26" t="s">
        <v>342</v>
      </c>
      <c r="V333" s="26" t="s">
        <v>344</v>
      </c>
      <c r="W333" s="26" t="s">
        <v>345</v>
      </c>
      <c r="X333" s="26" t="s">
        <v>342</v>
      </c>
      <c r="Y333" s="26" t="s">
        <v>343</v>
      </c>
      <c r="Z333" s="26" t="s">
        <v>343</v>
      </c>
      <c r="AA333" s="26" t="s">
        <v>343</v>
      </c>
      <c r="AB333" s="26" t="s">
        <v>342</v>
      </c>
      <c r="AC333" s="26" t="s">
        <v>343</v>
      </c>
      <c r="AD333" s="26" t="s">
        <v>343</v>
      </c>
      <c r="AE333" s="26" t="s">
        <v>345</v>
      </c>
      <c r="AF333" s="26" t="s">
        <v>345</v>
      </c>
      <c r="AG333" s="26" t="s">
        <v>117</v>
      </c>
      <c r="AH333" s="26" t="s">
        <v>343</v>
      </c>
      <c r="AI333" s="151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3</v>
      </c>
    </row>
    <row r="334" spans="1:65">
      <c r="A334" s="30"/>
      <c r="B334" s="18">
        <v>1</v>
      </c>
      <c r="C334" s="14">
        <v>1</v>
      </c>
      <c r="D334" s="22">
        <v>1.72</v>
      </c>
      <c r="E334" s="22">
        <v>1.8799999999999997</v>
      </c>
      <c r="F334" s="22">
        <v>1.7000000000000002</v>
      </c>
      <c r="G334" s="22">
        <v>1.81</v>
      </c>
      <c r="H334" s="22">
        <v>1.7375275706302671</v>
      </c>
      <c r="I334" s="22">
        <v>1.73</v>
      </c>
      <c r="J334" s="22">
        <v>1.76</v>
      </c>
      <c r="K334" s="22">
        <v>1.66</v>
      </c>
      <c r="L334" s="22">
        <v>1.68</v>
      </c>
      <c r="M334" s="22">
        <v>1.71</v>
      </c>
      <c r="N334" s="22">
        <v>1.7500000000000002</v>
      </c>
      <c r="O334" s="22">
        <v>1.77</v>
      </c>
      <c r="P334" s="22">
        <v>1.72</v>
      </c>
      <c r="Q334" s="22">
        <v>1.59</v>
      </c>
      <c r="R334" s="22">
        <v>1.71</v>
      </c>
      <c r="S334" s="22">
        <v>1.86</v>
      </c>
      <c r="T334" s="152">
        <v>1.8500000000000003</v>
      </c>
      <c r="U334" s="145">
        <v>1.5599999999999998</v>
      </c>
      <c r="V334" s="22">
        <v>1.78</v>
      </c>
      <c r="W334" s="22">
        <v>1.69</v>
      </c>
      <c r="X334" s="145">
        <v>1.968</v>
      </c>
      <c r="Y334" s="22">
        <v>1.875</v>
      </c>
      <c r="Z334" s="22">
        <v>1.841</v>
      </c>
      <c r="AA334" s="22">
        <v>1.72</v>
      </c>
      <c r="AB334" s="22">
        <v>1.7787000000000002</v>
      </c>
      <c r="AC334" s="22">
        <v>1.7208999999999999</v>
      </c>
      <c r="AD334" s="22">
        <v>1.6928137477418583</v>
      </c>
      <c r="AE334" s="22">
        <v>1.73</v>
      </c>
      <c r="AF334" s="22">
        <v>1.71</v>
      </c>
      <c r="AG334" s="22">
        <v>1.7500000000000002</v>
      </c>
      <c r="AH334" s="145">
        <v>1.44</v>
      </c>
      <c r="AI334" s="151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</v>
      </c>
    </row>
    <row r="335" spans="1:65">
      <c r="A335" s="30"/>
      <c r="B335" s="19">
        <v>1</v>
      </c>
      <c r="C335" s="9">
        <v>2</v>
      </c>
      <c r="D335" s="11">
        <v>1.71</v>
      </c>
      <c r="E335" s="11">
        <v>1.78</v>
      </c>
      <c r="F335" s="11">
        <v>1.69</v>
      </c>
      <c r="G335" s="11">
        <v>1.8000000000000003</v>
      </c>
      <c r="H335" s="11">
        <v>1.7619074037367093</v>
      </c>
      <c r="I335" s="11">
        <v>1.76</v>
      </c>
      <c r="J335" s="11">
        <v>1.63</v>
      </c>
      <c r="K335" s="11">
        <v>1.6399999999999997</v>
      </c>
      <c r="L335" s="11">
        <v>1.7399999999999998</v>
      </c>
      <c r="M335" s="11">
        <v>1.72</v>
      </c>
      <c r="N335" s="11">
        <v>1.8799999999999997</v>
      </c>
      <c r="O335" s="11">
        <v>1.77</v>
      </c>
      <c r="P335" s="11">
        <v>1.73</v>
      </c>
      <c r="Q335" s="11">
        <v>1.66</v>
      </c>
      <c r="R335" s="11">
        <v>1.7500000000000002</v>
      </c>
      <c r="S335" s="11">
        <v>1.77</v>
      </c>
      <c r="T335" s="11">
        <v>1.78</v>
      </c>
      <c r="U335" s="146">
        <v>1.48</v>
      </c>
      <c r="V335" s="11">
        <v>1.77</v>
      </c>
      <c r="W335" s="11">
        <v>1.66</v>
      </c>
      <c r="X335" s="146">
        <v>1.9433200000000002</v>
      </c>
      <c r="Y335" s="11">
        <v>1.7769999999999999</v>
      </c>
      <c r="Z335" s="11">
        <v>1.802</v>
      </c>
      <c r="AA335" s="11">
        <v>1.7260000000000002</v>
      </c>
      <c r="AB335" s="11">
        <v>1.722</v>
      </c>
      <c r="AC335" s="11">
        <v>1.772</v>
      </c>
      <c r="AD335" s="11">
        <v>1.6740038912564363</v>
      </c>
      <c r="AE335" s="11">
        <v>1.77</v>
      </c>
      <c r="AF335" s="11">
        <v>1.77</v>
      </c>
      <c r="AG335" s="11">
        <v>1.77</v>
      </c>
      <c r="AH335" s="146">
        <v>1.39</v>
      </c>
      <c r="AI335" s="151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 t="e">
        <v>#N/A</v>
      </c>
    </row>
    <row r="336" spans="1:65">
      <c r="A336" s="30"/>
      <c r="B336" s="19">
        <v>1</v>
      </c>
      <c r="C336" s="9">
        <v>3</v>
      </c>
      <c r="D336" s="11">
        <v>1.68</v>
      </c>
      <c r="E336" s="11">
        <v>1.8900000000000001</v>
      </c>
      <c r="F336" s="11">
        <v>1.7000000000000002</v>
      </c>
      <c r="G336" s="11">
        <v>1.79</v>
      </c>
      <c r="H336" s="11">
        <v>1.6753365353992369</v>
      </c>
      <c r="I336" s="11">
        <v>1.73</v>
      </c>
      <c r="J336" s="11">
        <v>1.71</v>
      </c>
      <c r="K336" s="11">
        <v>1.7399999999999998</v>
      </c>
      <c r="L336" s="11">
        <v>1.7399999999999998</v>
      </c>
      <c r="M336" s="11">
        <v>1.76</v>
      </c>
      <c r="N336" s="11">
        <v>1.87</v>
      </c>
      <c r="O336" s="11">
        <v>1.76</v>
      </c>
      <c r="P336" s="11">
        <v>1.71</v>
      </c>
      <c r="Q336" s="11">
        <v>1.63</v>
      </c>
      <c r="R336" s="11">
        <v>1.7500000000000002</v>
      </c>
      <c r="S336" s="11">
        <v>1.8799999999999997</v>
      </c>
      <c r="T336" s="11">
        <v>1.8000000000000003</v>
      </c>
      <c r="U336" s="146">
        <v>1.54</v>
      </c>
      <c r="V336" s="11">
        <v>1.78</v>
      </c>
      <c r="W336" s="11">
        <v>1.68</v>
      </c>
      <c r="X336" s="146">
        <v>1.9599300000000004</v>
      </c>
      <c r="Y336" s="11">
        <v>1.833</v>
      </c>
      <c r="Z336" s="11">
        <v>1.8000000000000003</v>
      </c>
      <c r="AA336" s="11">
        <v>1.72</v>
      </c>
      <c r="AB336" s="11">
        <v>1.7575000000000001</v>
      </c>
      <c r="AC336" s="11">
        <v>1.7702</v>
      </c>
      <c r="AD336" s="11">
        <v>1.7379657553615042</v>
      </c>
      <c r="AE336" s="11">
        <v>1.71</v>
      </c>
      <c r="AF336" s="11">
        <v>1.7500000000000002</v>
      </c>
      <c r="AG336" s="11">
        <v>1.66</v>
      </c>
      <c r="AH336" s="146">
        <v>1.41</v>
      </c>
      <c r="AI336" s="151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16</v>
      </c>
    </row>
    <row r="337" spans="1:65">
      <c r="A337" s="30"/>
      <c r="B337" s="19">
        <v>1</v>
      </c>
      <c r="C337" s="9">
        <v>4</v>
      </c>
      <c r="D337" s="11">
        <v>1.7500000000000002</v>
      </c>
      <c r="E337" s="11">
        <v>1.8900000000000001</v>
      </c>
      <c r="F337" s="11">
        <v>1.69</v>
      </c>
      <c r="G337" s="11">
        <v>1.7500000000000002</v>
      </c>
      <c r="H337" s="11">
        <v>1.7984209731321248</v>
      </c>
      <c r="I337" s="11">
        <v>1.73</v>
      </c>
      <c r="J337" s="11">
        <v>1.6</v>
      </c>
      <c r="K337" s="11">
        <v>1.8000000000000003</v>
      </c>
      <c r="L337" s="11">
        <v>1.71</v>
      </c>
      <c r="M337" s="11">
        <v>1.76</v>
      </c>
      <c r="N337" s="11">
        <v>1.9</v>
      </c>
      <c r="O337" s="11">
        <v>1.81</v>
      </c>
      <c r="P337" s="11">
        <v>1.7399999999999998</v>
      </c>
      <c r="Q337" s="11">
        <v>1.67</v>
      </c>
      <c r="R337" s="11">
        <v>1.7399999999999998</v>
      </c>
      <c r="S337" s="11">
        <v>1.79</v>
      </c>
      <c r="T337" s="11">
        <v>1.76</v>
      </c>
      <c r="U337" s="146">
        <v>1.6500000000000001</v>
      </c>
      <c r="V337" s="11">
        <v>1.78</v>
      </c>
      <c r="W337" s="11">
        <v>1.66</v>
      </c>
      <c r="X337" s="146">
        <v>1.9473900000000002</v>
      </c>
      <c r="Y337" s="11">
        <v>1.847</v>
      </c>
      <c r="Z337" s="11">
        <v>1.8030000000000002</v>
      </c>
      <c r="AA337" s="11">
        <v>1.6990000000000001</v>
      </c>
      <c r="AB337" s="11">
        <v>1.8082</v>
      </c>
      <c r="AC337" s="11">
        <v>1.7461999999999998</v>
      </c>
      <c r="AD337" s="11">
        <v>1.716768912084442</v>
      </c>
      <c r="AE337" s="11">
        <v>1.77</v>
      </c>
      <c r="AF337" s="11">
        <v>1.7500000000000002</v>
      </c>
      <c r="AG337" s="11">
        <v>1.73</v>
      </c>
      <c r="AH337" s="146">
        <v>1.42</v>
      </c>
      <c r="AI337" s="151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1.7509115257879893</v>
      </c>
    </row>
    <row r="338" spans="1:65">
      <c r="A338" s="30"/>
      <c r="B338" s="19">
        <v>1</v>
      </c>
      <c r="C338" s="9">
        <v>5</v>
      </c>
      <c r="D338" s="11">
        <v>1.72</v>
      </c>
      <c r="E338" s="11">
        <v>1.8799999999999997</v>
      </c>
      <c r="F338" s="11">
        <v>1.7000000000000002</v>
      </c>
      <c r="G338" s="11">
        <v>1.81</v>
      </c>
      <c r="H338" s="11">
        <v>1.7410902105415367</v>
      </c>
      <c r="I338" s="11">
        <v>1.79</v>
      </c>
      <c r="J338" s="11">
        <v>1.72</v>
      </c>
      <c r="K338" s="11">
        <v>1.78</v>
      </c>
      <c r="L338" s="11">
        <v>1.73</v>
      </c>
      <c r="M338" s="11">
        <v>1.7399999999999998</v>
      </c>
      <c r="N338" s="11">
        <v>1.87</v>
      </c>
      <c r="O338" s="11">
        <v>1.83</v>
      </c>
      <c r="P338" s="11">
        <v>1.76</v>
      </c>
      <c r="Q338" s="11">
        <v>1.6200000000000003</v>
      </c>
      <c r="R338" s="11">
        <v>1.77</v>
      </c>
      <c r="S338" s="11">
        <v>1.8500000000000003</v>
      </c>
      <c r="T338" s="11">
        <v>1.78</v>
      </c>
      <c r="U338" s="146">
        <v>1.58</v>
      </c>
      <c r="V338" s="11">
        <v>1.77</v>
      </c>
      <c r="W338" s="11">
        <v>1.66</v>
      </c>
      <c r="X338" s="146">
        <v>1.95472</v>
      </c>
      <c r="Y338" s="11">
        <v>1.847</v>
      </c>
      <c r="Z338" s="11">
        <v>1.855</v>
      </c>
      <c r="AA338" s="11">
        <v>1.6910000000000001</v>
      </c>
      <c r="AB338" s="11">
        <v>1.7223999999999999</v>
      </c>
      <c r="AC338" s="11">
        <v>1.7484999999999999</v>
      </c>
      <c r="AD338" s="11">
        <v>1.7193224435933976</v>
      </c>
      <c r="AE338" s="11">
        <v>1.7500000000000002</v>
      </c>
      <c r="AF338" s="11">
        <v>1.77</v>
      </c>
      <c r="AG338" s="11">
        <v>1.79</v>
      </c>
      <c r="AH338" s="146">
        <v>1.4</v>
      </c>
      <c r="AI338" s="151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90</v>
      </c>
    </row>
    <row r="339" spans="1:65">
      <c r="A339" s="30"/>
      <c r="B339" s="19">
        <v>1</v>
      </c>
      <c r="C339" s="9">
        <v>6</v>
      </c>
      <c r="D339" s="11">
        <v>1.72</v>
      </c>
      <c r="E339" s="11">
        <v>1.76</v>
      </c>
      <c r="F339" s="11">
        <v>1.7399999999999998</v>
      </c>
      <c r="G339" s="11">
        <v>1.8000000000000003</v>
      </c>
      <c r="H339" s="11">
        <v>1.6845246974717403</v>
      </c>
      <c r="I339" s="11">
        <v>1.71</v>
      </c>
      <c r="J339" s="11">
        <v>1.69</v>
      </c>
      <c r="K339" s="11">
        <v>1.7399999999999998</v>
      </c>
      <c r="L339" s="11">
        <v>1.73</v>
      </c>
      <c r="M339" s="11">
        <v>1.77</v>
      </c>
      <c r="N339" s="11">
        <v>1.76</v>
      </c>
      <c r="O339" s="11">
        <v>1.76</v>
      </c>
      <c r="P339" s="11">
        <v>1.7399999999999998</v>
      </c>
      <c r="Q339" s="11">
        <v>1.68</v>
      </c>
      <c r="R339" s="11">
        <v>1.8000000000000003</v>
      </c>
      <c r="S339" s="11">
        <v>1.78</v>
      </c>
      <c r="T339" s="11">
        <v>1.79</v>
      </c>
      <c r="U339" s="146">
        <v>1.5599999999999998</v>
      </c>
      <c r="V339" s="11">
        <v>1.77</v>
      </c>
      <c r="W339" s="11">
        <v>1.66</v>
      </c>
      <c r="X339" s="146">
        <v>1.9630599999999998</v>
      </c>
      <c r="Y339" s="11">
        <v>1.7909999999999999</v>
      </c>
      <c r="Z339" s="11">
        <v>1.83</v>
      </c>
      <c r="AA339" s="11">
        <v>1.7129999999999999</v>
      </c>
      <c r="AB339" s="11">
        <v>1.7242999999999997</v>
      </c>
      <c r="AC339" s="11">
        <v>1.7475999999999998</v>
      </c>
      <c r="AD339" s="11">
        <v>1.7256183867185946</v>
      </c>
      <c r="AE339" s="11">
        <v>1.73</v>
      </c>
      <c r="AF339" s="11">
        <v>1.7399999999999998</v>
      </c>
      <c r="AG339" s="11">
        <v>1.8000000000000003</v>
      </c>
      <c r="AH339" s="146">
        <v>1.44</v>
      </c>
      <c r="AI339" s="151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20" t="s">
        <v>277</v>
      </c>
      <c r="C340" s="12"/>
      <c r="D340" s="23">
        <v>1.7166666666666668</v>
      </c>
      <c r="E340" s="23">
        <v>1.8466666666666665</v>
      </c>
      <c r="F340" s="23">
        <v>1.7033333333333334</v>
      </c>
      <c r="G340" s="23">
        <v>1.7933333333333337</v>
      </c>
      <c r="H340" s="23">
        <v>1.7331345651519356</v>
      </c>
      <c r="I340" s="23">
        <v>1.7416666666666671</v>
      </c>
      <c r="J340" s="23">
        <v>1.6849999999999998</v>
      </c>
      <c r="K340" s="23">
        <v>1.7266666666666666</v>
      </c>
      <c r="L340" s="23">
        <v>1.7216666666666667</v>
      </c>
      <c r="M340" s="23">
        <v>1.7433333333333332</v>
      </c>
      <c r="N340" s="23">
        <v>1.8383333333333332</v>
      </c>
      <c r="O340" s="23">
        <v>1.7833333333333332</v>
      </c>
      <c r="P340" s="23">
        <v>1.7333333333333334</v>
      </c>
      <c r="Q340" s="23">
        <v>1.6416666666666666</v>
      </c>
      <c r="R340" s="23">
        <v>1.7533333333333332</v>
      </c>
      <c r="S340" s="23">
        <v>1.8216666666666665</v>
      </c>
      <c r="T340" s="23">
        <v>1.7933333333333337</v>
      </c>
      <c r="U340" s="23">
        <v>1.5616666666666668</v>
      </c>
      <c r="V340" s="23">
        <v>1.7750000000000001</v>
      </c>
      <c r="W340" s="23">
        <v>1.6683333333333332</v>
      </c>
      <c r="X340" s="23">
        <v>1.9560700000000002</v>
      </c>
      <c r="Y340" s="23">
        <v>1.8283333333333334</v>
      </c>
      <c r="Z340" s="23">
        <v>1.8218333333333332</v>
      </c>
      <c r="AA340" s="23">
        <v>1.7115</v>
      </c>
      <c r="AB340" s="23">
        <v>1.7521833333333332</v>
      </c>
      <c r="AC340" s="23">
        <v>1.7508999999999999</v>
      </c>
      <c r="AD340" s="23">
        <v>1.711082189459372</v>
      </c>
      <c r="AE340" s="23">
        <v>1.7433333333333334</v>
      </c>
      <c r="AF340" s="23">
        <v>1.7483333333333333</v>
      </c>
      <c r="AG340" s="23">
        <v>1.75</v>
      </c>
      <c r="AH340" s="23">
        <v>1.4166666666666667</v>
      </c>
      <c r="AI340" s="151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3" t="s">
        <v>278</v>
      </c>
      <c r="C341" s="29"/>
      <c r="D341" s="11">
        <v>1.72</v>
      </c>
      <c r="E341" s="11">
        <v>1.8799999999999997</v>
      </c>
      <c r="F341" s="11">
        <v>1.7000000000000002</v>
      </c>
      <c r="G341" s="11">
        <v>1.8000000000000003</v>
      </c>
      <c r="H341" s="11">
        <v>1.7393088905859018</v>
      </c>
      <c r="I341" s="11">
        <v>1.73</v>
      </c>
      <c r="J341" s="11">
        <v>1.7</v>
      </c>
      <c r="K341" s="11">
        <v>1.7399999999999998</v>
      </c>
      <c r="L341" s="11">
        <v>1.73</v>
      </c>
      <c r="M341" s="11">
        <v>1.75</v>
      </c>
      <c r="N341" s="11">
        <v>1.87</v>
      </c>
      <c r="O341" s="11">
        <v>1.77</v>
      </c>
      <c r="P341" s="11">
        <v>1.7349999999999999</v>
      </c>
      <c r="Q341" s="11">
        <v>1.645</v>
      </c>
      <c r="R341" s="11">
        <v>1.7500000000000002</v>
      </c>
      <c r="S341" s="11">
        <v>1.8200000000000003</v>
      </c>
      <c r="T341" s="11">
        <v>1.7850000000000001</v>
      </c>
      <c r="U341" s="11">
        <v>1.5599999999999998</v>
      </c>
      <c r="V341" s="11">
        <v>1.7749999999999999</v>
      </c>
      <c r="W341" s="11">
        <v>1.66</v>
      </c>
      <c r="X341" s="11">
        <v>1.9573250000000002</v>
      </c>
      <c r="Y341" s="11">
        <v>1.8399999999999999</v>
      </c>
      <c r="Z341" s="11">
        <v>1.8165</v>
      </c>
      <c r="AA341" s="11">
        <v>1.7164999999999999</v>
      </c>
      <c r="AB341" s="11">
        <v>1.7408999999999999</v>
      </c>
      <c r="AC341" s="11">
        <v>1.7480499999999999</v>
      </c>
      <c r="AD341" s="11">
        <v>1.7180456778389197</v>
      </c>
      <c r="AE341" s="11">
        <v>1.7400000000000002</v>
      </c>
      <c r="AF341" s="11">
        <v>1.7500000000000002</v>
      </c>
      <c r="AG341" s="11">
        <v>1.7600000000000002</v>
      </c>
      <c r="AH341" s="11">
        <v>1.415</v>
      </c>
      <c r="AI341" s="151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279</v>
      </c>
      <c r="C342" s="29"/>
      <c r="D342" s="24">
        <v>2.2509257354845595E-2</v>
      </c>
      <c r="E342" s="24">
        <v>5.9888785817268503E-2</v>
      </c>
      <c r="F342" s="24">
        <v>1.8618986725025159E-2</v>
      </c>
      <c r="G342" s="24">
        <v>2.250925735484547E-2</v>
      </c>
      <c r="H342" s="24">
        <v>4.6639711785256194E-2</v>
      </c>
      <c r="I342" s="24">
        <v>2.8577380332470436E-2</v>
      </c>
      <c r="J342" s="24">
        <v>5.9581876439064915E-2</v>
      </c>
      <c r="K342" s="24">
        <v>6.4083279150389041E-2</v>
      </c>
      <c r="L342" s="24">
        <v>2.3166067138525356E-2</v>
      </c>
      <c r="M342" s="24">
        <v>2.422120283277996E-2</v>
      </c>
      <c r="N342" s="24">
        <v>6.5548963887056624E-2</v>
      </c>
      <c r="O342" s="24">
        <v>2.9439202887759516E-2</v>
      </c>
      <c r="P342" s="24">
        <v>1.7511900715418242E-2</v>
      </c>
      <c r="Q342" s="24">
        <v>3.4302575219167734E-2</v>
      </c>
      <c r="R342" s="24">
        <v>3.0110906108363346E-2</v>
      </c>
      <c r="S342" s="24">
        <v>4.7081489639418404E-2</v>
      </c>
      <c r="T342" s="24">
        <v>3.0767948691238323E-2</v>
      </c>
      <c r="U342" s="24">
        <v>5.5287129303904649E-2</v>
      </c>
      <c r="V342" s="24">
        <v>5.4772255750516656E-3</v>
      </c>
      <c r="W342" s="24">
        <v>1.3291601358251269E-2</v>
      </c>
      <c r="X342" s="24">
        <v>9.4425843919976951E-3</v>
      </c>
      <c r="Y342" s="24">
        <v>3.7216483803103551E-2</v>
      </c>
      <c r="Z342" s="24">
        <v>2.3489714060981298E-2</v>
      </c>
      <c r="AA342" s="24">
        <v>1.3663820841916806E-2</v>
      </c>
      <c r="AB342" s="24">
        <v>3.5902167993962057E-2</v>
      </c>
      <c r="AC342" s="24">
        <v>1.8742678570577966E-2</v>
      </c>
      <c r="AD342" s="24">
        <v>2.3421374465189448E-2</v>
      </c>
      <c r="AE342" s="24">
        <v>2.4221202832779967E-2</v>
      </c>
      <c r="AF342" s="24">
        <v>2.2286019533929079E-2</v>
      </c>
      <c r="AG342" s="24">
        <v>5.0990195135927938E-2</v>
      </c>
      <c r="AH342" s="24">
        <v>2.0655911179772911E-2</v>
      </c>
      <c r="AI342" s="203"/>
      <c r="AJ342" s="204"/>
      <c r="AK342" s="204"/>
      <c r="AL342" s="204"/>
      <c r="AM342" s="204"/>
      <c r="AN342" s="204"/>
      <c r="AO342" s="204"/>
      <c r="AP342" s="204"/>
      <c r="AQ342" s="204"/>
      <c r="AR342" s="204"/>
      <c r="AS342" s="204"/>
      <c r="AT342" s="204"/>
      <c r="AU342" s="204"/>
      <c r="AV342" s="204"/>
      <c r="AW342" s="204"/>
      <c r="AX342" s="204"/>
      <c r="AY342" s="204"/>
      <c r="AZ342" s="204"/>
      <c r="BA342" s="204"/>
      <c r="BB342" s="204"/>
      <c r="BC342" s="204"/>
      <c r="BD342" s="204"/>
      <c r="BE342" s="204"/>
      <c r="BF342" s="204"/>
      <c r="BG342" s="204"/>
      <c r="BH342" s="204"/>
      <c r="BI342" s="204"/>
      <c r="BJ342" s="204"/>
      <c r="BK342" s="204"/>
      <c r="BL342" s="204"/>
      <c r="BM342" s="56"/>
    </row>
    <row r="343" spans="1:65">
      <c r="A343" s="30"/>
      <c r="B343" s="3" t="s">
        <v>86</v>
      </c>
      <c r="C343" s="29"/>
      <c r="D343" s="13">
        <v>1.3112188750395491E-2</v>
      </c>
      <c r="E343" s="13">
        <v>3.2430750442564174E-2</v>
      </c>
      <c r="F343" s="13">
        <v>1.0930911971639036E-2</v>
      </c>
      <c r="G343" s="13">
        <v>1.2551630495266988E-2</v>
      </c>
      <c r="H343" s="13">
        <v>2.6910611976149419E-2</v>
      </c>
      <c r="I343" s="13">
        <v>1.6408065262662447E-2</v>
      </c>
      <c r="J343" s="13">
        <v>3.5360164058792241E-2</v>
      </c>
      <c r="K343" s="13">
        <v>3.7113868233816051E-2</v>
      </c>
      <c r="L343" s="13">
        <v>1.3455605307952772E-2</v>
      </c>
      <c r="M343" s="13">
        <v>1.3893615391651987E-2</v>
      </c>
      <c r="N343" s="13">
        <v>3.5656734662043499E-2</v>
      </c>
      <c r="O343" s="13">
        <v>1.6507964236126833E-2</v>
      </c>
      <c r="P343" s="13">
        <v>1.0103019643510524E-2</v>
      </c>
      <c r="Q343" s="13">
        <v>2.0894969676650398E-2</v>
      </c>
      <c r="R343" s="13">
        <v>1.7173520594123581E-2</v>
      </c>
      <c r="S343" s="13">
        <v>2.5845282510202235E-2</v>
      </c>
      <c r="T343" s="13">
        <v>1.7156848712586423E-2</v>
      </c>
      <c r="U343" s="13">
        <v>3.5402644164720158E-2</v>
      </c>
      <c r="V343" s="13">
        <v>3.0857608873530507E-3</v>
      </c>
      <c r="W343" s="13">
        <v>7.9669938211296316E-3</v>
      </c>
      <c r="X343" s="13">
        <v>4.8273243759158384E-3</v>
      </c>
      <c r="Y343" s="13">
        <v>2.03554150244869E-2</v>
      </c>
      <c r="Z343" s="13">
        <v>1.2893448391353746E-2</v>
      </c>
      <c r="AA343" s="13">
        <v>7.9835354028143773E-3</v>
      </c>
      <c r="AB343" s="13">
        <v>2.0489960902471425E-2</v>
      </c>
      <c r="AC343" s="13">
        <v>1.070459681910901E-2</v>
      </c>
      <c r="AD343" s="13">
        <v>1.3688047604884245E-2</v>
      </c>
      <c r="AE343" s="13">
        <v>1.3893615391651988E-2</v>
      </c>
      <c r="AF343" s="13">
        <v>1.2747008313019493E-2</v>
      </c>
      <c r="AG343" s="13">
        <v>2.9137254363387394E-2</v>
      </c>
      <c r="AH343" s="13">
        <v>1.4580643185722055E-2</v>
      </c>
      <c r="AI343" s="151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3" t="s">
        <v>280</v>
      </c>
      <c r="C344" s="29"/>
      <c r="D344" s="13">
        <v>-1.9558303556149514E-2</v>
      </c>
      <c r="E344" s="13">
        <v>5.4688737533773013E-2</v>
      </c>
      <c r="F344" s="13">
        <v>-2.7173384693577551E-2</v>
      </c>
      <c r="G344" s="13">
        <v>2.4228412984061309E-2</v>
      </c>
      <c r="H344" s="13">
        <v>-1.015297482153088E-2</v>
      </c>
      <c r="I344" s="13">
        <v>-5.2800264234719174E-3</v>
      </c>
      <c r="J344" s="13">
        <v>-3.764412125754113E-2</v>
      </c>
      <c r="K344" s="13">
        <v>-1.3846992703078653E-2</v>
      </c>
      <c r="L344" s="13">
        <v>-1.6702648129614084E-2</v>
      </c>
      <c r="M344" s="13">
        <v>-4.3281412812937736E-3</v>
      </c>
      <c r="N344" s="13">
        <v>4.9929311822880518E-2</v>
      </c>
      <c r="O344" s="13">
        <v>1.8517102130990226E-2</v>
      </c>
      <c r="P344" s="13">
        <v>-1.0039452134364635E-2</v>
      </c>
      <c r="Q344" s="13">
        <v>-6.2393134954181972E-2</v>
      </c>
      <c r="R344" s="13">
        <v>1.3831695717771986E-3</v>
      </c>
      <c r="S344" s="13">
        <v>4.0410460401095527E-2</v>
      </c>
      <c r="T344" s="13">
        <v>2.4228412984061309E-2</v>
      </c>
      <c r="U344" s="13">
        <v>-0.10808362177874964</v>
      </c>
      <c r="V344" s="13">
        <v>1.3757676420097731E-2</v>
      </c>
      <c r="W344" s="13">
        <v>-4.716297267932601E-2</v>
      </c>
      <c r="X344" s="13">
        <v>0.11717238203665392</v>
      </c>
      <c r="Y344" s="13">
        <v>4.4218000969809657E-2</v>
      </c>
      <c r="Z344" s="13">
        <v>4.0505648915313275E-2</v>
      </c>
      <c r="AA344" s="13">
        <v>-2.2509147496902915E-2</v>
      </c>
      <c r="AB344" s="13">
        <v>7.2636882367405065E-4</v>
      </c>
      <c r="AC344" s="13">
        <v>-6.5827358033399008E-6</v>
      </c>
      <c r="AD344" s="13">
        <v>-2.2747772084424578E-2</v>
      </c>
      <c r="AE344" s="13">
        <v>-4.3281412812936626E-3</v>
      </c>
      <c r="AF344" s="13">
        <v>-1.472485854758232E-3</v>
      </c>
      <c r="AG344" s="13">
        <v>-5.2060071257975515E-4</v>
      </c>
      <c r="AH344" s="13">
        <v>-0.19089762914827879</v>
      </c>
      <c r="AI344" s="151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46" t="s">
        <v>281</v>
      </c>
      <c r="C345" s="47"/>
      <c r="D345" s="45">
        <v>0.56000000000000005</v>
      </c>
      <c r="E345" s="45">
        <v>2.16</v>
      </c>
      <c r="F345" s="45">
        <v>0.84</v>
      </c>
      <c r="G345" s="45">
        <v>1.05</v>
      </c>
      <c r="H345" s="45">
        <v>0.21</v>
      </c>
      <c r="I345" s="45">
        <v>0.03</v>
      </c>
      <c r="J345" s="45">
        <v>1.22</v>
      </c>
      <c r="K345" s="45">
        <v>0.35</v>
      </c>
      <c r="L345" s="45">
        <v>0.45</v>
      </c>
      <c r="M345" s="45">
        <v>0</v>
      </c>
      <c r="N345" s="45">
        <v>1.99</v>
      </c>
      <c r="O345" s="45">
        <v>0.84</v>
      </c>
      <c r="P345" s="45">
        <v>0.21</v>
      </c>
      <c r="Q345" s="45">
        <v>2.13</v>
      </c>
      <c r="R345" s="45">
        <v>0.21</v>
      </c>
      <c r="S345" s="45">
        <v>1.64</v>
      </c>
      <c r="T345" s="45">
        <v>1.05</v>
      </c>
      <c r="U345" s="45">
        <v>3.8</v>
      </c>
      <c r="V345" s="45">
        <v>0.66</v>
      </c>
      <c r="W345" s="45">
        <v>1.57</v>
      </c>
      <c r="X345" s="45">
        <v>4.45</v>
      </c>
      <c r="Y345" s="45">
        <v>1.77</v>
      </c>
      <c r="Z345" s="45">
        <v>1.64</v>
      </c>
      <c r="AA345" s="45">
        <v>0.67</v>
      </c>
      <c r="AB345" s="45">
        <v>0.19</v>
      </c>
      <c r="AC345" s="45">
        <v>0.16</v>
      </c>
      <c r="AD345" s="45">
        <v>0.67</v>
      </c>
      <c r="AE345" s="45">
        <v>0</v>
      </c>
      <c r="AF345" s="45">
        <v>0.1</v>
      </c>
      <c r="AG345" s="45">
        <v>0.14000000000000001</v>
      </c>
      <c r="AH345" s="45">
        <v>6.83</v>
      </c>
      <c r="AI345" s="151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B346" s="31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BM346" s="55"/>
    </row>
    <row r="347" spans="1:65" ht="15">
      <c r="B347" s="8" t="s">
        <v>605</v>
      </c>
      <c r="BM347" s="28" t="s">
        <v>66</v>
      </c>
    </row>
    <row r="348" spans="1:65" ht="15">
      <c r="A348" s="25" t="s">
        <v>42</v>
      </c>
      <c r="B348" s="18" t="s">
        <v>111</v>
      </c>
      <c r="C348" s="15" t="s">
        <v>112</v>
      </c>
      <c r="D348" s="16" t="s">
        <v>229</v>
      </c>
      <c r="E348" s="17" t="s">
        <v>229</v>
      </c>
      <c r="F348" s="17" t="s">
        <v>229</v>
      </c>
      <c r="G348" s="17" t="s">
        <v>229</v>
      </c>
      <c r="H348" s="17" t="s">
        <v>229</v>
      </c>
      <c r="I348" s="17" t="s">
        <v>229</v>
      </c>
      <c r="J348" s="17" t="s">
        <v>229</v>
      </c>
      <c r="K348" s="17" t="s">
        <v>229</v>
      </c>
      <c r="L348" s="17" t="s">
        <v>229</v>
      </c>
      <c r="M348" s="17" t="s">
        <v>229</v>
      </c>
      <c r="N348" s="17" t="s">
        <v>229</v>
      </c>
      <c r="O348" s="17" t="s">
        <v>229</v>
      </c>
      <c r="P348" s="17" t="s">
        <v>229</v>
      </c>
      <c r="Q348" s="17" t="s">
        <v>229</v>
      </c>
      <c r="R348" s="17" t="s">
        <v>229</v>
      </c>
      <c r="S348" s="17" t="s">
        <v>229</v>
      </c>
      <c r="T348" s="17" t="s">
        <v>229</v>
      </c>
      <c r="U348" s="17" t="s">
        <v>229</v>
      </c>
      <c r="V348" s="17" t="s">
        <v>229</v>
      </c>
      <c r="W348" s="17" t="s">
        <v>229</v>
      </c>
      <c r="X348" s="17" t="s">
        <v>229</v>
      </c>
      <c r="Y348" s="17" t="s">
        <v>229</v>
      </c>
      <c r="Z348" s="17" t="s">
        <v>229</v>
      </c>
      <c r="AA348" s="17" t="s">
        <v>229</v>
      </c>
      <c r="AB348" s="17" t="s">
        <v>229</v>
      </c>
      <c r="AC348" s="17" t="s">
        <v>229</v>
      </c>
      <c r="AD348" s="151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>
        <v>1</v>
      </c>
    </row>
    <row r="349" spans="1:65">
      <c r="A349" s="30"/>
      <c r="B349" s="19" t="s">
        <v>230</v>
      </c>
      <c r="C349" s="9" t="s">
        <v>230</v>
      </c>
      <c r="D349" s="149" t="s">
        <v>232</v>
      </c>
      <c r="E349" s="150" t="s">
        <v>233</v>
      </c>
      <c r="F349" s="150" t="s">
        <v>234</v>
      </c>
      <c r="G349" s="150" t="s">
        <v>235</v>
      </c>
      <c r="H349" s="150" t="s">
        <v>236</v>
      </c>
      <c r="I349" s="150" t="s">
        <v>237</v>
      </c>
      <c r="J349" s="150" t="s">
        <v>238</v>
      </c>
      <c r="K349" s="150" t="s">
        <v>239</v>
      </c>
      <c r="L349" s="150" t="s">
        <v>240</v>
      </c>
      <c r="M349" s="150" t="s">
        <v>241</v>
      </c>
      <c r="N349" s="150" t="s">
        <v>242</v>
      </c>
      <c r="O349" s="150" t="s">
        <v>243</v>
      </c>
      <c r="P349" s="150" t="s">
        <v>244</v>
      </c>
      <c r="Q349" s="150" t="s">
        <v>246</v>
      </c>
      <c r="R349" s="150" t="s">
        <v>249</v>
      </c>
      <c r="S349" s="150" t="s">
        <v>250</v>
      </c>
      <c r="T349" s="150" t="s">
        <v>306</v>
      </c>
      <c r="U349" s="150" t="s">
        <v>252</v>
      </c>
      <c r="V349" s="150" t="s">
        <v>254</v>
      </c>
      <c r="W349" s="150" t="s">
        <v>257</v>
      </c>
      <c r="X349" s="150" t="s">
        <v>258</v>
      </c>
      <c r="Y349" s="150" t="s">
        <v>307</v>
      </c>
      <c r="Z349" s="150" t="s">
        <v>261</v>
      </c>
      <c r="AA349" s="150" t="s">
        <v>267</v>
      </c>
      <c r="AB349" s="150" t="s">
        <v>268</v>
      </c>
      <c r="AC349" s="150" t="s">
        <v>269</v>
      </c>
      <c r="AD349" s="151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 t="s">
        <v>3</v>
      </c>
    </row>
    <row r="350" spans="1:65">
      <c r="A350" s="30"/>
      <c r="B350" s="19"/>
      <c r="C350" s="9"/>
      <c r="D350" s="10" t="s">
        <v>338</v>
      </c>
      <c r="E350" s="11" t="s">
        <v>339</v>
      </c>
      <c r="F350" s="11" t="s">
        <v>339</v>
      </c>
      <c r="G350" s="11" t="s">
        <v>338</v>
      </c>
      <c r="H350" s="11" t="s">
        <v>339</v>
      </c>
      <c r="I350" s="11" t="s">
        <v>339</v>
      </c>
      <c r="J350" s="11" t="s">
        <v>338</v>
      </c>
      <c r="K350" s="11" t="s">
        <v>338</v>
      </c>
      <c r="L350" s="11" t="s">
        <v>338</v>
      </c>
      <c r="M350" s="11" t="s">
        <v>338</v>
      </c>
      <c r="N350" s="11" t="s">
        <v>338</v>
      </c>
      <c r="O350" s="11" t="s">
        <v>338</v>
      </c>
      <c r="P350" s="11" t="s">
        <v>338</v>
      </c>
      <c r="Q350" s="11" t="s">
        <v>338</v>
      </c>
      <c r="R350" s="11" t="s">
        <v>338</v>
      </c>
      <c r="S350" s="11" t="s">
        <v>339</v>
      </c>
      <c r="T350" s="11" t="s">
        <v>339</v>
      </c>
      <c r="U350" s="11" t="s">
        <v>339</v>
      </c>
      <c r="V350" s="11" t="s">
        <v>340</v>
      </c>
      <c r="W350" s="11" t="s">
        <v>338</v>
      </c>
      <c r="X350" s="11" t="s">
        <v>338</v>
      </c>
      <c r="Y350" s="11" t="s">
        <v>338</v>
      </c>
      <c r="Z350" s="11" t="s">
        <v>339</v>
      </c>
      <c r="AA350" s="11" t="s">
        <v>339</v>
      </c>
      <c r="AB350" s="11" t="s">
        <v>338</v>
      </c>
      <c r="AC350" s="11" t="s">
        <v>338</v>
      </c>
      <c r="AD350" s="151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2</v>
      </c>
    </row>
    <row r="351" spans="1:65">
      <c r="A351" s="30"/>
      <c r="B351" s="19"/>
      <c r="C351" s="9"/>
      <c r="D351" s="26" t="s">
        <v>342</v>
      </c>
      <c r="E351" s="26" t="s">
        <v>343</v>
      </c>
      <c r="F351" s="26" t="s">
        <v>342</v>
      </c>
      <c r="G351" s="26" t="s">
        <v>344</v>
      </c>
      <c r="H351" s="26" t="s">
        <v>345</v>
      </c>
      <c r="I351" s="26" t="s">
        <v>343</v>
      </c>
      <c r="J351" s="26" t="s">
        <v>343</v>
      </c>
      <c r="K351" s="26" t="s">
        <v>343</v>
      </c>
      <c r="L351" s="26" t="s">
        <v>343</v>
      </c>
      <c r="M351" s="26" t="s">
        <v>343</v>
      </c>
      <c r="N351" s="26" t="s">
        <v>343</v>
      </c>
      <c r="O351" s="26" t="s">
        <v>343</v>
      </c>
      <c r="P351" s="26" t="s">
        <v>343</v>
      </c>
      <c r="Q351" s="26" t="s">
        <v>346</v>
      </c>
      <c r="R351" s="26" t="s">
        <v>343</v>
      </c>
      <c r="S351" s="26" t="s">
        <v>342</v>
      </c>
      <c r="T351" s="26" t="s">
        <v>343</v>
      </c>
      <c r="U351" s="26" t="s">
        <v>344</v>
      </c>
      <c r="V351" s="26" t="s">
        <v>345</v>
      </c>
      <c r="W351" s="26" t="s">
        <v>342</v>
      </c>
      <c r="X351" s="26" t="s">
        <v>343</v>
      </c>
      <c r="Y351" s="26"/>
      <c r="Z351" s="26" t="s">
        <v>342</v>
      </c>
      <c r="AA351" s="26" t="s">
        <v>345</v>
      </c>
      <c r="AB351" s="26" t="s">
        <v>345</v>
      </c>
      <c r="AC351" s="26" t="s">
        <v>117</v>
      </c>
      <c r="AD351" s="151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3</v>
      </c>
    </row>
    <row r="352" spans="1:65">
      <c r="A352" s="30"/>
      <c r="B352" s="18">
        <v>1</v>
      </c>
      <c r="C352" s="14">
        <v>1</v>
      </c>
      <c r="D352" s="22">
        <v>2.2000000000000002</v>
      </c>
      <c r="E352" s="22">
        <v>2.5499999999999998</v>
      </c>
      <c r="F352" s="22">
        <v>2.2999999999999998</v>
      </c>
      <c r="G352" s="22">
        <v>1.9699999999999998</v>
      </c>
      <c r="H352" s="22">
        <v>2.3851801543000053</v>
      </c>
      <c r="I352" s="22">
        <v>2.4500000000000002</v>
      </c>
      <c r="J352" s="145">
        <v>1.26</v>
      </c>
      <c r="K352" s="22">
        <v>2.42</v>
      </c>
      <c r="L352" s="22">
        <v>2.19</v>
      </c>
      <c r="M352" s="22">
        <v>2.15</v>
      </c>
      <c r="N352" s="22">
        <v>2.08</v>
      </c>
      <c r="O352" s="22">
        <v>2.38</v>
      </c>
      <c r="P352" s="22">
        <v>2.2599999999999998</v>
      </c>
      <c r="Q352" s="22">
        <v>2.4</v>
      </c>
      <c r="R352" s="145">
        <v>2</v>
      </c>
      <c r="S352" s="22">
        <v>2.1</v>
      </c>
      <c r="T352" s="22">
        <v>2.12</v>
      </c>
      <c r="U352" s="22">
        <v>2.54</v>
      </c>
      <c r="V352" s="145" t="s">
        <v>105</v>
      </c>
      <c r="W352" s="22">
        <v>2.7192524697331999</v>
      </c>
      <c r="X352" s="145">
        <v>1.46</v>
      </c>
      <c r="Y352" s="22">
        <v>2.143268477486882</v>
      </c>
      <c r="Z352" s="152">
        <v>3</v>
      </c>
      <c r="AA352" s="22">
        <v>2.7</v>
      </c>
      <c r="AB352" s="22">
        <v>2.82</v>
      </c>
      <c r="AC352" s="22">
        <v>2.4900000000000002</v>
      </c>
      <c r="AD352" s="151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>
        <v>1</v>
      </c>
      <c r="C353" s="9">
        <v>2</v>
      </c>
      <c r="D353" s="11">
        <v>2.2000000000000002</v>
      </c>
      <c r="E353" s="11">
        <v>2.64</v>
      </c>
      <c r="F353" s="11">
        <v>2.2999999999999998</v>
      </c>
      <c r="G353" s="11">
        <v>2.2200000000000002</v>
      </c>
      <c r="H353" s="11">
        <v>2.7334734689988234</v>
      </c>
      <c r="I353" s="11">
        <v>2.64</v>
      </c>
      <c r="J353" s="146">
        <v>7.74</v>
      </c>
      <c r="K353" s="11">
        <v>2.4300000000000002</v>
      </c>
      <c r="L353" s="11">
        <v>2.21</v>
      </c>
      <c r="M353" s="11">
        <v>2.14</v>
      </c>
      <c r="N353" s="11">
        <v>2.46</v>
      </c>
      <c r="O353" s="11">
        <v>2.4300000000000002</v>
      </c>
      <c r="P353" s="11">
        <v>2.2599999999999998</v>
      </c>
      <c r="Q353" s="11">
        <v>2.5</v>
      </c>
      <c r="R353" s="146">
        <v>3</v>
      </c>
      <c r="S353" s="11">
        <v>2.2000000000000002</v>
      </c>
      <c r="T353" s="11">
        <v>2.12</v>
      </c>
      <c r="U353" s="11">
        <v>2.5499999999999998</v>
      </c>
      <c r="V353" s="146" t="s">
        <v>105</v>
      </c>
      <c r="W353" s="11">
        <v>2.6993609241818741</v>
      </c>
      <c r="X353" s="146">
        <v>1.36</v>
      </c>
      <c r="Y353" s="11">
        <v>2.224320310331275</v>
      </c>
      <c r="Z353" s="11">
        <v>2.5</v>
      </c>
      <c r="AA353" s="11">
        <v>2.6</v>
      </c>
      <c r="AB353" s="11">
        <v>2.93</v>
      </c>
      <c r="AC353" s="11">
        <v>2.36</v>
      </c>
      <c r="AD353" s="151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30</v>
      </c>
    </row>
    <row r="354" spans="1:65">
      <c r="A354" s="30"/>
      <c r="B354" s="19">
        <v>1</v>
      </c>
      <c r="C354" s="9">
        <v>3</v>
      </c>
      <c r="D354" s="11">
        <v>2.2000000000000002</v>
      </c>
      <c r="E354" s="11">
        <v>2.52</v>
      </c>
      <c r="F354" s="11">
        <v>2.2999999999999998</v>
      </c>
      <c r="G354" s="11">
        <v>2.21</v>
      </c>
      <c r="H354" s="11">
        <v>2.3541343393068819</v>
      </c>
      <c r="I354" s="11">
        <v>2.6</v>
      </c>
      <c r="J354" s="146">
        <v>1.17</v>
      </c>
      <c r="K354" s="11">
        <v>2.4500000000000002</v>
      </c>
      <c r="L354" s="11">
        <v>2.19</v>
      </c>
      <c r="M354" s="11">
        <v>2.2400000000000002</v>
      </c>
      <c r="N354" s="11">
        <v>2.42</v>
      </c>
      <c r="O354" s="11">
        <v>2.34</v>
      </c>
      <c r="P354" s="11">
        <v>2.5099999999999998</v>
      </c>
      <c r="Q354" s="11">
        <v>2.4</v>
      </c>
      <c r="R354" s="146">
        <v>2</v>
      </c>
      <c r="S354" s="11">
        <v>2.1</v>
      </c>
      <c r="T354" s="11">
        <v>2.15</v>
      </c>
      <c r="U354" s="11">
        <v>2.59</v>
      </c>
      <c r="V354" s="146" t="s">
        <v>105</v>
      </c>
      <c r="W354" s="11">
        <v>2.771510753188716</v>
      </c>
      <c r="X354" s="146">
        <v>1.45</v>
      </c>
      <c r="Y354" s="11">
        <v>2.1692627210491899</v>
      </c>
      <c r="Z354" s="11">
        <v>2.5</v>
      </c>
      <c r="AA354" s="11">
        <v>2.7</v>
      </c>
      <c r="AB354" s="11">
        <v>2.87</v>
      </c>
      <c r="AC354" s="11">
        <v>2.13</v>
      </c>
      <c r="AD354" s="151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16</v>
      </c>
    </row>
    <row r="355" spans="1:65">
      <c r="A355" s="30"/>
      <c r="B355" s="19">
        <v>1</v>
      </c>
      <c r="C355" s="9">
        <v>4</v>
      </c>
      <c r="D355" s="11">
        <v>2.2999999999999998</v>
      </c>
      <c r="E355" s="11">
        <v>2.41</v>
      </c>
      <c r="F355" s="11">
        <v>2.2000000000000002</v>
      </c>
      <c r="G355" s="11">
        <v>2.0499999999999998</v>
      </c>
      <c r="H355" s="11">
        <v>2.4697078226894567</v>
      </c>
      <c r="I355" s="11">
        <v>2.56</v>
      </c>
      <c r="J355" s="146">
        <v>9.66</v>
      </c>
      <c r="K355" s="11">
        <v>2.25</v>
      </c>
      <c r="L355" s="11">
        <v>2.36</v>
      </c>
      <c r="M355" s="11">
        <v>2.25</v>
      </c>
      <c r="N355" s="11">
        <v>2.34</v>
      </c>
      <c r="O355" s="11">
        <v>2.37</v>
      </c>
      <c r="P355" s="11">
        <v>2.3199999999999998</v>
      </c>
      <c r="Q355" s="11">
        <v>2.5</v>
      </c>
      <c r="R355" s="146">
        <v>2</v>
      </c>
      <c r="S355" s="11">
        <v>2.1</v>
      </c>
      <c r="T355" s="11">
        <v>2.09</v>
      </c>
      <c r="U355" s="11">
        <v>2.54</v>
      </c>
      <c r="V355" s="146" t="s">
        <v>105</v>
      </c>
      <c r="W355" s="11">
        <v>2.7844095865812273</v>
      </c>
      <c r="X355" s="146">
        <v>1.47</v>
      </c>
      <c r="Y355" s="11">
        <v>2.1395937119096513</v>
      </c>
      <c r="Z355" s="11">
        <v>2.5</v>
      </c>
      <c r="AA355" s="11">
        <v>2.6</v>
      </c>
      <c r="AB355" s="11">
        <v>2.87</v>
      </c>
      <c r="AC355" s="11">
        <v>2.2599999999999998</v>
      </c>
      <c r="AD355" s="151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2.3912344081292494</v>
      </c>
    </row>
    <row r="356" spans="1:65">
      <c r="A356" s="30"/>
      <c r="B356" s="19">
        <v>1</v>
      </c>
      <c r="C356" s="9">
        <v>5</v>
      </c>
      <c r="D356" s="11">
        <v>2.4</v>
      </c>
      <c r="E356" s="11">
        <v>2.46</v>
      </c>
      <c r="F356" s="11">
        <v>2.2999999999999998</v>
      </c>
      <c r="G356" s="11">
        <v>1.96</v>
      </c>
      <c r="H356" s="11">
        <v>2.7002809843473332</v>
      </c>
      <c r="I356" s="11">
        <v>2.62</v>
      </c>
      <c r="J356" s="146">
        <v>2.0099999999999998</v>
      </c>
      <c r="K356" s="11">
        <v>2.29</v>
      </c>
      <c r="L356" s="11">
        <v>2.17</v>
      </c>
      <c r="M356" s="11">
        <v>2.2799999999999998</v>
      </c>
      <c r="N356" s="11">
        <v>2.34</v>
      </c>
      <c r="O356" s="11">
        <v>2.46</v>
      </c>
      <c r="P356" s="11">
        <v>2.37</v>
      </c>
      <c r="Q356" s="11">
        <v>2.4</v>
      </c>
      <c r="R356" s="146">
        <v>2</v>
      </c>
      <c r="S356" s="11">
        <v>2.2000000000000002</v>
      </c>
      <c r="T356" s="11">
        <v>2.12</v>
      </c>
      <c r="U356" s="11">
        <v>2.56</v>
      </c>
      <c r="V356" s="146" t="s">
        <v>105</v>
      </c>
      <c r="W356" s="11">
        <v>2.72376517591456</v>
      </c>
      <c r="X356" s="146">
        <v>1.47</v>
      </c>
      <c r="Y356" s="11">
        <v>2.1737406020301178</v>
      </c>
      <c r="Z356" s="11">
        <v>2.5</v>
      </c>
      <c r="AA356" s="11">
        <v>2.7</v>
      </c>
      <c r="AB356" s="11">
        <v>2.94</v>
      </c>
      <c r="AC356" s="11">
        <v>2.31</v>
      </c>
      <c r="AD356" s="151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91</v>
      </c>
    </row>
    <row r="357" spans="1:65">
      <c r="A357" s="30"/>
      <c r="B357" s="19">
        <v>1</v>
      </c>
      <c r="C357" s="9">
        <v>6</v>
      </c>
      <c r="D357" s="11">
        <v>2.2999999999999998</v>
      </c>
      <c r="E357" s="11">
        <v>2.44</v>
      </c>
      <c r="F357" s="11">
        <v>2.2999999999999998</v>
      </c>
      <c r="G357" s="11">
        <v>2.29</v>
      </c>
      <c r="H357" s="11">
        <v>2.3373620809544526</v>
      </c>
      <c r="I357" s="11">
        <v>2.42</v>
      </c>
      <c r="J357" s="146">
        <v>2.41</v>
      </c>
      <c r="K357" s="11">
        <v>2.4700000000000002</v>
      </c>
      <c r="L357" s="11">
        <v>2.27</v>
      </c>
      <c r="M357" s="11">
        <v>2.2599999999999998</v>
      </c>
      <c r="N357" s="11">
        <v>2.02</v>
      </c>
      <c r="O357" s="11">
        <v>2.38</v>
      </c>
      <c r="P357" s="11">
        <v>2.38</v>
      </c>
      <c r="Q357" s="11">
        <v>2.5</v>
      </c>
      <c r="R357" s="146">
        <v>2</v>
      </c>
      <c r="S357" s="11">
        <v>2.2000000000000002</v>
      </c>
      <c r="T357" s="11">
        <v>2.1</v>
      </c>
      <c r="U357" s="11">
        <v>2.56</v>
      </c>
      <c r="V357" s="146" t="s">
        <v>105</v>
      </c>
      <c r="W357" s="11">
        <v>2.7628098399822401</v>
      </c>
      <c r="X357" s="146">
        <v>1.38</v>
      </c>
      <c r="Y357" s="11">
        <v>2.0815084500750665</v>
      </c>
      <c r="Z357" s="11">
        <v>2.5</v>
      </c>
      <c r="AA357" s="11">
        <v>2.6</v>
      </c>
      <c r="AB357" s="11">
        <v>2.91</v>
      </c>
      <c r="AC357" s="11">
        <v>2.39</v>
      </c>
      <c r="AD357" s="151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20" t="s">
        <v>277</v>
      </c>
      <c r="C358" s="12"/>
      <c r="D358" s="23">
        <v>2.2666666666666671</v>
      </c>
      <c r="E358" s="23">
        <v>2.503333333333333</v>
      </c>
      <c r="F358" s="23">
        <v>2.2833333333333332</v>
      </c>
      <c r="G358" s="23">
        <v>2.1166666666666667</v>
      </c>
      <c r="H358" s="23">
        <v>2.496689808432826</v>
      </c>
      <c r="I358" s="23">
        <v>2.5483333333333333</v>
      </c>
      <c r="J358" s="23">
        <v>4.0416666666666661</v>
      </c>
      <c r="K358" s="23">
        <v>2.3850000000000002</v>
      </c>
      <c r="L358" s="23">
        <v>2.2316666666666665</v>
      </c>
      <c r="M358" s="23">
        <v>2.2200000000000002</v>
      </c>
      <c r="N358" s="23">
        <v>2.2766666666666668</v>
      </c>
      <c r="O358" s="23">
        <v>2.3933333333333331</v>
      </c>
      <c r="P358" s="23">
        <v>2.3499999999999996</v>
      </c>
      <c r="Q358" s="23">
        <v>2.4500000000000002</v>
      </c>
      <c r="R358" s="23">
        <v>2.1666666666666665</v>
      </c>
      <c r="S358" s="23">
        <v>2.15</v>
      </c>
      <c r="T358" s="23">
        <v>2.1166666666666667</v>
      </c>
      <c r="U358" s="23">
        <v>2.5566666666666666</v>
      </c>
      <c r="V358" s="23" t="s">
        <v>711</v>
      </c>
      <c r="W358" s="23">
        <v>2.7435181249303029</v>
      </c>
      <c r="X358" s="23">
        <v>1.4316666666666666</v>
      </c>
      <c r="Y358" s="23">
        <v>2.155282378813697</v>
      </c>
      <c r="Z358" s="23">
        <v>2.5833333333333335</v>
      </c>
      <c r="AA358" s="23">
        <v>2.65</v>
      </c>
      <c r="AB358" s="23">
        <v>2.8900000000000006</v>
      </c>
      <c r="AC358" s="23">
        <v>2.3233333333333333</v>
      </c>
      <c r="AD358" s="151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278</v>
      </c>
      <c r="C359" s="29"/>
      <c r="D359" s="11">
        <v>2.25</v>
      </c>
      <c r="E359" s="11">
        <v>2.4900000000000002</v>
      </c>
      <c r="F359" s="11">
        <v>2.2999999999999998</v>
      </c>
      <c r="G359" s="11">
        <v>2.13</v>
      </c>
      <c r="H359" s="11">
        <v>2.4274439884947308</v>
      </c>
      <c r="I359" s="11">
        <v>2.58</v>
      </c>
      <c r="J359" s="11">
        <v>2.21</v>
      </c>
      <c r="K359" s="11">
        <v>2.4249999999999998</v>
      </c>
      <c r="L359" s="11">
        <v>2.2000000000000002</v>
      </c>
      <c r="M359" s="11">
        <v>2.2450000000000001</v>
      </c>
      <c r="N359" s="11">
        <v>2.34</v>
      </c>
      <c r="O359" s="11">
        <v>2.38</v>
      </c>
      <c r="P359" s="11">
        <v>2.3449999999999998</v>
      </c>
      <c r="Q359" s="11">
        <v>2.4500000000000002</v>
      </c>
      <c r="R359" s="11">
        <v>2</v>
      </c>
      <c r="S359" s="11">
        <v>2.1500000000000004</v>
      </c>
      <c r="T359" s="11">
        <v>2.12</v>
      </c>
      <c r="U359" s="11">
        <v>2.5549999999999997</v>
      </c>
      <c r="V359" s="11" t="s">
        <v>711</v>
      </c>
      <c r="W359" s="11">
        <v>2.7432875079484003</v>
      </c>
      <c r="X359" s="11">
        <v>1.4550000000000001</v>
      </c>
      <c r="Y359" s="11">
        <v>2.156265599268036</v>
      </c>
      <c r="Z359" s="11">
        <v>2.5</v>
      </c>
      <c r="AA359" s="11">
        <v>2.6500000000000004</v>
      </c>
      <c r="AB359" s="11">
        <v>2.89</v>
      </c>
      <c r="AC359" s="11">
        <v>2.335</v>
      </c>
      <c r="AD359" s="151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279</v>
      </c>
      <c r="C360" s="29"/>
      <c r="D360" s="24">
        <v>8.1649658092772456E-2</v>
      </c>
      <c r="E360" s="24">
        <v>8.4537959915452571E-2</v>
      </c>
      <c r="F360" s="24">
        <v>4.0824829046386159E-2</v>
      </c>
      <c r="G360" s="24">
        <v>0.14137420792586849</v>
      </c>
      <c r="H360" s="24">
        <v>0.17685343415489718</v>
      </c>
      <c r="I360" s="24">
        <v>9.2177365262122099E-2</v>
      </c>
      <c r="J360" s="24">
        <v>3.6882918358864543</v>
      </c>
      <c r="K360" s="24">
        <v>9.1596943180435944E-2</v>
      </c>
      <c r="L360" s="24">
        <v>7.1670542530851991E-2</v>
      </c>
      <c r="M360" s="24">
        <v>5.9665735560705119E-2</v>
      </c>
      <c r="N360" s="24">
        <v>0.18261069702146873</v>
      </c>
      <c r="O360" s="24">
        <v>4.3665394383500894E-2</v>
      </c>
      <c r="P360" s="24">
        <v>9.3808315196468608E-2</v>
      </c>
      <c r="Q360" s="24">
        <v>5.4772255750516662E-2</v>
      </c>
      <c r="R360" s="24">
        <v>0.40824829046386274</v>
      </c>
      <c r="S360" s="24">
        <v>5.4772255750516662E-2</v>
      </c>
      <c r="T360" s="24">
        <v>2.0655911179772897E-2</v>
      </c>
      <c r="U360" s="24">
        <v>1.8618986725025207E-2</v>
      </c>
      <c r="V360" s="24" t="s">
        <v>711</v>
      </c>
      <c r="W360" s="24">
        <v>3.3931485488578696E-2</v>
      </c>
      <c r="X360" s="24">
        <v>4.875106836436166E-2</v>
      </c>
      <c r="Y360" s="24">
        <v>4.7192059962251259E-2</v>
      </c>
      <c r="Z360" s="24">
        <v>0.20412414523193151</v>
      </c>
      <c r="AA360" s="24">
        <v>5.4772255750516662E-2</v>
      </c>
      <c r="AB360" s="24">
        <v>4.5166359162544925E-2</v>
      </c>
      <c r="AC360" s="24">
        <v>0.12258330500792797</v>
      </c>
      <c r="AD360" s="203"/>
      <c r="AE360" s="204"/>
      <c r="AF360" s="204"/>
      <c r="AG360" s="204"/>
      <c r="AH360" s="204"/>
      <c r="AI360" s="204"/>
      <c r="AJ360" s="204"/>
      <c r="AK360" s="204"/>
      <c r="AL360" s="204"/>
      <c r="AM360" s="204"/>
      <c r="AN360" s="204"/>
      <c r="AO360" s="204"/>
      <c r="AP360" s="204"/>
      <c r="AQ360" s="204"/>
      <c r="AR360" s="204"/>
      <c r="AS360" s="204"/>
      <c r="AT360" s="204"/>
      <c r="AU360" s="204"/>
      <c r="AV360" s="204"/>
      <c r="AW360" s="204"/>
      <c r="AX360" s="204"/>
      <c r="AY360" s="204"/>
      <c r="AZ360" s="204"/>
      <c r="BA360" s="204"/>
      <c r="BB360" s="204"/>
      <c r="BC360" s="204"/>
      <c r="BD360" s="204"/>
      <c r="BE360" s="204"/>
      <c r="BF360" s="204"/>
      <c r="BG360" s="204"/>
      <c r="BH360" s="204"/>
      <c r="BI360" s="204"/>
      <c r="BJ360" s="204"/>
      <c r="BK360" s="204"/>
      <c r="BL360" s="204"/>
      <c r="BM360" s="56"/>
    </row>
    <row r="361" spans="1:65">
      <c r="A361" s="30"/>
      <c r="B361" s="3" t="s">
        <v>86</v>
      </c>
      <c r="C361" s="29"/>
      <c r="D361" s="13">
        <v>3.6021907982105486E-2</v>
      </c>
      <c r="E361" s="13">
        <v>3.3770157090060954E-2</v>
      </c>
      <c r="F361" s="13">
        <v>1.787948717359978E-2</v>
      </c>
      <c r="G361" s="13">
        <v>6.6790964374426054E-2</v>
      </c>
      <c r="H361" s="13">
        <v>7.0835164848094698E-2</v>
      </c>
      <c r="I361" s="13">
        <v>3.6171627964207496E-2</v>
      </c>
      <c r="J361" s="13">
        <v>0.91256705217809186</v>
      </c>
      <c r="K361" s="13">
        <v>3.8405426910036032E-2</v>
      </c>
      <c r="L361" s="13">
        <v>3.2115254308074083E-2</v>
      </c>
      <c r="M361" s="13">
        <v>2.6876457459777077E-2</v>
      </c>
      <c r="N361" s="13">
        <v>8.0209676583368403E-2</v>
      </c>
      <c r="O361" s="13">
        <v>1.8244593753551908E-2</v>
      </c>
      <c r="P361" s="13">
        <v>3.9918431998497289E-2</v>
      </c>
      <c r="Q361" s="13">
        <v>2.2356022755312923E-2</v>
      </c>
      <c r="R361" s="13">
        <v>0.1884222879063982</v>
      </c>
      <c r="S361" s="13">
        <v>2.5475467790937983E-2</v>
      </c>
      <c r="T361" s="13">
        <v>9.7586981951682979E-3</v>
      </c>
      <c r="U361" s="13">
        <v>7.2825241427738755E-3</v>
      </c>
      <c r="V361" s="13" t="s">
        <v>711</v>
      </c>
      <c r="W361" s="13">
        <v>1.2367873636497554E-2</v>
      </c>
      <c r="X361" s="13">
        <v>3.4051968589775314E-2</v>
      </c>
      <c r="Y361" s="13">
        <v>2.1895998606097523E-2</v>
      </c>
      <c r="Z361" s="13">
        <v>7.901579815429606E-2</v>
      </c>
      <c r="AA361" s="13">
        <v>2.0668775754911949E-2</v>
      </c>
      <c r="AB361" s="13">
        <v>1.5628497980119348E-2</v>
      </c>
      <c r="AC361" s="13">
        <v>5.2761824250184206E-2</v>
      </c>
      <c r="AD361" s="151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280</v>
      </c>
      <c r="C362" s="29"/>
      <c r="D362" s="13">
        <v>-5.2093488216421346E-2</v>
      </c>
      <c r="E362" s="13">
        <v>4.6879103455099047E-2</v>
      </c>
      <c r="F362" s="13">
        <v>-4.5123587394483522E-2</v>
      </c>
      <c r="G362" s="13">
        <v>-0.11482259561386421</v>
      </c>
      <c r="H362" s="13">
        <v>4.4100820875222491E-2</v>
      </c>
      <c r="I362" s="13">
        <v>6.5697835674332072E-2</v>
      </c>
      <c r="J362" s="13">
        <v>0.69020094931998344</v>
      </c>
      <c r="K362" s="13">
        <v>-2.6071923806610942E-3</v>
      </c>
      <c r="L362" s="13">
        <v>-6.6730279942491588E-2</v>
      </c>
      <c r="M362" s="13">
        <v>-7.1609210517848076E-2</v>
      </c>
      <c r="N362" s="13">
        <v>-4.7911547723258563E-2</v>
      </c>
      <c r="O362" s="13">
        <v>8.7775803030787358E-4</v>
      </c>
      <c r="P362" s="13">
        <v>-1.7243984106731225E-2</v>
      </c>
      <c r="Q362" s="13">
        <v>2.4575420824897387E-2</v>
      </c>
      <c r="R362" s="13">
        <v>-9.3912893148050069E-2</v>
      </c>
      <c r="S362" s="13">
        <v>-0.10088279396998812</v>
      </c>
      <c r="T362" s="13">
        <v>-0.11482259561386421</v>
      </c>
      <c r="U362" s="13">
        <v>6.9182786085300929E-2</v>
      </c>
      <c r="V362" s="13" t="s">
        <v>711</v>
      </c>
      <c r="W362" s="13">
        <v>0.14732295403722384</v>
      </c>
      <c r="X362" s="13">
        <v>-0.40128551939551915</v>
      </c>
      <c r="Y362" s="13">
        <v>-9.8673734583865524E-2</v>
      </c>
      <c r="Z362" s="13">
        <v>8.0334627400401981E-2</v>
      </c>
      <c r="AA362" s="13">
        <v>0.10821423068815417</v>
      </c>
      <c r="AB362" s="13">
        <v>0.20858080252406275</v>
      </c>
      <c r="AC362" s="13">
        <v>-2.8395825421832055E-2</v>
      </c>
      <c r="AD362" s="151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281</v>
      </c>
      <c r="C363" s="47"/>
      <c r="D363" s="45">
        <v>0.49</v>
      </c>
      <c r="E363" s="45">
        <v>0.49</v>
      </c>
      <c r="F363" s="45">
        <v>0.42</v>
      </c>
      <c r="G363" s="45">
        <v>1.1100000000000001</v>
      </c>
      <c r="H363" s="45">
        <v>0.46</v>
      </c>
      <c r="I363" s="45">
        <v>0.67</v>
      </c>
      <c r="J363" s="45">
        <v>6.84</v>
      </c>
      <c r="K363" s="45">
        <v>0</v>
      </c>
      <c r="L363" s="45">
        <v>0.63</v>
      </c>
      <c r="M363" s="45">
        <v>0.68</v>
      </c>
      <c r="N363" s="45">
        <v>0.45</v>
      </c>
      <c r="O363" s="45">
        <v>0.03</v>
      </c>
      <c r="P363" s="45">
        <v>0.14000000000000001</v>
      </c>
      <c r="Q363" s="45">
        <v>0.27</v>
      </c>
      <c r="R363" s="45" t="s">
        <v>282</v>
      </c>
      <c r="S363" s="45">
        <v>0.97</v>
      </c>
      <c r="T363" s="45">
        <v>1.1100000000000001</v>
      </c>
      <c r="U363" s="45">
        <v>0.71</v>
      </c>
      <c r="V363" s="45">
        <v>0.47</v>
      </c>
      <c r="W363" s="45">
        <v>1.48</v>
      </c>
      <c r="X363" s="45">
        <v>3.94</v>
      </c>
      <c r="Y363" s="45">
        <v>0.95</v>
      </c>
      <c r="Z363" s="45">
        <v>0.82</v>
      </c>
      <c r="AA363" s="45">
        <v>1.0900000000000001</v>
      </c>
      <c r="AB363" s="45">
        <v>2.08</v>
      </c>
      <c r="AC363" s="45">
        <v>0.25</v>
      </c>
      <c r="AD363" s="151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 t="s">
        <v>353</v>
      </c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BM364" s="55"/>
    </row>
    <row r="365" spans="1:65">
      <c r="BM365" s="55"/>
    </row>
    <row r="366" spans="1:65" ht="15">
      <c r="B366" s="8" t="s">
        <v>606</v>
      </c>
      <c r="BM366" s="28" t="s">
        <v>337</v>
      </c>
    </row>
    <row r="367" spans="1:65" ht="15">
      <c r="A367" s="25" t="s">
        <v>5</v>
      </c>
      <c r="B367" s="18" t="s">
        <v>111</v>
      </c>
      <c r="C367" s="15" t="s">
        <v>112</v>
      </c>
      <c r="D367" s="16" t="s">
        <v>229</v>
      </c>
      <c r="E367" s="17" t="s">
        <v>229</v>
      </c>
      <c r="F367" s="17" t="s">
        <v>229</v>
      </c>
      <c r="G367" s="151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1</v>
      </c>
    </row>
    <row r="368" spans="1:65">
      <c r="A368" s="30"/>
      <c r="B368" s="19" t="s">
        <v>230</v>
      </c>
      <c r="C368" s="9" t="s">
        <v>230</v>
      </c>
      <c r="D368" s="149" t="s">
        <v>237</v>
      </c>
      <c r="E368" s="150" t="s">
        <v>239</v>
      </c>
      <c r="F368" s="150" t="s">
        <v>258</v>
      </c>
      <c r="G368" s="151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 t="s">
        <v>3</v>
      </c>
    </row>
    <row r="369" spans="1:65">
      <c r="A369" s="30"/>
      <c r="B369" s="19"/>
      <c r="C369" s="9"/>
      <c r="D369" s="10" t="s">
        <v>339</v>
      </c>
      <c r="E369" s="11" t="s">
        <v>338</v>
      </c>
      <c r="F369" s="11" t="s">
        <v>338</v>
      </c>
      <c r="G369" s="151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2</v>
      </c>
    </row>
    <row r="370" spans="1:65">
      <c r="A370" s="30"/>
      <c r="B370" s="19"/>
      <c r="C370" s="9"/>
      <c r="D370" s="26" t="s">
        <v>343</v>
      </c>
      <c r="E370" s="26" t="s">
        <v>343</v>
      </c>
      <c r="F370" s="26" t="s">
        <v>343</v>
      </c>
      <c r="G370" s="151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2</v>
      </c>
    </row>
    <row r="371" spans="1:65">
      <c r="A371" s="30"/>
      <c r="B371" s="18">
        <v>1</v>
      </c>
      <c r="C371" s="14">
        <v>1</v>
      </c>
      <c r="D371" s="22">
        <v>1.7</v>
      </c>
      <c r="E371" s="22">
        <v>1.72</v>
      </c>
      <c r="F371" s="145">
        <v>0.89</v>
      </c>
      <c r="G371" s="151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>
        <v>1</v>
      </c>
      <c r="C372" s="9">
        <v>2</v>
      </c>
      <c r="D372" s="11">
        <v>1.8</v>
      </c>
      <c r="E372" s="11">
        <v>1.66</v>
      </c>
      <c r="F372" s="146">
        <v>0.81</v>
      </c>
      <c r="G372" s="151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7</v>
      </c>
    </row>
    <row r="373" spans="1:65">
      <c r="A373" s="30"/>
      <c r="B373" s="19">
        <v>1</v>
      </c>
      <c r="C373" s="9">
        <v>3</v>
      </c>
      <c r="D373" s="11">
        <v>1.7</v>
      </c>
      <c r="E373" s="11">
        <v>1.64</v>
      </c>
      <c r="F373" s="146">
        <v>0.86</v>
      </c>
      <c r="G373" s="151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16</v>
      </c>
    </row>
    <row r="374" spans="1:65">
      <c r="A374" s="30"/>
      <c r="B374" s="19">
        <v>1</v>
      </c>
      <c r="C374" s="9">
        <v>4</v>
      </c>
      <c r="D374" s="11">
        <v>1.6</v>
      </c>
      <c r="E374" s="11">
        <v>1.63</v>
      </c>
      <c r="F374" s="146">
        <v>0.91</v>
      </c>
      <c r="G374" s="151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1.6941666666666699</v>
      </c>
    </row>
    <row r="375" spans="1:65">
      <c r="A375" s="30"/>
      <c r="B375" s="19">
        <v>1</v>
      </c>
      <c r="C375" s="9">
        <v>5</v>
      </c>
      <c r="D375" s="11">
        <v>1.8</v>
      </c>
      <c r="E375" s="11">
        <v>1.72</v>
      </c>
      <c r="F375" s="146">
        <v>0.87</v>
      </c>
      <c r="G375" s="151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13</v>
      </c>
    </row>
    <row r="376" spans="1:65">
      <c r="A376" s="30"/>
      <c r="B376" s="19">
        <v>1</v>
      </c>
      <c r="C376" s="9">
        <v>6</v>
      </c>
      <c r="D376" s="11">
        <v>1.7</v>
      </c>
      <c r="E376" s="11">
        <v>1.66</v>
      </c>
      <c r="F376" s="146">
        <v>0.84</v>
      </c>
      <c r="G376" s="151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20" t="s">
        <v>277</v>
      </c>
      <c r="C377" s="12"/>
      <c r="D377" s="23">
        <v>1.7166666666666668</v>
      </c>
      <c r="E377" s="23">
        <v>1.6716666666666666</v>
      </c>
      <c r="F377" s="23">
        <v>0.86333333333333329</v>
      </c>
      <c r="G377" s="151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278</v>
      </c>
      <c r="C378" s="29"/>
      <c r="D378" s="11">
        <v>1.7</v>
      </c>
      <c r="E378" s="11">
        <v>1.66</v>
      </c>
      <c r="F378" s="11">
        <v>0.86499999999999999</v>
      </c>
      <c r="G378" s="151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279</v>
      </c>
      <c r="C379" s="29"/>
      <c r="D379" s="24">
        <v>7.5277265270908097E-2</v>
      </c>
      <c r="E379" s="24">
        <v>3.92003401345788E-2</v>
      </c>
      <c r="F379" s="24">
        <v>3.5590260840104367E-2</v>
      </c>
      <c r="G379" s="151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86</v>
      </c>
      <c r="C380" s="29"/>
      <c r="D380" s="13">
        <v>4.3850834138393066E-2</v>
      </c>
      <c r="E380" s="13">
        <v>2.3449854517195692E-2</v>
      </c>
      <c r="F380" s="13">
        <v>4.1224240355333244E-2</v>
      </c>
      <c r="G380" s="151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280</v>
      </c>
      <c r="C381" s="29"/>
      <c r="D381" s="13">
        <v>1.3280865715689316E-2</v>
      </c>
      <c r="E381" s="13">
        <v>-1.328086571569298E-2</v>
      </c>
      <c r="F381" s="13">
        <v>-0.49040826364977963</v>
      </c>
      <c r="G381" s="151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46" t="s">
        <v>281</v>
      </c>
      <c r="C382" s="47"/>
      <c r="D382" s="45">
        <v>0.67</v>
      </c>
      <c r="E382" s="45">
        <v>0</v>
      </c>
      <c r="F382" s="45">
        <v>12.11</v>
      </c>
      <c r="G382" s="151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B383" s="31"/>
      <c r="C383" s="20"/>
      <c r="D383" s="20"/>
      <c r="E383" s="20"/>
      <c r="F383" s="20"/>
      <c r="BM383" s="55"/>
    </row>
    <row r="384" spans="1:65" ht="15">
      <c r="B384" s="8" t="s">
        <v>607</v>
      </c>
      <c r="BM384" s="28" t="s">
        <v>66</v>
      </c>
    </row>
    <row r="385" spans="1:65" ht="15">
      <c r="A385" s="25" t="s">
        <v>81</v>
      </c>
      <c r="B385" s="18" t="s">
        <v>111</v>
      </c>
      <c r="C385" s="15" t="s">
        <v>112</v>
      </c>
      <c r="D385" s="16" t="s">
        <v>229</v>
      </c>
      <c r="E385" s="17" t="s">
        <v>229</v>
      </c>
      <c r="F385" s="17" t="s">
        <v>229</v>
      </c>
      <c r="G385" s="17" t="s">
        <v>229</v>
      </c>
      <c r="H385" s="17" t="s">
        <v>229</v>
      </c>
      <c r="I385" s="17" t="s">
        <v>229</v>
      </c>
      <c r="J385" s="17" t="s">
        <v>229</v>
      </c>
      <c r="K385" s="17" t="s">
        <v>229</v>
      </c>
      <c r="L385" s="17" t="s">
        <v>229</v>
      </c>
      <c r="M385" s="17" t="s">
        <v>229</v>
      </c>
      <c r="N385" s="17" t="s">
        <v>229</v>
      </c>
      <c r="O385" s="17" t="s">
        <v>229</v>
      </c>
      <c r="P385" s="17" t="s">
        <v>229</v>
      </c>
      <c r="Q385" s="17" t="s">
        <v>229</v>
      </c>
      <c r="R385" s="17" t="s">
        <v>229</v>
      </c>
      <c r="S385" s="17" t="s">
        <v>229</v>
      </c>
      <c r="T385" s="151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1</v>
      </c>
    </row>
    <row r="386" spans="1:65">
      <c r="A386" s="30"/>
      <c r="B386" s="19" t="s">
        <v>230</v>
      </c>
      <c r="C386" s="9" t="s">
        <v>230</v>
      </c>
      <c r="D386" s="149" t="s">
        <v>232</v>
      </c>
      <c r="E386" s="150" t="s">
        <v>233</v>
      </c>
      <c r="F386" s="150" t="s">
        <v>234</v>
      </c>
      <c r="G386" s="150" t="s">
        <v>235</v>
      </c>
      <c r="H386" s="150" t="s">
        <v>237</v>
      </c>
      <c r="I386" s="150" t="s">
        <v>238</v>
      </c>
      <c r="J386" s="150" t="s">
        <v>239</v>
      </c>
      <c r="K386" s="150" t="s">
        <v>240</v>
      </c>
      <c r="L386" s="150" t="s">
        <v>241</v>
      </c>
      <c r="M386" s="150" t="s">
        <v>242</v>
      </c>
      <c r="N386" s="150" t="s">
        <v>243</v>
      </c>
      <c r="O386" s="150" t="s">
        <v>244</v>
      </c>
      <c r="P386" s="150" t="s">
        <v>250</v>
      </c>
      <c r="Q386" s="150" t="s">
        <v>306</v>
      </c>
      <c r="R386" s="150" t="s">
        <v>258</v>
      </c>
      <c r="S386" s="150" t="s">
        <v>307</v>
      </c>
      <c r="T386" s="151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 t="s">
        <v>3</v>
      </c>
    </row>
    <row r="387" spans="1:65">
      <c r="A387" s="30"/>
      <c r="B387" s="19"/>
      <c r="C387" s="9"/>
      <c r="D387" s="10" t="s">
        <v>338</v>
      </c>
      <c r="E387" s="11" t="s">
        <v>339</v>
      </c>
      <c r="F387" s="11" t="s">
        <v>339</v>
      </c>
      <c r="G387" s="11" t="s">
        <v>338</v>
      </c>
      <c r="H387" s="11" t="s">
        <v>339</v>
      </c>
      <c r="I387" s="11" t="s">
        <v>338</v>
      </c>
      <c r="J387" s="11" t="s">
        <v>338</v>
      </c>
      <c r="K387" s="11" t="s">
        <v>338</v>
      </c>
      <c r="L387" s="11" t="s">
        <v>338</v>
      </c>
      <c r="M387" s="11" t="s">
        <v>338</v>
      </c>
      <c r="N387" s="11" t="s">
        <v>338</v>
      </c>
      <c r="O387" s="11" t="s">
        <v>338</v>
      </c>
      <c r="P387" s="11" t="s">
        <v>339</v>
      </c>
      <c r="Q387" s="11" t="s">
        <v>339</v>
      </c>
      <c r="R387" s="11" t="s">
        <v>338</v>
      </c>
      <c r="S387" s="11" t="s">
        <v>338</v>
      </c>
      <c r="T387" s="151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3</v>
      </c>
    </row>
    <row r="388" spans="1:65">
      <c r="A388" s="30"/>
      <c r="B388" s="19"/>
      <c r="C388" s="9"/>
      <c r="D388" s="26" t="s">
        <v>342</v>
      </c>
      <c r="E388" s="26" t="s">
        <v>343</v>
      </c>
      <c r="F388" s="26" t="s">
        <v>342</v>
      </c>
      <c r="G388" s="26" t="s">
        <v>344</v>
      </c>
      <c r="H388" s="26" t="s">
        <v>343</v>
      </c>
      <c r="I388" s="26" t="s">
        <v>343</v>
      </c>
      <c r="J388" s="26" t="s">
        <v>343</v>
      </c>
      <c r="K388" s="26" t="s">
        <v>343</v>
      </c>
      <c r="L388" s="26" t="s">
        <v>343</v>
      </c>
      <c r="M388" s="26" t="s">
        <v>343</v>
      </c>
      <c r="N388" s="26" t="s">
        <v>343</v>
      </c>
      <c r="O388" s="26" t="s">
        <v>343</v>
      </c>
      <c r="P388" s="26" t="s">
        <v>342</v>
      </c>
      <c r="Q388" s="26" t="s">
        <v>343</v>
      </c>
      <c r="R388" s="26" t="s">
        <v>343</v>
      </c>
      <c r="S388" s="26"/>
      <c r="T388" s="151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3</v>
      </c>
    </row>
    <row r="389" spans="1:65">
      <c r="A389" s="30"/>
      <c r="B389" s="18">
        <v>1</v>
      </c>
      <c r="C389" s="14">
        <v>1</v>
      </c>
      <c r="D389" s="206" t="s">
        <v>106</v>
      </c>
      <c r="E389" s="206" t="s">
        <v>209</v>
      </c>
      <c r="F389" s="206" t="s">
        <v>106</v>
      </c>
      <c r="G389" s="206" t="s">
        <v>209</v>
      </c>
      <c r="H389" s="206" t="s">
        <v>106</v>
      </c>
      <c r="I389" s="205">
        <v>0.08</v>
      </c>
      <c r="J389" s="205">
        <v>7.0000000000000007E-2</v>
      </c>
      <c r="K389" s="206" t="s">
        <v>209</v>
      </c>
      <c r="L389" s="206" t="s">
        <v>209</v>
      </c>
      <c r="M389" s="205">
        <v>0.06</v>
      </c>
      <c r="N389" s="205">
        <v>0.06</v>
      </c>
      <c r="O389" s="206" t="s">
        <v>209</v>
      </c>
      <c r="P389" s="206">
        <v>0.2</v>
      </c>
      <c r="Q389" s="205">
        <v>7.0000000000000007E-2</v>
      </c>
      <c r="R389" s="206" t="s">
        <v>107</v>
      </c>
      <c r="S389" s="206">
        <v>0.33820698184301407</v>
      </c>
      <c r="T389" s="203"/>
      <c r="U389" s="204"/>
      <c r="V389" s="204"/>
      <c r="W389" s="204"/>
      <c r="X389" s="204"/>
      <c r="Y389" s="204"/>
      <c r="Z389" s="204"/>
      <c r="AA389" s="204"/>
      <c r="AB389" s="204"/>
      <c r="AC389" s="204"/>
      <c r="AD389" s="204"/>
      <c r="AE389" s="204"/>
      <c r="AF389" s="204"/>
      <c r="AG389" s="204"/>
      <c r="AH389" s="204"/>
      <c r="AI389" s="204"/>
      <c r="AJ389" s="204"/>
      <c r="AK389" s="204"/>
      <c r="AL389" s="204"/>
      <c r="AM389" s="204"/>
      <c r="AN389" s="204"/>
      <c r="AO389" s="204"/>
      <c r="AP389" s="204"/>
      <c r="AQ389" s="204"/>
      <c r="AR389" s="204"/>
      <c r="AS389" s="204"/>
      <c r="AT389" s="204"/>
      <c r="AU389" s="204"/>
      <c r="AV389" s="204"/>
      <c r="AW389" s="204"/>
      <c r="AX389" s="204"/>
      <c r="AY389" s="204"/>
      <c r="AZ389" s="204"/>
      <c r="BA389" s="204"/>
      <c r="BB389" s="204"/>
      <c r="BC389" s="204"/>
      <c r="BD389" s="204"/>
      <c r="BE389" s="204"/>
      <c r="BF389" s="204"/>
      <c r="BG389" s="204"/>
      <c r="BH389" s="204"/>
      <c r="BI389" s="204"/>
      <c r="BJ389" s="204"/>
      <c r="BK389" s="204"/>
      <c r="BL389" s="204"/>
      <c r="BM389" s="208">
        <v>1</v>
      </c>
    </row>
    <row r="390" spans="1:65">
      <c r="A390" s="30"/>
      <c r="B390" s="19">
        <v>1</v>
      </c>
      <c r="C390" s="9">
        <v>2</v>
      </c>
      <c r="D390" s="209" t="s">
        <v>106</v>
      </c>
      <c r="E390" s="209" t="s">
        <v>209</v>
      </c>
      <c r="F390" s="209" t="s">
        <v>106</v>
      </c>
      <c r="G390" s="209" t="s">
        <v>209</v>
      </c>
      <c r="H390" s="209" t="s">
        <v>106</v>
      </c>
      <c r="I390" s="24">
        <v>0.06</v>
      </c>
      <c r="J390" s="24">
        <v>0.06</v>
      </c>
      <c r="K390" s="24">
        <v>0.05</v>
      </c>
      <c r="L390" s="209" t="s">
        <v>209</v>
      </c>
      <c r="M390" s="24">
        <v>0.06</v>
      </c>
      <c r="N390" s="24">
        <v>7.0000000000000007E-2</v>
      </c>
      <c r="O390" s="209" t="s">
        <v>209</v>
      </c>
      <c r="P390" s="209">
        <v>0.1</v>
      </c>
      <c r="Q390" s="24">
        <v>7.0000000000000007E-2</v>
      </c>
      <c r="R390" s="209" t="s">
        <v>107</v>
      </c>
      <c r="S390" s="209">
        <v>0.3255648021787545</v>
      </c>
      <c r="T390" s="203"/>
      <c r="U390" s="204"/>
      <c r="V390" s="204"/>
      <c r="W390" s="204"/>
      <c r="X390" s="204"/>
      <c r="Y390" s="204"/>
      <c r="Z390" s="204"/>
      <c r="AA390" s="204"/>
      <c r="AB390" s="204"/>
      <c r="AC390" s="204"/>
      <c r="AD390" s="204"/>
      <c r="AE390" s="204"/>
      <c r="AF390" s="204"/>
      <c r="AG390" s="204"/>
      <c r="AH390" s="204"/>
      <c r="AI390" s="204"/>
      <c r="AJ390" s="204"/>
      <c r="AK390" s="204"/>
      <c r="AL390" s="204"/>
      <c r="AM390" s="204"/>
      <c r="AN390" s="204"/>
      <c r="AO390" s="204"/>
      <c r="AP390" s="204"/>
      <c r="AQ390" s="204"/>
      <c r="AR390" s="204"/>
      <c r="AS390" s="204"/>
      <c r="AT390" s="204"/>
      <c r="AU390" s="204"/>
      <c r="AV390" s="204"/>
      <c r="AW390" s="204"/>
      <c r="AX390" s="204"/>
      <c r="AY390" s="204"/>
      <c r="AZ390" s="204"/>
      <c r="BA390" s="204"/>
      <c r="BB390" s="204"/>
      <c r="BC390" s="204"/>
      <c r="BD390" s="204"/>
      <c r="BE390" s="204"/>
      <c r="BF390" s="204"/>
      <c r="BG390" s="204"/>
      <c r="BH390" s="204"/>
      <c r="BI390" s="204"/>
      <c r="BJ390" s="204"/>
      <c r="BK390" s="204"/>
      <c r="BL390" s="204"/>
      <c r="BM390" s="208">
        <v>32</v>
      </c>
    </row>
    <row r="391" spans="1:65">
      <c r="A391" s="30"/>
      <c r="B391" s="19">
        <v>1</v>
      </c>
      <c r="C391" s="9">
        <v>3</v>
      </c>
      <c r="D391" s="209" t="s">
        <v>106</v>
      </c>
      <c r="E391" s="209" t="s">
        <v>209</v>
      </c>
      <c r="F391" s="209" t="s">
        <v>106</v>
      </c>
      <c r="G391" s="209" t="s">
        <v>209</v>
      </c>
      <c r="H391" s="209" t="s">
        <v>106</v>
      </c>
      <c r="I391" s="24">
        <v>0.08</v>
      </c>
      <c r="J391" s="24">
        <v>7.0000000000000007E-2</v>
      </c>
      <c r="K391" s="209" t="s">
        <v>209</v>
      </c>
      <c r="L391" s="24">
        <v>0.05</v>
      </c>
      <c r="M391" s="24">
        <v>0.05</v>
      </c>
      <c r="N391" s="24">
        <v>0.06</v>
      </c>
      <c r="O391" s="209" t="s">
        <v>209</v>
      </c>
      <c r="P391" s="209">
        <v>0.2</v>
      </c>
      <c r="Q391" s="24">
        <v>7.0000000000000007E-2</v>
      </c>
      <c r="R391" s="209" t="s">
        <v>107</v>
      </c>
      <c r="S391" s="209">
        <v>0.20235304021325426</v>
      </c>
      <c r="T391" s="203"/>
      <c r="U391" s="204"/>
      <c r="V391" s="204"/>
      <c r="W391" s="204"/>
      <c r="X391" s="204"/>
      <c r="Y391" s="204"/>
      <c r="Z391" s="204"/>
      <c r="AA391" s="204"/>
      <c r="AB391" s="204"/>
      <c r="AC391" s="204"/>
      <c r="AD391" s="204"/>
      <c r="AE391" s="204"/>
      <c r="AF391" s="204"/>
      <c r="AG391" s="204"/>
      <c r="AH391" s="204"/>
      <c r="AI391" s="204"/>
      <c r="AJ391" s="204"/>
      <c r="AK391" s="204"/>
      <c r="AL391" s="204"/>
      <c r="AM391" s="204"/>
      <c r="AN391" s="204"/>
      <c r="AO391" s="204"/>
      <c r="AP391" s="204"/>
      <c r="AQ391" s="204"/>
      <c r="AR391" s="204"/>
      <c r="AS391" s="204"/>
      <c r="AT391" s="204"/>
      <c r="AU391" s="204"/>
      <c r="AV391" s="204"/>
      <c r="AW391" s="204"/>
      <c r="AX391" s="204"/>
      <c r="AY391" s="204"/>
      <c r="AZ391" s="204"/>
      <c r="BA391" s="204"/>
      <c r="BB391" s="204"/>
      <c r="BC391" s="204"/>
      <c r="BD391" s="204"/>
      <c r="BE391" s="204"/>
      <c r="BF391" s="204"/>
      <c r="BG391" s="204"/>
      <c r="BH391" s="204"/>
      <c r="BI391" s="204"/>
      <c r="BJ391" s="204"/>
      <c r="BK391" s="204"/>
      <c r="BL391" s="204"/>
      <c r="BM391" s="208">
        <v>16</v>
      </c>
    </row>
    <row r="392" spans="1:65">
      <c r="A392" s="30"/>
      <c r="B392" s="19">
        <v>1</v>
      </c>
      <c r="C392" s="9">
        <v>4</v>
      </c>
      <c r="D392" s="209" t="s">
        <v>106</v>
      </c>
      <c r="E392" s="209" t="s">
        <v>209</v>
      </c>
      <c r="F392" s="209" t="s">
        <v>106</v>
      </c>
      <c r="G392" s="209" t="s">
        <v>209</v>
      </c>
      <c r="H392" s="209" t="s">
        <v>106</v>
      </c>
      <c r="I392" s="209" t="s">
        <v>209</v>
      </c>
      <c r="J392" s="24">
        <v>0.06</v>
      </c>
      <c r="K392" s="209" t="s">
        <v>209</v>
      </c>
      <c r="L392" s="24">
        <v>0.05</v>
      </c>
      <c r="M392" s="24">
        <v>0.05</v>
      </c>
      <c r="N392" s="24">
        <v>0.06</v>
      </c>
      <c r="O392" s="209" t="s">
        <v>209</v>
      </c>
      <c r="P392" s="209">
        <v>0.1</v>
      </c>
      <c r="Q392" s="24">
        <v>7.0000000000000007E-2</v>
      </c>
      <c r="R392" s="209" t="s">
        <v>107</v>
      </c>
      <c r="S392" s="209">
        <v>0.53818187367167436</v>
      </c>
      <c r="T392" s="203"/>
      <c r="U392" s="204"/>
      <c r="V392" s="204"/>
      <c r="W392" s="204"/>
      <c r="X392" s="204"/>
      <c r="Y392" s="204"/>
      <c r="Z392" s="204"/>
      <c r="AA392" s="204"/>
      <c r="AB392" s="204"/>
      <c r="AC392" s="204"/>
      <c r="AD392" s="204"/>
      <c r="AE392" s="204"/>
      <c r="AF392" s="204"/>
      <c r="AG392" s="204"/>
      <c r="AH392" s="204"/>
      <c r="AI392" s="204"/>
      <c r="AJ392" s="204"/>
      <c r="AK392" s="204"/>
      <c r="AL392" s="204"/>
      <c r="AM392" s="204"/>
      <c r="AN392" s="204"/>
      <c r="AO392" s="204"/>
      <c r="AP392" s="204"/>
      <c r="AQ392" s="204"/>
      <c r="AR392" s="204"/>
      <c r="AS392" s="204"/>
      <c r="AT392" s="204"/>
      <c r="AU392" s="204"/>
      <c r="AV392" s="204"/>
      <c r="AW392" s="204"/>
      <c r="AX392" s="204"/>
      <c r="AY392" s="204"/>
      <c r="AZ392" s="204"/>
      <c r="BA392" s="204"/>
      <c r="BB392" s="204"/>
      <c r="BC392" s="204"/>
      <c r="BD392" s="204"/>
      <c r="BE392" s="204"/>
      <c r="BF392" s="204"/>
      <c r="BG392" s="204"/>
      <c r="BH392" s="204"/>
      <c r="BI392" s="204"/>
      <c r="BJ392" s="204"/>
      <c r="BK392" s="204"/>
      <c r="BL392" s="204"/>
      <c r="BM392" s="208">
        <v>6.0857142857142853E-2</v>
      </c>
    </row>
    <row r="393" spans="1:65">
      <c r="A393" s="30"/>
      <c r="B393" s="19">
        <v>1</v>
      </c>
      <c r="C393" s="9">
        <v>5</v>
      </c>
      <c r="D393" s="209" t="s">
        <v>106</v>
      </c>
      <c r="E393" s="209" t="s">
        <v>209</v>
      </c>
      <c r="F393" s="209" t="s">
        <v>106</v>
      </c>
      <c r="G393" s="209" t="s">
        <v>209</v>
      </c>
      <c r="H393" s="209" t="s">
        <v>106</v>
      </c>
      <c r="I393" s="24">
        <v>7.0000000000000007E-2</v>
      </c>
      <c r="J393" s="24">
        <v>7.0000000000000007E-2</v>
      </c>
      <c r="K393" s="209" t="s">
        <v>209</v>
      </c>
      <c r="L393" s="24">
        <v>0.05</v>
      </c>
      <c r="M393" s="24">
        <v>0.05</v>
      </c>
      <c r="N393" s="24">
        <v>7.0000000000000007E-2</v>
      </c>
      <c r="O393" s="209" t="s">
        <v>209</v>
      </c>
      <c r="P393" s="209">
        <v>0.2</v>
      </c>
      <c r="Q393" s="24">
        <v>7.0000000000000007E-2</v>
      </c>
      <c r="R393" s="209" t="s">
        <v>107</v>
      </c>
      <c r="S393" s="209">
        <v>0.43876637792141671</v>
      </c>
      <c r="T393" s="203"/>
      <c r="U393" s="204"/>
      <c r="V393" s="204"/>
      <c r="W393" s="204"/>
      <c r="X393" s="204"/>
      <c r="Y393" s="204"/>
      <c r="Z393" s="204"/>
      <c r="AA393" s="204"/>
      <c r="AB393" s="204"/>
      <c r="AC393" s="204"/>
      <c r="AD393" s="204"/>
      <c r="AE393" s="204"/>
      <c r="AF393" s="204"/>
      <c r="AG393" s="204"/>
      <c r="AH393" s="204"/>
      <c r="AI393" s="204"/>
      <c r="AJ393" s="204"/>
      <c r="AK393" s="204"/>
      <c r="AL393" s="204"/>
      <c r="AM393" s="204"/>
      <c r="AN393" s="204"/>
      <c r="AO393" s="204"/>
      <c r="AP393" s="204"/>
      <c r="AQ393" s="204"/>
      <c r="AR393" s="204"/>
      <c r="AS393" s="204"/>
      <c r="AT393" s="204"/>
      <c r="AU393" s="204"/>
      <c r="AV393" s="204"/>
      <c r="AW393" s="204"/>
      <c r="AX393" s="204"/>
      <c r="AY393" s="204"/>
      <c r="AZ393" s="204"/>
      <c r="BA393" s="204"/>
      <c r="BB393" s="204"/>
      <c r="BC393" s="204"/>
      <c r="BD393" s="204"/>
      <c r="BE393" s="204"/>
      <c r="BF393" s="204"/>
      <c r="BG393" s="204"/>
      <c r="BH393" s="204"/>
      <c r="BI393" s="204"/>
      <c r="BJ393" s="204"/>
      <c r="BK393" s="204"/>
      <c r="BL393" s="204"/>
      <c r="BM393" s="208">
        <v>92</v>
      </c>
    </row>
    <row r="394" spans="1:65">
      <c r="A394" s="30"/>
      <c r="B394" s="19">
        <v>1</v>
      </c>
      <c r="C394" s="9">
        <v>6</v>
      </c>
      <c r="D394" s="209" t="s">
        <v>106</v>
      </c>
      <c r="E394" s="209" t="s">
        <v>209</v>
      </c>
      <c r="F394" s="209" t="s">
        <v>106</v>
      </c>
      <c r="G394" s="209" t="s">
        <v>209</v>
      </c>
      <c r="H394" s="209" t="s">
        <v>106</v>
      </c>
      <c r="I394" s="24">
        <v>0.09</v>
      </c>
      <c r="J394" s="24">
        <v>7.0000000000000007E-2</v>
      </c>
      <c r="K394" s="24">
        <v>0.05</v>
      </c>
      <c r="L394" s="24">
        <v>0.05</v>
      </c>
      <c r="M394" s="24">
        <v>0.05</v>
      </c>
      <c r="N394" s="24">
        <v>0.05</v>
      </c>
      <c r="O394" s="209" t="s">
        <v>209</v>
      </c>
      <c r="P394" s="209">
        <v>0.2</v>
      </c>
      <c r="Q394" s="24">
        <v>0.06</v>
      </c>
      <c r="R394" s="209" t="s">
        <v>107</v>
      </c>
      <c r="S394" s="209">
        <v>0.25727114022821856</v>
      </c>
      <c r="T394" s="203"/>
      <c r="U394" s="204"/>
      <c r="V394" s="204"/>
      <c r="W394" s="204"/>
      <c r="X394" s="204"/>
      <c r="Y394" s="204"/>
      <c r="Z394" s="204"/>
      <c r="AA394" s="204"/>
      <c r="AB394" s="204"/>
      <c r="AC394" s="204"/>
      <c r="AD394" s="204"/>
      <c r="AE394" s="204"/>
      <c r="AF394" s="204"/>
      <c r="AG394" s="204"/>
      <c r="AH394" s="204"/>
      <c r="AI394" s="204"/>
      <c r="AJ394" s="204"/>
      <c r="AK394" s="204"/>
      <c r="AL394" s="204"/>
      <c r="AM394" s="204"/>
      <c r="AN394" s="204"/>
      <c r="AO394" s="204"/>
      <c r="AP394" s="204"/>
      <c r="AQ394" s="204"/>
      <c r="AR394" s="204"/>
      <c r="AS394" s="204"/>
      <c r="AT394" s="204"/>
      <c r="AU394" s="204"/>
      <c r="AV394" s="204"/>
      <c r="AW394" s="204"/>
      <c r="AX394" s="204"/>
      <c r="AY394" s="204"/>
      <c r="AZ394" s="204"/>
      <c r="BA394" s="204"/>
      <c r="BB394" s="204"/>
      <c r="BC394" s="204"/>
      <c r="BD394" s="204"/>
      <c r="BE394" s="204"/>
      <c r="BF394" s="204"/>
      <c r="BG394" s="204"/>
      <c r="BH394" s="204"/>
      <c r="BI394" s="204"/>
      <c r="BJ394" s="204"/>
      <c r="BK394" s="204"/>
      <c r="BL394" s="204"/>
      <c r="BM394" s="56"/>
    </row>
    <row r="395" spans="1:65">
      <c r="A395" s="30"/>
      <c r="B395" s="20" t="s">
        <v>277</v>
      </c>
      <c r="C395" s="12"/>
      <c r="D395" s="211" t="s">
        <v>711</v>
      </c>
      <c r="E395" s="211" t="s">
        <v>711</v>
      </c>
      <c r="F395" s="211" t="s">
        <v>711</v>
      </c>
      <c r="G395" s="211" t="s">
        <v>711</v>
      </c>
      <c r="H395" s="211" t="s">
        <v>711</v>
      </c>
      <c r="I395" s="211">
        <v>7.5999999999999998E-2</v>
      </c>
      <c r="J395" s="211">
        <v>6.6666666666666666E-2</v>
      </c>
      <c r="K395" s="211">
        <v>0.05</v>
      </c>
      <c r="L395" s="211">
        <v>0.05</v>
      </c>
      <c r="M395" s="211">
        <v>5.3333333333333323E-2</v>
      </c>
      <c r="N395" s="211">
        <v>6.1666666666666668E-2</v>
      </c>
      <c r="O395" s="211" t="s">
        <v>711</v>
      </c>
      <c r="P395" s="211">
        <v>0.16666666666666666</v>
      </c>
      <c r="Q395" s="211">
        <v>6.8333333333333343E-2</v>
      </c>
      <c r="R395" s="211" t="s">
        <v>711</v>
      </c>
      <c r="S395" s="211">
        <v>0.35005736934272208</v>
      </c>
      <c r="T395" s="203"/>
      <c r="U395" s="204"/>
      <c r="V395" s="204"/>
      <c r="W395" s="204"/>
      <c r="X395" s="204"/>
      <c r="Y395" s="204"/>
      <c r="Z395" s="204"/>
      <c r="AA395" s="204"/>
      <c r="AB395" s="204"/>
      <c r="AC395" s="204"/>
      <c r="AD395" s="204"/>
      <c r="AE395" s="204"/>
      <c r="AF395" s="204"/>
      <c r="AG395" s="204"/>
      <c r="AH395" s="204"/>
      <c r="AI395" s="204"/>
      <c r="AJ395" s="204"/>
      <c r="AK395" s="204"/>
      <c r="AL395" s="204"/>
      <c r="AM395" s="204"/>
      <c r="AN395" s="204"/>
      <c r="AO395" s="204"/>
      <c r="AP395" s="204"/>
      <c r="AQ395" s="204"/>
      <c r="AR395" s="204"/>
      <c r="AS395" s="204"/>
      <c r="AT395" s="204"/>
      <c r="AU395" s="204"/>
      <c r="AV395" s="204"/>
      <c r="AW395" s="204"/>
      <c r="AX395" s="204"/>
      <c r="AY395" s="204"/>
      <c r="AZ395" s="204"/>
      <c r="BA395" s="204"/>
      <c r="BB395" s="204"/>
      <c r="BC395" s="204"/>
      <c r="BD395" s="204"/>
      <c r="BE395" s="204"/>
      <c r="BF395" s="204"/>
      <c r="BG395" s="204"/>
      <c r="BH395" s="204"/>
      <c r="BI395" s="204"/>
      <c r="BJ395" s="204"/>
      <c r="BK395" s="204"/>
      <c r="BL395" s="204"/>
      <c r="BM395" s="56"/>
    </row>
    <row r="396" spans="1:65">
      <c r="A396" s="30"/>
      <c r="B396" s="3" t="s">
        <v>278</v>
      </c>
      <c r="C396" s="29"/>
      <c r="D396" s="24" t="s">
        <v>711</v>
      </c>
      <c r="E396" s="24" t="s">
        <v>711</v>
      </c>
      <c r="F396" s="24" t="s">
        <v>711</v>
      </c>
      <c r="G396" s="24" t="s">
        <v>711</v>
      </c>
      <c r="H396" s="24" t="s">
        <v>711</v>
      </c>
      <c r="I396" s="24">
        <v>0.08</v>
      </c>
      <c r="J396" s="24">
        <v>7.0000000000000007E-2</v>
      </c>
      <c r="K396" s="24">
        <v>0.05</v>
      </c>
      <c r="L396" s="24">
        <v>0.05</v>
      </c>
      <c r="M396" s="24">
        <v>0.05</v>
      </c>
      <c r="N396" s="24">
        <v>0.06</v>
      </c>
      <c r="O396" s="24" t="s">
        <v>711</v>
      </c>
      <c r="P396" s="24">
        <v>0.2</v>
      </c>
      <c r="Q396" s="24">
        <v>7.0000000000000007E-2</v>
      </c>
      <c r="R396" s="24" t="s">
        <v>711</v>
      </c>
      <c r="S396" s="24">
        <v>0.33188589201088425</v>
      </c>
      <c r="T396" s="203"/>
      <c r="U396" s="204"/>
      <c r="V396" s="204"/>
      <c r="W396" s="204"/>
      <c r="X396" s="204"/>
      <c r="Y396" s="204"/>
      <c r="Z396" s="204"/>
      <c r="AA396" s="204"/>
      <c r="AB396" s="204"/>
      <c r="AC396" s="204"/>
      <c r="AD396" s="204"/>
      <c r="AE396" s="204"/>
      <c r="AF396" s="204"/>
      <c r="AG396" s="204"/>
      <c r="AH396" s="204"/>
      <c r="AI396" s="204"/>
      <c r="AJ396" s="204"/>
      <c r="AK396" s="204"/>
      <c r="AL396" s="204"/>
      <c r="AM396" s="204"/>
      <c r="AN396" s="204"/>
      <c r="AO396" s="204"/>
      <c r="AP396" s="204"/>
      <c r="AQ396" s="204"/>
      <c r="AR396" s="204"/>
      <c r="AS396" s="204"/>
      <c r="AT396" s="204"/>
      <c r="AU396" s="204"/>
      <c r="AV396" s="204"/>
      <c r="AW396" s="204"/>
      <c r="AX396" s="204"/>
      <c r="AY396" s="204"/>
      <c r="AZ396" s="204"/>
      <c r="BA396" s="204"/>
      <c r="BB396" s="204"/>
      <c r="BC396" s="204"/>
      <c r="BD396" s="204"/>
      <c r="BE396" s="204"/>
      <c r="BF396" s="204"/>
      <c r="BG396" s="204"/>
      <c r="BH396" s="204"/>
      <c r="BI396" s="204"/>
      <c r="BJ396" s="204"/>
      <c r="BK396" s="204"/>
      <c r="BL396" s="204"/>
      <c r="BM396" s="56"/>
    </row>
    <row r="397" spans="1:65">
      <c r="A397" s="30"/>
      <c r="B397" s="3" t="s">
        <v>279</v>
      </c>
      <c r="C397" s="29"/>
      <c r="D397" s="24" t="s">
        <v>711</v>
      </c>
      <c r="E397" s="24" t="s">
        <v>711</v>
      </c>
      <c r="F397" s="24" t="s">
        <v>711</v>
      </c>
      <c r="G397" s="24" t="s">
        <v>711</v>
      </c>
      <c r="H397" s="24" t="s">
        <v>711</v>
      </c>
      <c r="I397" s="24">
        <v>1.1401754250991413E-2</v>
      </c>
      <c r="J397" s="24">
        <v>5.1639777949432268E-3</v>
      </c>
      <c r="K397" s="24">
        <v>0</v>
      </c>
      <c r="L397" s="24">
        <v>0</v>
      </c>
      <c r="M397" s="24">
        <v>5.1639777949432199E-3</v>
      </c>
      <c r="N397" s="24">
        <v>7.5277265270908113E-3</v>
      </c>
      <c r="O397" s="24" t="s">
        <v>711</v>
      </c>
      <c r="P397" s="24">
        <v>5.1639777949432336E-2</v>
      </c>
      <c r="Q397" s="24">
        <v>4.0824829046386332E-3</v>
      </c>
      <c r="R397" s="24" t="s">
        <v>711</v>
      </c>
      <c r="S397" s="24">
        <v>0.12200515400513121</v>
      </c>
      <c r="T397" s="203"/>
      <c r="U397" s="204"/>
      <c r="V397" s="204"/>
      <c r="W397" s="204"/>
      <c r="X397" s="204"/>
      <c r="Y397" s="204"/>
      <c r="Z397" s="204"/>
      <c r="AA397" s="204"/>
      <c r="AB397" s="204"/>
      <c r="AC397" s="204"/>
      <c r="AD397" s="204"/>
      <c r="AE397" s="204"/>
      <c r="AF397" s="204"/>
      <c r="AG397" s="204"/>
      <c r="AH397" s="204"/>
      <c r="AI397" s="204"/>
      <c r="AJ397" s="204"/>
      <c r="AK397" s="204"/>
      <c r="AL397" s="204"/>
      <c r="AM397" s="204"/>
      <c r="AN397" s="204"/>
      <c r="AO397" s="204"/>
      <c r="AP397" s="204"/>
      <c r="AQ397" s="204"/>
      <c r="AR397" s="204"/>
      <c r="AS397" s="204"/>
      <c r="AT397" s="204"/>
      <c r="AU397" s="204"/>
      <c r="AV397" s="204"/>
      <c r="AW397" s="204"/>
      <c r="AX397" s="204"/>
      <c r="AY397" s="204"/>
      <c r="AZ397" s="204"/>
      <c r="BA397" s="204"/>
      <c r="BB397" s="204"/>
      <c r="BC397" s="204"/>
      <c r="BD397" s="204"/>
      <c r="BE397" s="204"/>
      <c r="BF397" s="204"/>
      <c r="BG397" s="204"/>
      <c r="BH397" s="204"/>
      <c r="BI397" s="204"/>
      <c r="BJ397" s="204"/>
      <c r="BK397" s="204"/>
      <c r="BL397" s="204"/>
      <c r="BM397" s="56"/>
    </row>
    <row r="398" spans="1:65">
      <c r="A398" s="30"/>
      <c r="B398" s="3" t="s">
        <v>86</v>
      </c>
      <c r="C398" s="29"/>
      <c r="D398" s="13" t="s">
        <v>711</v>
      </c>
      <c r="E398" s="13" t="s">
        <v>711</v>
      </c>
      <c r="F398" s="13" t="s">
        <v>711</v>
      </c>
      <c r="G398" s="13" t="s">
        <v>711</v>
      </c>
      <c r="H398" s="13" t="s">
        <v>711</v>
      </c>
      <c r="I398" s="13">
        <v>0.15002308224988703</v>
      </c>
      <c r="J398" s="13">
        <v>7.7459666924148407E-2</v>
      </c>
      <c r="K398" s="13">
        <v>0</v>
      </c>
      <c r="L398" s="13">
        <v>0</v>
      </c>
      <c r="M398" s="13">
        <v>9.6824583655185398E-2</v>
      </c>
      <c r="N398" s="13">
        <v>0.12207124097985099</v>
      </c>
      <c r="O398" s="13" t="s">
        <v>711</v>
      </c>
      <c r="P398" s="13">
        <v>0.30983866769659402</v>
      </c>
      <c r="Q398" s="13">
        <v>5.9743652263004383E-2</v>
      </c>
      <c r="R398" s="13" t="s">
        <v>711</v>
      </c>
      <c r="S398" s="13">
        <v>0.3485290260685317</v>
      </c>
      <c r="T398" s="151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280</v>
      </c>
      <c r="C399" s="29"/>
      <c r="D399" s="13" t="s">
        <v>711</v>
      </c>
      <c r="E399" s="13" t="s">
        <v>711</v>
      </c>
      <c r="F399" s="13" t="s">
        <v>711</v>
      </c>
      <c r="G399" s="13" t="s">
        <v>711</v>
      </c>
      <c r="H399" s="13" t="s">
        <v>711</v>
      </c>
      <c r="I399" s="13">
        <v>0.24882629107981225</v>
      </c>
      <c r="J399" s="13">
        <v>9.5461658841940578E-2</v>
      </c>
      <c r="K399" s="13">
        <v>-0.17840375586854451</v>
      </c>
      <c r="L399" s="13">
        <v>-0.17840375586854451</v>
      </c>
      <c r="M399" s="13">
        <v>-0.12363067292644769</v>
      </c>
      <c r="N399" s="13">
        <v>1.3302034428795073E-2</v>
      </c>
      <c r="O399" s="13" t="s">
        <v>711</v>
      </c>
      <c r="P399" s="13">
        <v>1.7386541471048513</v>
      </c>
      <c r="Q399" s="13">
        <v>0.12284820031298938</v>
      </c>
      <c r="R399" s="13" t="s">
        <v>711</v>
      </c>
      <c r="S399" s="13">
        <v>4.7521163976503633</v>
      </c>
      <c r="T399" s="151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46" t="s">
        <v>281</v>
      </c>
      <c r="C400" s="47"/>
      <c r="D400" s="45">
        <v>0</v>
      </c>
      <c r="E400" s="45">
        <v>0.99</v>
      </c>
      <c r="F400" s="45">
        <v>0</v>
      </c>
      <c r="G400" s="45">
        <v>0.99</v>
      </c>
      <c r="H400" s="45">
        <v>0</v>
      </c>
      <c r="I400" s="45">
        <v>0.69</v>
      </c>
      <c r="J400" s="45">
        <v>0.66</v>
      </c>
      <c r="K400" s="45">
        <v>0.66</v>
      </c>
      <c r="L400" s="45">
        <v>0.33</v>
      </c>
      <c r="M400" s="45">
        <v>0.13</v>
      </c>
      <c r="N400" s="45">
        <v>0.46</v>
      </c>
      <c r="O400" s="45">
        <v>0.99</v>
      </c>
      <c r="P400" s="45">
        <v>4.6100000000000003</v>
      </c>
      <c r="Q400" s="45">
        <v>0.72</v>
      </c>
      <c r="R400" s="45">
        <v>1.78</v>
      </c>
      <c r="S400" s="45">
        <v>11.84</v>
      </c>
      <c r="T400" s="151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B401" s="31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BM401" s="55"/>
    </row>
    <row r="402" spans="1:65" ht="15">
      <c r="B402" s="8" t="s">
        <v>608</v>
      </c>
      <c r="BM402" s="28" t="s">
        <v>66</v>
      </c>
    </row>
    <row r="403" spans="1:65" ht="15">
      <c r="A403" s="25" t="s">
        <v>8</v>
      </c>
      <c r="B403" s="18" t="s">
        <v>111</v>
      </c>
      <c r="C403" s="15" t="s">
        <v>112</v>
      </c>
      <c r="D403" s="16" t="s">
        <v>229</v>
      </c>
      <c r="E403" s="17" t="s">
        <v>229</v>
      </c>
      <c r="F403" s="17" t="s">
        <v>229</v>
      </c>
      <c r="G403" s="17" t="s">
        <v>229</v>
      </c>
      <c r="H403" s="17" t="s">
        <v>229</v>
      </c>
      <c r="I403" s="17" t="s">
        <v>229</v>
      </c>
      <c r="J403" s="17" t="s">
        <v>229</v>
      </c>
      <c r="K403" s="17" t="s">
        <v>229</v>
      </c>
      <c r="L403" s="17" t="s">
        <v>229</v>
      </c>
      <c r="M403" s="17" t="s">
        <v>229</v>
      </c>
      <c r="N403" s="17" t="s">
        <v>229</v>
      </c>
      <c r="O403" s="17" t="s">
        <v>229</v>
      </c>
      <c r="P403" s="17" t="s">
        <v>229</v>
      </c>
      <c r="Q403" s="17" t="s">
        <v>229</v>
      </c>
      <c r="R403" s="17" t="s">
        <v>229</v>
      </c>
      <c r="S403" s="17" t="s">
        <v>229</v>
      </c>
      <c r="T403" s="17" t="s">
        <v>229</v>
      </c>
      <c r="U403" s="17" t="s">
        <v>229</v>
      </c>
      <c r="V403" s="17" t="s">
        <v>229</v>
      </c>
      <c r="W403" s="17" t="s">
        <v>229</v>
      </c>
      <c r="X403" s="17" t="s">
        <v>229</v>
      </c>
      <c r="Y403" s="151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1</v>
      </c>
    </row>
    <row r="404" spans="1:65">
      <c r="A404" s="30"/>
      <c r="B404" s="19" t="s">
        <v>230</v>
      </c>
      <c r="C404" s="9" t="s">
        <v>230</v>
      </c>
      <c r="D404" s="149" t="s">
        <v>232</v>
      </c>
      <c r="E404" s="150" t="s">
        <v>233</v>
      </c>
      <c r="F404" s="150" t="s">
        <v>234</v>
      </c>
      <c r="G404" s="150" t="s">
        <v>235</v>
      </c>
      <c r="H404" s="150" t="s">
        <v>236</v>
      </c>
      <c r="I404" s="150" t="s">
        <v>237</v>
      </c>
      <c r="J404" s="150" t="s">
        <v>238</v>
      </c>
      <c r="K404" s="150" t="s">
        <v>239</v>
      </c>
      <c r="L404" s="150" t="s">
        <v>240</v>
      </c>
      <c r="M404" s="150" t="s">
        <v>241</v>
      </c>
      <c r="N404" s="150" t="s">
        <v>242</v>
      </c>
      <c r="O404" s="150" t="s">
        <v>243</v>
      </c>
      <c r="P404" s="150" t="s">
        <v>244</v>
      </c>
      <c r="Q404" s="150" t="s">
        <v>250</v>
      </c>
      <c r="R404" s="150" t="s">
        <v>306</v>
      </c>
      <c r="S404" s="150" t="s">
        <v>252</v>
      </c>
      <c r="T404" s="150" t="s">
        <v>258</v>
      </c>
      <c r="U404" s="150" t="s">
        <v>307</v>
      </c>
      <c r="V404" s="150" t="s">
        <v>267</v>
      </c>
      <c r="W404" s="150" t="s">
        <v>268</v>
      </c>
      <c r="X404" s="150" t="s">
        <v>269</v>
      </c>
      <c r="Y404" s="151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 t="s">
        <v>3</v>
      </c>
    </row>
    <row r="405" spans="1:65">
      <c r="A405" s="30"/>
      <c r="B405" s="19"/>
      <c r="C405" s="9"/>
      <c r="D405" s="10" t="s">
        <v>338</v>
      </c>
      <c r="E405" s="11" t="s">
        <v>339</v>
      </c>
      <c r="F405" s="11" t="s">
        <v>339</v>
      </c>
      <c r="G405" s="11" t="s">
        <v>338</v>
      </c>
      <c r="H405" s="11" t="s">
        <v>339</v>
      </c>
      <c r="I405" s="11" t="s">
        <v>339</v>
      </c>
      <c r="J405" s="11" t="s">
        <v>338</v>
      </c>
      <c r="K405" s="11" t="s">
        <v>338</v>
      </c>
      <c r="L405" s="11" t="s">
        <v>338</v>
      </c>
      <c r="M405" s="11" t="s">
        <v>338</v>
      </c>
      <c r="N405" s="11" t="s">
        <v>338</v>
      </c>
      <c r="O405" s="11" t="s">
        <v>338</v>
      </c>
      <c r="P405" s="11" t="s">
        <v>338</v>
      </c>
      <c r="Q405" s="11" t="s">
        <v>339</v>
      </c>
      <c r="R405" s="11" t="s">
        <v>339</v>
      </c>
      <c r="S405" s="11" t="s">
        <v>339</v>
      </c>
      <c r="T405" s="11" t="s">
        <v>338</v>
      </c>
      <c r="U405" s="11" t="s">
        <v>338</v>
      </c>
      <c r="V405" s="11" t="s">
        <v>339</v>
      </c>
      <c r="W405" s="11" t="s">
        <v>338</v>
      </c>
      <c r="X405" s="11" t="s">
        <v>338</v>
      </c>
      <c r="Y405" s="151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2</v>
      </c>
    </row>
    <row r="406" spans="1:65">
      <c r="A406" s="30"/>
      <c r="B406" s="19"/>
      <c r="C406" s="9"/>
      <c r="D406" s="26" t="s">
        <v>342</v>
      </c>
      <c r="E406" s="26" t="s">
        <v>343</v>
      </c>
      <c r="F406" s="26" t="s">
        <v>342</v>
      </c>
      <c r="G406" s="26" t="s">
        <v>344</v>
      </c>
      <c r="H406" s="26" t="s">
        <v>345</v>
      </c>
      <c r="I406" s="26" t="s">
        <v>343</v>
      </c>
      <c r="J406" s="26" t="s">
        <v>343</v>
      </c>
      <c r="K406" s="26" t="s">
        <v>343</v>
      </c>
      <c r="L406" s="26" t="s">
        <v>343</v>
      </c>
      <c r="M406" s="26" t="s">
        <v>343</v>
      </c>
      <c r="N406" s="26" t="s">
        <v>343</v>
      </c>
      <c r="O406" s="26" t="s">
        <v>343</v>
      </c>
      <c r="P406" s="26" t="s">
        <v>343</v>
      </c>
      <c r="Q406" s="26" t="s">
        <v>342</v>
      </c>
      <c r="R406" s="26" t="s">
        <v>343</v>
      </c>
      <c r="S406" s="26" t="s">
        <v>344</v>
      </c>
      <c r="T406" s="26" t="s">
        <v>343</v>
      </c>
      <c r="U406" s="26"/>
      <c r="V406" s="26" t="s">
        <v>345</v>
      </c>
      <c r="W406" s="26" t="s">
        <v>345</v>
      </c>
      <c r="X406" s="26" t="s">
        <v>117</v>
      </c>
      <c r="Y406" s="151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2</v>
      </c>
    </row>
    <row r="407" spans="1:65">
      <c r="A407" s="30"/>
      <c r="B407" s="18">
        <v>1</v>
      </c>
      <c r="C407" s="14">
        <v>1</v>
      </c>
      <c r="D407" s="22">
        <v>0.14000000000000001</v>
      </c>
      <c r="E407" s="22">
        <v>0.15</v>
      </c>
      <c r="F407" s="22">
        <v>0.12</v>
      </c>
      <c r="G407" s="22">
        <v>0.15</v>
      </c>
      <c r="H407" s="22">
        <v>0.13576649370602431</v>
      </c>
      <c r="I407" s="145">
        <v>0.1</v>
      </c>
      <c r="J407" s="152">
        <v>0.18</v>
      </c>
      <c r="K407" s="22">
        <v>0.14000000000000001</v>
      </c>
      <c r="L407" s="22">
        <v>0.12</v>
      </c>
      <c r="M407" s="22">
        <v>0.13</v>
      </c>
      <c r="N407" s="22">
        <v>0.1</v>
      </c>
      <c r="O407" s="22">
        <v>0.13</v>
      </c>
      <c r="P407" s="22">
        <v>0.1</v>
      </c>
      <c r="Q407" s="22">
        <v>0.13</v>
      </c>
      <c r="R407" s="22">
        <v>0.12</v>
      </c>
      <c r="S407" s="22">
        <v>0.14000000000000001</v>
      </c>
      <c r="T407" s="145">
        <v>0.09</v>
      </c>
      <c r="U407" s="22">
        <v>0.1165317906133413</v>
      </c>
      <c r="V407" s="22">
        <v>0.12</v>
      </c>
      <c r="W407" s="22">
        <v>0.16</v>
      </c>
      <c r="X407" s="22">
        <v>0.13</v>
      </c>
      <c r="Y407" s="151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1</v>
      </c>
    </row>
    <row r="408" spans="1:65">
      <c r="A408" s="30"/>
      <c r="B408" s="19">
        <v>1</v>
      </c>
      <c r="C408" s="9">
        <v>2</v>
      </c>
      <c r="D408" s="11">
        <v>0.13</v>
      </c>
      <c r="E408" s="11">
        <v>0.15</v>
      </c>
      <c r="F408" s="11">
        <v>0.13</v>
      </c>
      <c r="G408" s="11">
        <v>0.15</v>
      </c>
      <c r="H408" s="11">
        <v>0.17163783730092833</v>
      </c>
      <c r="I408" s="146">
        <v>0.1</v>
      </c>
      <c r="J408" s="11">
        <v>0.16</v>
      </c>
      <c r="K408" s="11">
        <v>0.13</v>
      </c>
      <c r="L408" s="11">
        <v>0.13</v>
      </c>
      <c r="M408" s="11">
        <v>0.12</v>
      </c>
      <c r="N408" s="11">
        <v>0.13</v>
      </c>
      <c r="O408" s="11">
        <v>0.14000000000000001</v>
      </c>
      <c r="P408" s="11">
        <v>0.12</v>
      </c>
      <c r="Q408" s="11">
        <v>0.12</v>
      </c>
      <c r="R408" s="11">
        <v>0.12</v>
      </c>
      <c r="S408" s="11">
        <v>0.15</v>
      </c>
      <c r="T408" s="146">
        <v>0.08</v>
      </c>
      <c r="U408" s="11">
        <v>0.13358263911983984</v>
      </c>
      <c r="V408" s="11">
        <v>0.15</v>
      </c>
      <c r="W408" s="11">
        <v>0.13</v>
      </c>
      <c r="X408" s="11">
        <v>0.13</v>
      </c>
      <c r="Y408" s="151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16</v>
      </c>
    </row>
    <row r="409" spans="1:65">
      <c r="A409" s="30"/>
      <c r="B409" s="19">
        <v>1</v>
      </c>
      <c r="C409" s="9">
        <v>3</v>
      </c>
      <c r="D409" s="11">
        <v>0.13</v>
      </c>
      <c r="E409" s="11">
        <v>0.15</v>
      </c>
      <c r="F409" s="11">
        <v>0.13</v>
      </c>
      <c r="G409" s="11">
        <v>0.16</v>
      </c>
      <c r="H409" s="11">
        <v>0.17118289903802231</v>
      </c>
      <c r="I409" s="146">
        <v>0.1</v>
      </c>
      <c r="J409" s="11">
        <v>0.15</v>
      </c>
      <c r="K409" s="11">
        <v>0.13</v>
      </c>
      <c r="L409" s="11">
        <v>0.12</v>
      </c>
      <c r="M409" s="11">
        <v>0.13</v>
      </c>
      <c r="N409" s="11">
        <v>0.12</v>
      </c>
      <c r="O409" s="11">
        <v>0.14000000000000001</v>
      </c>
      <c r="P409" s="11">
        <v>0.12</v>
      </c>
      <c r="Q409" s="11">
        <v>0.13</v>
      </c>
      <c r="R409" s="11">
        <v>0.12</v>
      </c>
      <c r="S409" s="11">
        <v>0.15</v>
      </c>
      <c r="T409" s="146">
        <v>0.08</v>
      </c>
      <c r="U409" s="11">
        <v>0.1088849244744171</v>
      </c>
      <c r="V409" s="11">
        <v>0.13</v>
      </c>
      <c r="W409" s="11">
        <v>0.17</v>
      </c>
      <c r="X409" s="11">
        <v>0.12</v>
      </c>
      <c r="Y409" s="151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16</v>
      </c>
    </row>
    <row r="410" spans="1:65">
      <c r="A410" s="30"/>
      <c r="B410" s="19">
        <v>1</v>
      </c>
      <c r="C410" s="9">
        <v>4</v>
      </c>
      <c r="D410" s="11">
        <v>0.15</v>
      </c>
      <c r="E410" s="11">
        <v>0.14000000000000001</v>
      </c>
      <c r="F410" s="11">
        <v>0.12</v>
      </c>
      <c r="G410" s="11">
        <v>0.14000000000000001</v>
      </c>
      <c r="H410" s="11">
        <v>0.14733419591734032</v>
      </c>
      <c r="I410" s="146">
        <v>0.1</v>
      </c>
      <c r="J410" s="11">
        <v>0.15</v>
      </c>
      <c r="K410" s="11">
        <v>0.15</v>
      </c>
      <c r="L410" s="11">
        <v>0.13</v>
      </c>
      <c r="M410" s="11">
        <v>0.13</v>
      </c>
      <c r="N410" s="11">
        <v>0.13</v>
      </c>
      <c r="O410" s="11">
        <v>0.14000000000000001</v>
      </c>
      <c r="P410" s="11">
        <v>0.11</v>
      </c>
      <c r="Q410" s="11">
        <v>0.14000000000000001</v>
      </c>
      <c r="R410" s="11">
        <v>0.11</v>
      </c>
      <c r="S410" s="11">
        <v>0.15</v>
      </c>
      <c r="T410" s="146">
        <v>0.09</v>
      </c>
      <c r="U410" s="11">
        <v>0.12764255862747889</v>
      </c>
      <c r="V410" s="11">
        <v>0.15</v>
      </c>
      <c r="W410" s="11">
        <v>0.15</v>
      </c>
      <c r="X410" s="11">
        <v>0.12</v>
      </c>
      <c r="Y410" s="151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0.13468043043170516</v>
      </c>
    </row>
    <row r="411" spans="1:65">
      <c r="A411" s="30"/>
      <c r="B411" s="19">
        <v>1</v>
      </c>
      <c r="C411" s="9">
        <v>5</v>
      </c>
      <c r="D411" s="11">
        <v>0.14000000000000001</v>
      </c>
      <c r="E411" s="11">
        <v>0.14000000000000001</v>
      </c>
      <c r="F411" s="11">
        <v>0.13</v>
      </c>
      <c r="G411" s="11">
        <v>0.16</v>
      </c>
      <c r="H411" s="11">
        <v>0.17937163491270758</v>
      </c>
      <c r="I411" s="146">
        <v>0.1</v>
      </c>
      <c r="J411" s="11">
        <v>0.15</v>
      </c>
      <c r="K411" s="11">
        <v>0.14000000000000001</v>
      </c>
      <c r="L411" s="11">
        <v>0.12</v>
      </c>
      <c r="M411" s="11">
        <v>0.13</v>
      </c>
      <c r="N411" s="11">
        <v>0.12</v>
      </c>
      <c r="O411" s="11">
        <v>0.14000000000000001</v>
      </c>
      <c r="P411" s="11">
        <v>0.11</v>
      </c>
      <c r="Q411" s="11">
        <v>0.12</v>
      </c>
      <c r="R411" s="11">
        <v>0.11</v>
      </c>
      <c r="S411" s="11">
        <v>0.14000000000000001</v>
      </c>
      <c r="T411" s="146">
        <v>0.08</v>
      </c>
      <c r="U411" s="147">
        <v>0.26324346496959</v>
      </c>
      <c r="V411" s="11">
        <v>0.13</v>
      </c>
      <c r="W411" s="11">
        <v>0.15</v>
      </c>
      <c r="X411" s="11">
        <v>0.13</v>
      </c>
      <c r="Y411" s="151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93</v>
      </c>
    </row>
    <row r="412" spans="1:65">
      <c r="A412" s="30"/>
      <c r="B412" s="19">
        <v>1</v>
      </c>
      <c r="C412" s="9">
        <v>6</v>
      </c>
      <c r="D412" s="11">
        <v>0.14000000000000001</v>
      </c>
      <c r="E412" s="11">
        <v>0.14000000000000001</v>
      </c>
      <c r="F412" s="11">
        <v>0.14000000000000001</v>
      </c>
      <c r="G412" s="11">
        <v>0.16</v>
      </c>
      <c r="H412" s="11">
        <v>0.12522625577534086</v>
      </c>
      <c r="I412" s="146">
        <v>0.1</v>
      </c>
      <c r="J412" s="11">
        <v>0.14000000000000001</v>
      </c>
      <c r="K412" s="11">
        <v>0.14000000000000001</v>
      </c>
      <c r="L412" s="11">
        <v>0.13</v>
      </c>
      <c r="M412" s="11">
        <v>0.14000000000000001</v>
      </c>
      <c r="N412" s="11">
        <v>0.1</v>
      </c>
      <c r="O412" s="11">
        <v>0.14000000000000001</v>
      </c>
      <c r="P412" s="11">
        <v>0.1</v>
      </c>
      <c r="Q412" s="11">
        <v>0.14000000000000001</v>
      </c>
      <c r="R412" s="11">
        <v>0.11</v>
      </c>
      <c r="S412" s="11">
        <v>0.15</v>
      </c>
      <c r="T412" s="146">
        <v>0.09</v>
      </c>
      <c r="U412" s="11">
        <v>0.149232880968273</v>
      </c>
      <c r="V412" s="11">
        <v>0.13</v>
      </c>
      <c r="W412" s="11">
        <v>0.15</v>
      </c>
      <c r="X412" s="11">
        <v>0.12</v>
      </c>
      <c r="Y412" s="151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30"/>
      <c r="B413" s="20" t="s">
        <v>277</v>
      </c>
      <c r="C413" s="12"/>
      <c r="D413" s="23">
        <v>0.13833333333333334</v>
      </c>
      <c r="E413" s="23">
        <v>0.14499999999999999</v>
      </c>
      <c r="F413" s="23">
        <v>0.12833333333333333</v>
      </c>
      <c r="G413" s="23">
        <v>0.15333333333333335</v>
      </c>
      <c r="H413" s="23">
        <v>0.15508655277506062</v>
      </c>
      <c r="I413" s="23">
        <v>9.9999999999999992E-2</v>
      </c>
      <c r="J413" s="23">
        <v>0.155</v>
      </c>
      <c r="K413" s="23">
        <v>0.13833333333333334</v>
      </c>
      <c r="L413" s="23">
        <v>0.125</v>
      </c>
      <c r="M413" s="23">
        <v>0.13</v>
      </c>
      <c r="N413" s="23">
        <v>0.11666666666666665</v>
      </c>
      <c r="O413" s="23">
        <v>0.13833333333333334</v>
      </c>
      <c r="P413" s="23">
        <v>0.10999999999999999</v>
      </c>
      <c r="Q413" s="23">
        <v>0.13</v>
      </c>
      <c r="R413" s="23">
        <v>0.11499999999999999</v>
      </c>
      <c r="S413" s="23">
        <v>0.1466666666666667</v>
      </c>
      <c r="T413" s="23">
        <v>8.5000000000000006E-2</v>
      </c>
      <c r="U413" s="23">
        <v>0.14985304312882339</v>
      </c>
      <c r="V413" s="23">
        <v>0.13500000000000001</v>
      </c>
      <c r="W413" s="23">
        <v>0.1516666666666667</v>
      </c>
      <c r="X413" s="23">
        <v>0.125</v>
      </c>
      <c r="Y413" s="151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3" t="s">
        <v>278</v>
      </c>
      <c r="C414" s="29"/>
      <c r="D414" s="11">
        <v>0.14000000000000001</v>
      </c>
      <c r="E414" s="11">
        <v>0.14500000000000002</v>
      </c>
      <c r="F414" s="11">
        <v>0.13</v>
      </c>
      <c r="G414" s="11">
        <v>0.155</v>
      </c>
      <c r="H414" s="11">
        <v>0.15925854747768131</v>
      </c>
      <c r="I414" s="11">
        <v>0.1</v>
      </c>
      <c r="J414" s="11">
        <v>0.15</v>
      </c>
      <c r="K414" s="11">
        <v>0.14000000000000001</v>
      </c>
      <c r="L414" s="11">
        <v>0.125</v>
      </c>
      <c r="M414" s="11">
        <v>0.13</v>
      </c>
      <c r="N414" s="11">
        <v>0.12</v>
      </c>
      <c r="O414" s="11">
        <v>0.14000000000000001</v>
      </c>
      <c r="P414" s="11">
        <v>0.11</v>
      </c>
      <c r="Q414" s="11">
        <v>0.13</v>
      </c>
      <c r="R414" s="11">
        <v>0.11499999999999999</v>
      </c>
      <c r="S414" s="11">
        <v>0.15</v>
      </c>
      <c r="T414" s="11">
        <v>8.4999999999999992E-2</v>
      </c>
      <c r="U414" s="11">
        <v>0.13061259887365936</v>
      </c>
      <c r="V414" s="11">
        <v>0.13</v>
      </c>
      <c r="W414" s="11">
        <v>0.15</v>
      </c>
      <c r="X414" s="11">
        <v>0.125</v>
      </c>
      <c r="Y414" s="151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3" t="s">
        <v>279</v>
      </c>
      <c r="C415" s="29"/>
      <c r="D415" s="24">
        <v>7.5277265270908078E-3</v>
      </c>
      <c r="E415" s="24">
        <v>5.4772255750516509E-3</v>
      </c>
      <c r="F415" s="24">
        <v>7.5277265270908165E-3</v>
      </c>
      <c r="G415" s="24">
        <v>8.1649658092772578E-3</v>
      </c>
      <c r="H415" s="24">
        <v>2.2126019312554177E-2</v>
      </c>
      <c r="I415" s="24">
        <v>1.5202354861220293E-17</v>
      </c>
      <c r="J415" s="24">
        <v>1.3784048752090218E-2</v>
      </c>
      <c r="K415" s="24">
        <v>7.5277265270908078E-3</v>
      </c>
      <c r="L415" s="24">
        <v>5.4772255750516656E-3</v>
      </c>
      <c r="M415" s="24">
        <v>6.324555320336764E-3</v>
      </c>
      <c r="N415" s="24">
        <v>1.3662601021279626E-2</v>
      </c>
      <c r="O415" s="24">
        <v>4.0824829046386341E-3</v>
      </c>
      <c r="P415" s="24">
        <v>8.9442719099991543E-3</v>
      </c>
      <c r="Q415" s="24">
        <v>8.9442719099991665E-3</v>
      </c>
      <c r="R415" s="24">
        <v>5.4772255750516587E-3</v>
      </c>
      <c r="S415" s="24">
        <v>5.163977794943213E-3</v>
      </c>
      <c r="T415" s="24">
        <v>5.4772255750516587E-3</v>
      </c>
      <c r="U415" s="24">
        <v>5.7279135206485733E-2</v>
      </c>
      <c r="V415" s="24">
        <v>1.2247448713915889E-2</v>
      </c>
      <c r="W415" s="24">
        <v>1.3291601358251259E-2</v>
      </c>
      <c r="X415" s="24">
        <v>5.4772255750516656E-3</v>
      </c>
      <c r="Y415" s="151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3" t="s">
        <v>86</v>
      </c>
      <c r="C416" s="29"/>
      <c r="D416" s="13">
        <v>5.4417300195837161E-2</v>
      </c>
      <c r="E416" s="13">
        <v>3.7773969483114837E-2</v>
      </c>
      <c r="F416" s="13">
        <v>5.8657609302006364E-2</v>
      </c>
      <c r="G416" s="13">
        <v>5.3249777017025587E-2</v>
      </c>
      <c r="H416" s="13">
        <v>0.14266884469761876</v>
      </c>
      <c r="I416" s="13">
        <v>1.5202354861220294E-16</v>
      </c>
      <c r="J416" s="13">
        <v>8.8929346787678831E-2</v>
      </c>
      <c r="K416" s="13">
        <v>5.4417300195837161E-2</v>
      </c>
      <c r="L416" s="13">
        <v>4.3817804600413325E-2</v>
      </c>
      <c r="M416" s="13">
        <v>4.8650425541052027E-2</v>
      </c>
      <c r="N416" s="13">
        <v>0.11710800875382538</v>
      </c>
      <c r="O416" s="13">
        <v>2.9511924611845548E-2</v>
      </c>
      <c r="P416" s="13">
        <v>8.1311562818174143E-2</v>
      </c>
      <c r="Q416" s="13">
        <v>6.8802091615378203E-2</v>
      </c>
      <c r="R416" s="13">
        <v>4.7628048478710078E-2</v>
      </c>
      <c r="S416" s="13">
        <v>3.5208939510976443E-2</v>
      </c>
      <c r="T416" s="13">
        <v>6.4437947941784215E-2</v>
      </c>
      <c r="U416" s="13">
        <v>0.38223538214866198</v>
      </c>
      <c r="V416" s="13">
        <v>9.0721842325302879E-2</v>
      </c>
      <c r="W416" s="13">
        <v>8.7636932032425868E-2</v>
      </c>
      <c r="X416" s="13">
        <v>4.3817804600413325E-2</v>
      </c>
      <c r="Y416" s="151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3" t="s">
        <v>280</v>
      </c>
      <c r="C417" s="29"/>
      <c r="D417" s="13">
        <v>2.7122744484251671E-2</v>
      </c>
      <c r="E417" s="13">
        <v>7.6622635784697524E-2</v>
      </c>
      <c r="F417" s="13">
        <v>-4.712709246641722E-2</v>
      </c>
      <c r="G417" s="13">
        <v>0.13849749991025506</v>
      </c>
      <c r="H417" s="13">
        <v>0.1515151256789542</v>
      </c>
      <c r="I417" s="13">
        <v>-0.25750163049331209</v>
      </c>
      <c r="J417" s="13">
        <v>0.1508724727353663</v>
      </c>
      <c r="K417" s="13">
        <v>2.7122744484251671E-2</v>
      </c>
      <c r="L417" s="13">
        <v>-7.1877038116640035E-2</v>
      </c>
      <c r="M417" s="13">
        <v>-3.4752119641305645E-2</v>
      </c>
      <c r="N417" s="13">
        <v>-0.13375190224219746</v>
      </c>
      <c r="O417" s="13">
        <v>2.7122744484251671E-2</v>
      </c>
      <c r="P417" s="13">
        <v>-0.18325179354264332</v>
      </c>
      <c r="Q417" s="13">
        <v>-3.4752119641305645E-2</v>
      </c>
      <c r="R417" s="13">
        <v>-0.14612687506730893</v>
      </c>
      <c r="S417" s="13">
        <v>8.8997608609809209E-2</v>
      </c>
      <c r="T417" s="13">
        <v>-0.36887638591931515</v>
      </c>
      <c r="U417" s="13">
        <v>0.11265640188766746</v>
      </c>
      <c r="V417" s="13">
        <v>2.3727988340287443E-3</v>
      </c>
      <c r="W417" s="13">
        <v>0.1261225270851436</v>
      </c>
      <c r="X417" s="13">
        <v>-7.1877038116640035E-2</v>
      </c>
      <c r="Y417" s="151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46" t="s">
        <v>281</v>
      </c>
      <c r="C418" s="47"/>
      <c r="D418" s="45">
        <v>0.1</v>
      </c>
      <c r="E418" s="45">
        <v>0.48</v>
      </c>
      <c r="F418" s="45">
        <v>0.48</v>
      </c>
      <c r="G418" s="45">
        <v>0.96</v>
      </c>
      <c r="H418" s="45">
        <v>1.06</v>
      </c>
      <c r="I418" s="45" t="s">
        <v>282</v>
      </c>
      <c r="J418" s="45">
        <v>1.06</v>
      </c>
      <c r="K418" s="45">
        <v>0.1</v>
      </c>
      <c r="L418" s="45">
        <v>0.67</v>
      </c>
      <c r="M418" s="45">
        <v>0.39</v>
      </c>
      <c r="N418" s="45">
        <v>1.1599999999999999</v>
      </c>
      <c r="O418" s="45">
        <v>0.1</v>
      </c>
      <c r="P418" s="45">
        <v>1.54</v>
      </c>
      <c r="Q418" s="45">
        <v>0.39</v>
      </c>
      <c r="R418" s="45">
        <v>1.25</v>
      </c>
      <c r="S418" s="45">
        <v>0.57999999999999996</v>
      </c>
      <c r="T418" s="45">
        <v>2.99</v>
      </c>
      <c r="U418" s="45">
        <v>0.76</v>
      </c>
      <c r="V418" s="45">
        <v>0.1</v>
      </c>
      <c r="W418" s="45">
        <v>0.87</v>
      </c>
      <c r="X418" s="45">
        <v>0.67</v>
      </c>
      <c r="Y418" s="151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B419" s="31" t="s">
        <v>354</v>
      </c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BM419" s="55"/>
    </row>
    <row r="420" spans="1:65">
      <c r="BM420" s="55"/>
    </row>
    <row r="421" spans="1:65" ht="15">
      <c r="B421" s="8" t="s">
        <v>609</v>
      </c>
      <c r="BM421" s="28" t="s">
        <v>66</v>
      </c>
    </row>
    <row r="422" spans="1:65" ht="15">
      <c r="A422" s="25" t="s">
        <v>53</v>
      </c>
      <c r="B422" s="18" t="s">
        <v>111</v>
      </c>
      <c r="C422" s="15" t="s">
        <v>112</v>
      </c>
      <c r="D422" s="16" t="s">
        <v>229</v>
      </c>
      <c r="E422" s="17" t="s">
        <v>229</v>
      </c>
      <c r="F422" s="17" t="s">
        <v>229</v>
      </c>
      <c r="G422" s="17" t="s">
        <v>229</v>
      </c>
      <c r="H422" s="17" t="s">
        <v>229</v>
      </c>
      <c r="I422" s="17" t="s">
        <v>229</v>
      </c>
      <c r="J422" s="17" t="s">
        <v>229</v>
      </c>
      <c r="K422" s="17" t="s">
        <v>229</v>
      </c>
      <c r="L422" s="17" t="s">
        <v>229</v>
      </c>
      <c r="M422" s="17" t="s">
        <v>229</v>
      </c>
      <c r="N422" s="17" t="s">
        <v>229</v>
      </c>
      <c r="O422" s="17" t="s">
        <v>229</v>
      </c>
      <c r="P422" s="17" t="s">
        <v>229</v>
      </c>
      <c r="Q422" s="17" t="s">
        <v>229</v>
      </c>
      <c r="R422" s="17" t="s">
        <v>229</v>
      </c>
      <c r="S422" s="17" t="s">
        <v>229</v>
      </c>
      <c r="T422" s="17" t="s">
        <v>229</v>
      </c>
      <c r="U422" s="17" t="s">
        <v>229</v>
      </c>
      <c r="V422" s="17" t="s">
        <v>229</v>
      </c>
      <c r="W422" s="17" t="s">
        <v>229</v>
      </c>
      <c r="X422" s="17" t="s">
        <v>229</v>
      </c>
      <c r="Y422" s="17" t="s">
        <v>229</v>
      </c>
      <c r="Z422" s="17" t="s">
        <v>229</v>
      </c>
      <c r="AA422" s="151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230</v>
      </c>
      <c r="C423" s="9" t="s">
        <v>230</v>
      </c>
      <c r="D423" s="149" t="s">
        <v>232</v>
      </c>
      <c r="E423" s="150" t="s">
        <v>233</v>
      </c>
      <c r="F423" s="150" t="s">
        <v>234</v>
      </c>
      <c r="G423" s="150" t="s">
        <v>236</v>
      </c>
      <c r="H423" s="150" t="s">
        <v>237</v>
      </c>
      <c r="I423" s="150" t="s">
        <v>238</v>
      </c>
      <c r="J423" s="150" t="s">
        <v>239</v>
      </c>
      <c r="K423" s="150" t="s">
        <v>240</v>
      </c>
      <c r="L423" s="150" t="s">
        <v>241</v>
      </c>
      <c r="M423" s="150" t="s">
        <v>242</v>
      </c>
      <c r="N423" s="150" t="s">
        <v>243</v>
      </c>
      <c r="O423" s="150" t="s">
        <v>244</v>
      </c>
      <c r="P423" s="150" t="s">
        <v>246</v>
      </c>
      <c r="Q423" s="150" t="s">
        <v>249</v>
      </c>
      <c r="R423" s="150" t="s">
        <v>250</v>
      </c>
      <c r="S423" s="150" t="s">
        <v>306</v>
      </c>
      <c r="T423" s="150" t="s">
        <v>254</v>
      </c>
      <c r="U423" s="150" t="s">
        <v>258</v>
      </c>
      <c r="V423" s="150" t="s">
        <v>261</v>
      </c>
      <c r="W423" s="150" t="s">
        <v>262</v>
      </c>
      <c r="X423" s="150" t="s">
        <v>266</v>
      </c>
      <c r="Y423" s="150" t="s">
        <v>268</v>
      </c>
      <c r="Z423" s="150" t="s">
        <v>269</v>
      </c>
      <c r="AA423" s="151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338</v>
      </c>
      <c r="E424" s="11" t="s">
        <v>339</v>
      </c>
      <c r="F424" s="11" t="s">
        <v>339</v>
      </c>
      <c r="G424" s="11" t="s">
        <v>339</v>
      </c>
      <c r="H424" s="11" t="s">
        <v>339</v>
      </c>
      <c r="I424" s="11" t="s">
        <v>338</v>
      </c>
      <c r="J424" s="11" t="s">
        <v>338</v>
      </c>
      <c r="K424" s="11" t="s">
        <v>338</v>
      </c>
      <c r="L424" s="11" t="s">
        <v>338</v>
      </c>
      <c r="M424" s="11" t="s">
        <v>338</v>
      </c>
      <c r="N424" s="11" t="s">
        <v>338</v>
      </c>
      <c r="O424" s="11" t="s">
        <v>338</v>
      </c>
      <c r="P424" s="11" t="s">
        <v>338</v>
      </c>
      <c r="Q424" s="11" t="s">
        <v>338</v>
      </c>
      <c r="R424" s="11" t="s">
        <v>339</v>
      </c>
      <c r="S424" s="11" t="s">
        <v>339</v>
      </c>
      <c r="T424" s="11" t="s">
        <v>340</v>
      </c>
      <c r="U424" s="11" t="s">
        <v>338</v>
      </c>
      <c r="V424" s="11" t="s">
        <v>339</v>
      </c>
      <c r="W424" s="11" t="s">
        <v>339</v>
      </c>
      <c r="X424" s="11" t="s">
        <v>340</v>
      </c>
      <c r="Y424" s="11" t="s">
        <v>338</v>
      </c>
      <c r="Z424" s="11" t="s">
        <v>338</v>
      </c>
      <c r="AA424" s="151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2</v>
      </c>
    </row>
    <row r="425" spans="1:65">
      <c r="A425" s="30"/>
      <c r="B425" s="19"/>
      <c r="C425" s="9"/>
      <c r="D425" s="26" t="s">
        <v>342</v>
      </c>
      <c r="E425" s="26" t="s">
        <v>343</v>
      </c>
      <c r="F425" s="26" t="s">
        <v>342</v>
      </c>
      <c r="G425" s="26" t="s">
        <v>345</v>
      </c>
      <c r="H425" s="26" t="s">
        <v>343</v>
      </c>
      <c r="I425" s="26" t="s">
        <v>343</v>
      </c>
      <c r="J425" s="26" t="s">
        <v>343</v>
      </c>
      <c r="K425" s="26" t="s">
        <v>343</v>
      </c>
      <c r="L425" s="26" t="s">
        <v>343</v>
      </c>
      <c r="M425" s="26" t="s">
        <v>343</v>
      </c>
      <c r="N425" s="26" t="s">
        <v>343</v>
      </c>
      <c r="O425" s="26" t="s">
        <v>343</v>
      </c>
      <c r="P425" s="26" t="s">
        <v>346</v>
      </c>
      <c r="Q425" s="26" t="s">
        <v>343</v>
      </c>
      <c r="R425" s="26" t="s">
        <v>342</v>
      </c>
      <c r="S425" s="26" t="s">
        <v>343</v>
      </c>
      <c r="T425" s="26" t="s">
        <v>345</v>
      </c>
      <c r="U425" s="26" t="s">
        <v>343</v>
      </c>
      <c r="V425" s="26" t="s">
        <v>342</v>
      </c>
      <c r="W425" s="26" t="s">
        <v>343</v>
      </c>
      <c r="X425" s="26" t="s">
        <v>343</v>
      </c>
      <c r="Y425" s="26" t="s">
        <v>345</v>
      </c>
      <c r="Z425" s="26" t="s">
        <v>117</v>
      </c>
      <c r="AA425" s="151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2">
        <v>6.24</v>
      </c>
      <c r="E426" s="22">
        <v>5.9489999999999998</v>
      </c>
      <c r="F426" s="22">
        <v>5.78</v>
      </c>
      <c r="G426" s="22">
        <v>5.958628472861891</v>
      </c>
      <c r="H426" s="22">
        <v>5.8000000000000007</v>
      </c>
      <c r="I426" s="22">
        <v>5.69</v>
      </c>
      <c r="J426" s="22">
        <v>5.98</v>
      </c>
      <c r="K426" s="22">
        <v>6.05</v>
      </c>
      <c r="L426" s="22">
        <v>6.23</v>
      </c>
      <c r="M426" s="22">
        <v>6.55</v>
      </c>
      <c r="N426" s="22">
        <v>6.28</v>
      </c>
      <c r="O426" s="22">
        <v>6.33</v>
      </c>
      <c r="P426" s="22">
        <v>6.2190000000000003</v>
      </c>
      <c r="Q426" s="22">
        <v>6.33</v>
      </c>
      <c r="R426" s="22">
        <v>6.84</v>
      </c>
      <c r="S426" s="22">
        <v>6.06</v>
      </c>
      <c r="T426" s="145" t="s">
        <v>105</v>
      </c>
      <c r="U426" s="145">
        <v>9.2799999999999994</v>
      </c>
      <c r="V426" s="22">
        <v>6.7249999999999996</v>
      </c>
      <c r="W426" s="22">
        <v>6.59</v>
      </c>
      <c r="X426" s="22">
        <v>6.5550429799426926</v>
      </c>
      <c r="Y426" s="22">
        <v>6.8</v>
      </c>
      <c r="Z426" s="22">
        <v>6.8</v>
      </c>
      <c r="AA426" s="151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>
        <v>1</v>
      </c>
      <c r="C427" s="9">
        <v>2</v>
      </c>
      <c r="D427" s="11">
        <v>6.34</v>
      </c>
      <c r="E427" s="11">
        <v>5.88</v>
      </c>
      <c r="F427" s="11">
        <v>6.02</v>
      </c>
      <c r="G427" s="11">
        <v>5.9957408289629512</v>
      </c>
      <c r="H427" s="11">
        <v>5.84</v>
      </c>
      <c r="I427" s="11">
        <v>6.5</v>
      </c>
      <c r="J427" s="11">
        <v>5.9</v>
      </c>
      <c r="K427" s="11">
        <v>6.12</v>
      </c>
      <c r="L427" s="11">
        <v>6.24</v>
      </c>
      <c r="M427" s="11">
        <v>6.73</v>
      </c>
      <c r="N427" s="11">
        <v>6.59</v>
      </c>
      <c r="O427" s="11">
        <v>6.64</v>
      </c>
      <c r="P427" s="11">
        <v>6.444</v>
      </c>
      <c r="Q427" s="11">
        <v>5.98</v>
      </c>
      <c r="R427" s="11">
        <v>7.28</v>
      </c>
      <c r="S427" s="11">
        <v>6.27</v>
      </c>
      <c r="T427" s="146" t="s">
        <v>105</v>
      </c>
      <c r="U427" s="146">
        <v>8.94</v>
      </c>
      <c r="V427" s="11">
        <v>6.4849999999999994</v>
      </c>
      <c r="W427" s="11">
        <v>6.15</v>
      </c>
      <c r="X427" s="11">
        <v>6.6</v>
      </c>
      <c r="Y427" s="11">
        <v>7</v>
      </c>
      <c r="Z427" s="11">
        <v>6.8</v>
      </c>
      <c r="AA427" s="151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1</v>
      </c>
    </row>
    <row r="428" spans="1:65">
      <c r="A428" s="30"/>
      <c r="B428" s="19">
        <v>1</v>
      </c>
      <c r="C428" s="9">
        <v>3</v>
      </c>
      <c r="D428" s="11">
        <v>6.35</v>
      </c>
      <c r="E428" s="11">
        <v>6.1150000000000002</v>
      </c>
      <c r="F428" s="11">
        <v>5.76</v>
      </c>
      <c r="G428" s="11">
        <v>5.946159967567251</v>
      </c>
      <c r="H428" s="11">
        <v>6.33</v>
      </c>
      <c r="I428" s="11">
        <v>5.53</v>
      </c>
      <c r="J428" s="11">
        <v>6.07</v>
      </c>
      <c r="K428" s="11">
        <v>6.34</v>
      </c>
      <c r="L428" s="11">
        <v>6.42</v>
      </c>
      <c r="M428" s="11">
        <v>6.75</v>
      </c>
      <c r="N428" s="11">
        <v>6.4</v>
      </c>
      <c r="O428" s="11">
        <v>6.48</v>
      </c>
      <c r="P428" s="11">
        <v>6.4370000000000003</v>
      </c>
      <c r="Q428" s="11">
        <v>5.57</v>
      </c>
      <c r="R428" s="11">
        <v>6.8</v>
      </c>
      <c r="S428" s="11">
        <v>6.3</v>
      </c>
      <c r="T428" s="146" t="s">
        <v>105</v>
      </c>
      <c r="U428" s="146">
        <v>9.43</v>
      </c>
      <c r="V428" s="11">
        <v>6.4250000000000007</v>
      </c>
      <c r="W428" s="11">
        <v>6.11</v>
      </c>
      <c r="X428" s="11">
        <v>6.5498907340893497</v>
      </c>
      <c r="Y428" s="11">
        <v>6.7</v>
      </c>
      <c r="Z428" s="147">
        <v>6.5</v>
      </c>
      <c r="AA428" s="151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16</v>
      </c>
    </row>
    <row r="429" spans="1:65">
      <c r="A429" s="30"/>
      <c r="B429" s="19">
        <v>1</v>
      </c>
      <c r="C429" s="9">
        <v>4</v>
      </c>
      <c r="D429" s="11">
        <v>6.41</v>
      </c>
      <c r="E429" s="11">
        <v>5.984</v>
      </c>
      <c r="F429" s="11">
        <v>5.67</v>
      </c>
      <c r="G429" s="11">
        <v>6.1182960254350505</v>
      </c>
      <c r="H429" s="11">
        <v>6.4099999999999993</v>
      </c>
      <c r="I429" s="11">
        <v>6.5</v>
      </c>
      <c r="J429" s="11">
        <v>5.49</v>
      </c>
      <c r="K429" s="11">
        <v>6.62</v>
      </c>
      <c r="L429" s="11">
        <v>6.4</v>
      </c>
      <c r="M429" s="11">
        <v>6.73</v>
      </c>
      <c r="N429" s="11">
        <v>6.5</v>
      </c>
      <c r="O429" s="11">
        <v>6.51</v>
      </c>
      <c r="P429" s="11">
        <v>6.2949999999999999</v>
      </c>
      <c r="Q429" s="11">
        <v>5.73</v>
      </c>
      <c r="R429" s="11">
        <v>7.25</v>
      </c>
      <c r="S429" s="11">
        <v>6.05</v>
      </c>
      <c r="T429" s="146" t="s">
        <v>105</v>
      </c>
      <c r="U429" s="146">
        <v>9.65</v>
      </c>
      <c r="V429" s="11">
        <v>6.6899999999999995</v>
      </c>
      <c r="W429" s="11">
        <v>6.45</v>
      </c>
      <c r="X429" s="11">
        <v>6.6292384007963729</v>
      </c>
      <c r="Y429" s="11">
        <v>6.7</v>
      </c>
      <c r="Z429" s="11">
        <v>6.8</v>
      </c>
      <c r="AA429" s="151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6.3327281677777876</v>
      </c>
    </row>
    <row r="430" spans="1:65">
      <c r="A430" s="30"/>
      <c r="B430" s="19">
        <v>1</v>
      </c>
      <c r="C430" s="9">
        <v>5</v>
      </c>
      <c r="D430" s="11">
        <v>6.33</v>
      </c>
      <c r="E430" s="11">
        <v>5.9939999999999998</v>
      </c>
      <c r="F430" s="11">
        <v>5.73</v>
      </c>
      <c r="G430" s="11">
        <v>6.2060328028989398</v>
      </c>
      <c r="H430" s="11">
        <v>6.39</v>
      </c>
      <c r="I430" s="11">
        <v>5.63</v>
      </c>
      <c r="J430" s="11">
        <v>5.54</v>
      </c>
      <c r="K430" s="11">
        <v>6.2</v>
      </c>
      <c r="L430" s="11">
        <v>6.4</v>
      </c>
      <c r="M430" s="11">
        <v>6.63</v>
      </c>
      <c r="N430" s="11">
        <v>6.75</v>
      </c>
      <c r="O430" s="11">
        <v>6.56</v>
      </c>
      <c r="P430" s="11">
        <v>6.3360000000000003</v>
      </c>
      <c r="Q430" s="11">
        <v>5.99</v>
      </c>
      <c r="R430" s="11">
        <v>7.13</v>
      </c>
      <c r="S430" s="11">
        <v>6.23</v>
      </c>
      <c r="T430" s="146" t="s">
        <v>105</v>
      </c>
      <c r="U430" s="146">
        <v>9.27</v>
      </c>
      <c r="V430" s="11">
        <v>6.46</v>
      </c>
      <c r="W430" s="11">
        <v>6.64</v>
      </c>
      <c r="X430" s="11">
        <v>6.5452005730659026</v>
      </c>
      <c r="Y430" s="11">
        <v>6.7</v>
      </c>
      <c r="Z430" s="11">
        <v>6.9</v>
      </c>
      <c r="AA430" s="151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94</v>
      </c>
    </row>
    <row r="431" spans="1:65">
      <c r="A431" s="30"/>
      <c r="B431" s="19">
        <v>1</v>
      </c>
      <c r="C431" s="9">
        <v>6</v>
      </c>
      <c r="D431" s="11">
        <v>6.47</v>
      </c>
      <c r="E431" s="11">
        <v>5.9329999999999998</v>
      </c>
      <c r="F431" s="147">
        <v>6.36</v>
      </c>
      <c r="G431" s="11">
        <v>6.205893712546886</v>
      </c>
      <c r="H431" s="11">
        <v>6.13</v>
      </c>
      <c r="I431" s="11">
        <v>5.66</v>
      </c>
      <c r="J431" s="11">
        <v>6.05</v>
      </c>
      <c r="K431" s="11">
        <v>6.07</v>
      </c>
      <c r="L431" s="11">
        <v>6.36</v>
      </c>
      <c r="M431" s="147">
        <v>6.08</v>
      </c>
      <c r="N431" s="11">
        <v>6.4</v>
      </c>
      <c r="O431" s="11">
        <v>6.47</v>
      </c>
      <c r="P431" s="11">
        <v>6.5039999999999996</v>
      </c>
      <c r="Q431" s="11">
        <v>6.2</v>
      </c>
      <c r="R431" s="11">
        <v>6.87</v>
      </c>
      <c r="S431" s="11">
        <v>5.85</v>
      </c>
      <c r="T431" s="146" t="s">
        <v>105</v>
      </c>
      <c r="U431" s="146">
        <v>9.23</v>
      </c>
      <c r="V431" s="11">
        <v>6.625</v>
      </c>
      <c r="W431" s="11">
        <v>6.6</v>
      </c>
      <c r="X431" s="11">
        <v>6.6436246418338101</v>
      </c>
      <c r="Y431" s="11">
        <v>6.5</v>
      </c>
      <c r="Z431" s="11">
        <v>6.9</v>
      </c>
      <c r="AA431" s="151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20" t="s">
        <v>277</v>
      </c>
      <c r="C432" s="12"/>
      <c r="D432" s="23">
        <v>6.3566666666666665</v>
      </c>
      <c r="E432" s="23">
        <v>5.975833333333334</v>
      </c>
      <c r="F432" s="23">
        <v>5.8866666666666676</v>
      </c>
      <c r="G432" s="23">
        <v>6.0717919683788288</v>
      </c>
      <c r="H432" s="23">
        <v>6.1499999999999995</v>
      </c>
      <c r="I432" s="23">
        <v>5.9183333333333339</v>
      </c>
      <c r="J432" s="23">
        <v>5.8383333333333338</v>
      </c>
      <c r="K432" s="23">
        <v>6.2333333333333334</v>
      </c>
      <c r="L432" s="23">
        <v>6.3416666666666659</v>
      </c>
      <c r="M432" s="23">
        <v>6.5783333333333331</v>
      </c>
      <c r="N432" s="23">
        <v>6.4866666666666672</v>
      </c>
      <c r="O432" s="23">
        <v>6.498333333333334</v>
      </c>
      <c r="P432" s="23">
        <v>6.3724999999999996</v>
      </c>
      <c r="Q432" s="23">
        <v>5.9666666666666677</v>
      </c>
      <c r="R432" s="23">
        <v>7.0283333333333333</v>
      </c>
      <c r="S432" s="23">
        <v>6.126666666666666</v>
      </c>
      <c r="T432" s="23" t="s">
        <v>711</v>
      </c>
      <c r="U432" s="23">
        <v>9.2999999999999989</v>
      </c>
      <c r="V432" s="23">
        <v>6.5683333333333325</v>
      </c>
      <c r="W432" s="23">
        <v>6.4233333333333329</v>
      </c>
      <c r="X432" s="23">
        <v>6.5871662216213549</v>
      </c>
      <c r="Y432" s="23">
        <v>6.7333333333333334</v>
      </c>
      <c r="Z432" s="23">
        <v>6.7833333333333341</v>
      </c>
      <c r="AA432" s="151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278</v>
      </c>
      <c r="C433" s="29"/>
      <c r="D433" s="11">
        <v>6.3449999999999998</v>
      </c>
      <c r="E433" s="11">
        <v>5.9664999999999999</v>
      </c>
      <c r="F433" s="11">
        <v>5.77</v>
      </c>
      <c r="G433" s="11">
        <v>6.0570184271990009</v>
      </c>
      <c r="H433" s="11">
        <v>6.23</v>
      </c>
      <c r="I433" s="11">
        <v>5.6750000000000007</v>
      </c>
      <c r="J433" s="11">
        <v>5.94</v>
      </c>
      <c r="K433" s="11">
        <v>6.16</v>
      </c>
      <c r="L433" s="11">
        <v>6.3800000000000008</v>
      </c>
      <c r="M433" s="11">
        <v>6.68</v>
      </c>
      <c r="N433" s="11">
        <v>6.45</v>
      </c>
      <c r="O433" s="11">
        <v>6.4950000000000001</v>
      </c>
      <c r="P433" s="11">
        <v>6.3864999999999998</v>
      </c>
      <c r="Q433" s="11">
        <v>5.9850000000000003</v>
      </c>
      <c r="R433" s="11">
        <v>7</v>
      </c>
      <c r="S433" s="11">
        <v>6.1449999999999996</v>
      </c>
      <c r="T433" s="11" t="s">
        <v>711</v>
      </c>
      <c r="U433" s="11">
        <v>9.2749999999999986</v>
      </c>
      <c r="V433" s="11">
        <v>6.5549999999999997</v>
      </c>
      <c r="W433" s="11">
        <v>6.52</v>
      </c>
      <c r="X433" s="11">
        <v>6.5775214899713461</v>
      </c>
      <c r="Y433" s="11">
        <v>6.7</v>
      </c>
      <c r="Z433" s="11">
        <v>6.8</v>
      </c>
      <c r="AA433" s="151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279</v>
      </c>
      <c r="C434" s="29"/>
      <c r="D434" s="24">
        <v>7.7888809636986037E-2</v>
      </c>
      <c r="E434" s="24">
        <v>7.9376108916138513E-2</v>
      </c>
      <c r="F434" s="24">
        <v>0.2610491652288256</v>
      </c>
      <c r="G434" s="24">
        <v>0.12044887622244116</v>
      </c>
      <c r="H434" s="24">
        <v>0.27444489428663055</v>
      </c>
      <c r="I434" s="24">
        <v>0.45375837916964862</v>
      </c>
      <c r="J434" s="24">
        <v>0.2579470229846948</v>
      </c>
      <c r="K434" s="24">
        <v>0.2168563272460978</v>
      </c>
      <c r="L434" s="24">
        <v>8.4950966249164317E-2</v>
      </c>
      <c r="M434" s="24">
        <v>0.25584500516263103</v>
      </c>
      <c r="N434" s="24">
        <v>0.16609234379304369</v>
      </c>
      <c r="O434" s="24">
        <v>0.10342469079802286</v>
      </c>
      <c r="P434" s="24">
        <v>0.10720587670459097</v>
      </c>
      <c r="Q434" s="24">
        <v>0.28303121147086696</v>
      </c>
      <c r="R434" s="24">
        <v>0.217017664411602</v>
      </c>
      <c r="S434" s="24">
        <v>0.17212398631993944</v>
      </c>
      <c r="T434" s="24" t="s">
        <v>711</v>
      </c>
      <c r="U434" s="24">
        <v>0.2346060527778431</v>
      </c>
      <c r="V434" s="24">
        <v>0.1278931845981896</v>
      </c>
      <c r="W434" s="24">
        <v>0.23644590642822838</v>
      </c>
      <c r="X434" s="24">
        <v>4.3138863281888436E-2</v>
      </c>
      <c r="Y434" s="24">
        <v>0.16329931618554516</v>
      </c>
      <c r="Z434" s="24">
        <v>0.14719601443879757</v>
      </c>
      <c r="AA434" s="203"/>
      <c r="AB434" s="204"/>
      <c r="AC434" s="204"/>
      <c r="AD434" s="204"/>
      <c r="AE434" s="204"/>
      <c r="AF434" s="204"/>
      <c r="AG434" s="204"/>
      <c r="AH434" s="204"/>
      <c r="AI434" s="204"/>
      <c r="AJ434" s="204"/>
      <c r="AK434" s="204"/>
      <c r="AL434" s="204"/>
      <c r="AM434" s="204"/>
      <c r="AN434" s="204"/>
      <c r="AO434" s="204"/>
      <c r="AP434" s="204"/>
      <c r="AQ434" s="204"/>
      <c r="AR434" s="204"/>
      <c r="AS434" s="204"/>
      <c r="AT434" s="204"/>
      <c r="AU434" s="204"/>
      <c r="AV434" s="204"/>
      <c r="AW434" s="204"/>
      <c r="AX434" s="204"/>
      <c r="AY434" s="204"/>
      <c r="AZ434" s="204"/>
      <c r="BA434" s="204"/>
      <c r="BB434" s="204"/>
      <c r="BC434" s="204"/>
      <c r="BD434" s="204"/>
      <c r="BE434" s="204"/>
      <c r="BF434" s="204"/>
      <c r="BG434" s="204"/>
      <c r="BH434" s="204"/>
      <c r="BI434" s="204"/>
      <c r="BJ434" s="204"/>
      <c r="BK434" s="204"/>
      <c r="BL434" s="204"/>
      <c r="BM434" s="56"/>
    </row>
    <row r="435" spans="1:65">
      <c r="A435" s="30"/>
      <c r="B435" s="3" t="s">
        <v>86</v>
      </c>
      <c r="C435" s="29"/>
      <c r="D435" s="13">
        <v>1.2253090136914427E-2</v>
      </c>
      <c r="E435" s="13">
        <v>1.3282851861576657E-2</v>
      </c>
      <c r="F435" s="13">
        <v>4.4345837807841258E-2</v>
      </c>
      <c r="G435" s="13">
        <v>1.9837451093470362E-2</v>
      </c>
      <c r="H435" s="13">
        <v>4.4625186062866758E-2</v>
      </c>
      <c r="I435" s="13">
        <v>7.6669959870962867E-2</v>
      </c>
      <c r="J435" s="13">
        <v>4.4181619694780717E-2</v>
      </c>
      <c r="K435" s="13">
        <v>3.4789785119694834E-2</v>
      </c>
      <c r="L435" s="13">
        <v>1.3395684559657976E-2</v>
      </c>
      <c r="M435" s="13">
        <v>3.8892070711319643E-2</v>
      </c>
      <c r="N435" s="13">
        <v>2.5605191746101284E-2</v>
      </c>
      <c r="O435" s="13">
        <v>1.5915571807851681E-2</v>
      </c>
      <c r="P435" s="13">
        <v>1.6823205445993094E-2</v>
      </c>
      <c r="Q435" s="13">
        <v>4.7435398570536351E-2</v>
      </c>
      <c r="R435" s="13">
        <v>3.0877542956357886E-2</v>
      </c>
      <c r="S435" s="13">
        <v>2.8094230628934624E-2</v>
      </c>
      <c r="T435" s="13" t="s">
        <v>711</v>
      </c>
      <c r="U435" s="13">
        <v>2.522645728794012E-2</v>
      </c>
      <c r="V435" s="13">
        <v>1.9471177558719556E-2</v>
      </c>
      <c r="W435" s="13">
        <v>3.6810468047985739E-2</v>
      </c>
      <c r="X435" s="13">
        <v>6.5489258704739808E-3</v>
      </c>
      <c r="Y435" s="13">
        <v>2.4252373690922549E-2</v>
      </c>
      <c r="Z435" s="13">
        <v>2.1699658148225682E-2</v>
      </c>
      <c r="AA435" s="151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280</v>
      </c>
      <c r="C436" s="29"/>
      <c r="D436" s="13">
        <v>3.7801241826047605E-3</v>
      </c>
      <c r="E436" s="13">
        <v>-5.6357201033893634E-2</v>
      </c>
      <c r="F436" s="13">
        <v>-7.0437493808872431E-2</v>
      </c>
      <c r="G436" s="13">
        <v>-4.1204389717318879E-2</v>
      </c>
      <c r="H436" s="13">
        <v>-2.8854573090243529E-2</v>
      </c>
      <c r="I436" s="13">
        <v>-6.5437016000936099E-2</v>
      </c>
      <c r="J436" s="13">
        <v>-7.8069802042038616E-2</v>
      </c>
      <c r="K436" s="13">
        <v>-1.569542096409493E-2</v>
      </c>
      <c r="L436" s="13">
        <v>1.4114767998978373E-3</v>
      </c>
      <c r="M436" s="13">
        <v>3.878346883815964E-2</v>
      </c>
      <c r="N436" s="13">
        <v>2.4308401499396393E-2</v>
      </c>
      <c r="O436" s="13">
        <v>2.6150682797057234E-2</v>
      </c>
      <c r="P436" s="13">
        <v>6.280363086572871E-3</v>
      </c>
      <c r="Q436" s="13">
        <v>-5.7804707767769914E-2</v>
      </c>
      <c r="R436" s="13">
        <v>0.10984289031936134</v>
      </c>
      <c r="S436" s="13">
        <v>-3.2539135685565101E-2</v>
      </c>
      <c r="T436" s="13" t="s">
        <v>711</v>
      </c>
      <c r="U436" s="13">
        <v>0.46856137727816827</v>
      </c>
      <c r="V436" s="13">
        <v>3.7204370583021618E-2</v>
      </c>
      <c r="W436" s="13">
        <v>1.4307445883523506E-2</v>
      </c>
      <c r="X436" s="13">
        <v>4.0178268686503982E-2</v>
      </c>
      <c r="Y436" s="13">
        <v>6.3259491792795775E-2</v>
      </c>
      <c r="Z436" s="13">
        <v>7.1154983068485E-2</v>
      </c>
      <c r="AA436" s="151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46" t="s">
        <v>281</v>
      </c>
      <c r="C437" s="47"/>
      <c r="D437" s="45">
        <v>0</v>
      </c>
      <c r="E437" s="45">
        <v>1.1100000000000001</v>
      </c>
      <c r="F437" s="45">
        <v>1.37</v>
      </c>
      <c r="G437" s="45">
        <v>0.83</v>
      </c>
      <c r="H437" s="45">
        <v>0.6</v>
      </c>
      <c r="I437" s="45">
        <v>1.28</v>
      </c>
      <c r="J437" s="45">
        <v>1.52</v>
      </c>
      <c r="K437" s="45">
        <v>0.36</v>
      </c>
      <c r="L437" s="45">
        <v>0.04</v>
      </c>
      <c r="M437" s="45">
        <v>0.65</v>
      </c>
      <c r="N437" s="45">
        <v>0.38</v>
      </c>
      <c r="O437" s="45">
        <v>0.41</v>
      </c>
      <c r="P437" s="45">
        <v>0.05</v>
      </c>
      <c r="Q437" s="45">
        <v>1.1399999999999999</v>
      </c>
      <c r="R437" s="45">
        <v>1.96</v>
      </c>
      <c r="S437" s="45">
        <v>0.67</v>
      </c>
      <c r="T437" s="45">
        <v>11.28</v>
      </c>
      <c r="U437" s="45">
        <v>8.61</v>
      </c>
      <c r="V437" s="45">
        <v>0.62</v>
      </c>
      <c r="W437" s="45">
        <v>0.2</v>
      </c>
      <c r="X437" s="45">
        <v>0.67</v>
      </c>
      <c r="Y437" s="45">
        <v>1.1000000000000001</v>
      </c>
      <c r="Z437" s="45">
        <v>1.25</v>
      </c>
      <c r="AA437" s="151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B438" s="31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BM438" s="55"/>
    </row>
    <row r="439" spans="1:65" ht="15">
      <c r="B439" s="8" t="s">
        <v>610</v>
      </c>
      <c r="BM439" s="28" t="s">
        <v>337</v>
      </c>
    </row>
    <row r="440" spans="1:65" ht="15">
      <c r="A440" s="25" t="s">
        <v>11</v>
      </c>
      <c r="B440" s="18" t="s">
        <v>111</v>
      </c>
      <c r="C440" s="15" t="s">
        <v>112</v>
      </c>
      <c r="D440" s="16" t="s">
        <v>229</v>
      </c>
      <c r="E440" s="17" t="s">
        <v>229</v>
      </c>
      <c r="F440" s="17" t="s">
        <v>229</v>
      </c>
      <c r="G440" s="17" t="s">
        <v>229</v>
      </c>
      <c r="H440" s="151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 t="s">
        <v>230</v>
      </c>
      <c r="C441" s="9" t="s">
        <v>230</v>
      </c>
      <c r="D441" s="149" t="s">
        <v>237</v>
      </c>
      <c r="E441" s="150" t="s">
        <v>239</v>
      </c>
      <c r="F441" s="150" t="s">
        <v>257</v>
      </c>
      <c r="G441" s="150" t="s">
        <v>258</v>
      </c>
      <c r="H441" s="151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 t="s">
        <v>3</v>
      </c>
    </row>
    <row r="442" spans="1:65">
      <c r="A442" s="30"/>
      <c r="B442" s="19"/>
      <c r="C442" s="9"/>
      <c r="D442" s="10" t="s">
        <v>339</v>
      </c>
      <c r="E442" s="11" t="s">
        <v>338</v>
      </c>
      <c r="F442" s="11" t="s">
        <v>338</v>
      </c>
      <c r="G442" s="11" t="s">
        <v>338</v>
      </c>
      <c r="H442" s="151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2</v>
      </c>
    </row>
    <row r="443" spans="1:65">
      <c r="A443" s="30"/>
      <c r="B443" s="19"/>
      <c r="C443" s="9"/>
      <c r="D443" s="26" t="s">
        <v>343</v>
      </c>
      <c r="E443" s="26" t="s">
        <v>343</v>
      </c>
      <c r="F443" s="26" t="s">
        <v>342</v>
      </c>
      <c r="G443" s="26" t="s">
        <v>343</v>
      </c>
      <c r="H443" s="151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2</v>
      </c>
    </row>
    <row r="444" spans="1:65">
      <c r="A444" s="30"/>
      <c r="B444" s="18">
        <v>1</v>
      </c>
      <c r="C444" s="14">
        <v>1</v>
      </c>
      <c r="D444" s="22">
        <v>0.2</v>
      </c>
      <c r="E444" s="22">
        <v>0.21</v>
      </c>
      <c r="F444" s="22">
        <v>0.21658987126558341</v>
      </c>
      <c r="G444" s="22">
        <v>0.16</v>
      </c>
      <c r="H444" s="151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1</v>
      </c>
    </row>
    <row r="445" spans="1:65">
      <c r="A445" s="30"/>
      <c r="B445" s="19">
        <v>1</v>
      </c>
      <c r="C445" s="9">
        <v>2</v>
      </c>
      <c r="D445" s="11">
        <v>0.2</v>
      </c>
      <c r="E445" s="11">
        <v>0.2</v>
      </c>
      <c r="F445" s="11">
        <v>0.22618460897307527</v>
      </c>
      <c r="G445" s="11">
        <v>0.16</v>
      </c>
      <c r="H445" s="151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3</v>
      </c>
    </row>
    <row r="446" spans="1:65">
      <c r="A446" s="30"/>
      <c r="B446" s="19">
        <v>1</v>
      </c>
      <c r="C446" s="9">
        <v>3</v>
      </c>
      <c r="D446" s="11">
        <v>0.2</v>
      </c>
      <c r="E446" s="11">
        <v>0.21</v>
      </c>
      <c r="F446" s="11">
        <v>0.21756477553087339</v>
      </c>
      <c r="G446" s="11">
        <v>0.16</v>
      </c>
      <c r="H446" s="151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16</v>
      </c>
    </row>
    <row r="447" spans="1:65">
      <c r="A447" s="30"/>
      <c r="B447" s="19">
        <v>1</v>
      </c>
      <c r="C447" s="9">
        <v>4</v>
      </c>
      <c r="D447" s="11">
        <v>0.2</v>
      </c>
      <c r="E447" s="11">
        <v>0.21</v>
      </c>
      <c r="F447" s="11">
        <v>0.21574556983529575</v>
      </c>
      <c r="G447" s="11">
        <v>0.17</v>
      </c>
      <c r="H447" s="151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0.19873646214104601</v>
      </c>
    </row>
    <row r="448" spans="1:65">
      <c r="A448" s="30"/>
      <c r="B448" s="19">
        <v>1</v>
      </c>
      <c r="C448" s="9">
        <v>5</v>
      </c>
      <c r="D448" s="11">
        <v>0.2</v>
      </c>
      <c r="E448" s="11">
        <v>0.21</v>
      </c>
      <c r="F448" s="147">
        <v>0.19718398392620978</v>
      </c>
      <c r="G448" s="11">
        <v>0.17</v>
      </c>
      <c r="H448" s="151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8">
        <v>9</v>
      </c>
    </row>
    <row r="449" spans="1:65">
      <c r="A449" s="30"/>
      <c r="B449" s="19">
        <v>1</v>
      </c>
      <c r="C449" s="9">
        <v>6</v>
      </c>
      <c r="D449" s="11">
        <v>0.2</v>
      </c>
      <c r="E449" s="11">
        <v>0.22</v>
      </c>
      <c r="F449" s="11">
        <v>0.22364441721609718</v>
      </c>
      <c r="G449" s="11">
        <v>0.17</v>
      </c>
      <c r="H449" s="151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30"/>
      <c r="B450" s="20" t="s">
        <v>277</v>
      </c>
      <c r="C450" s="12"/>
      <c r="D450" s="23">
        <v>0.19999999999999998</v>
      </c>
      <c r="E450" s="23">
        <v>0.21</v>
      </c>
      <c r="F450" s="23">
        <v>0.21615220445785577</v>
      </c>
      <c r="G450" s="23">
        <v>0.16500000000000001</v>
      </c>
      <c r="H450" s="151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3" t="s">
        <v>278</v>
      </c>
      <c r="C451" s="29"/>
      <c r="D451" s="11">
        <v>0.2</v>
      </c>
      <c r="E451" s="11">
        <v>0.21</v>
      </c>
      <c r="F451" s="11">
        <v>0.21707732339822838</v>
      </c>
      <c r="G451" s="11">
        <v>0.16500000000000001</v>
      </c>
      <c r="H451" s="151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30"/>
      <c r="B452" s="3" t="s">
        <v>279</v>
      </c>
      <c r="C452" s="29"/>
      <c r="D452" s="24">
        <v>3.0404709722440586E-17</v>
      </c>
      <c r="E452" s="24">
        <v>6.3245553203367553E-3</v>
      </c>
      <c r="F452" s="24">
        <v>1.0187522206072342E-2</v>
      </c>
      <c r="G452" s="24">
        <v>5.4772255750516656E-3</v>
      </c>
      <c r="H452" s="151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30"/>
      <c r="B453" s="3" t="s">
        <v>86</v>
      </c>
      <c r="C453" s="29"/>
      <c r="D453" s="13">
        <v>1.5202354861220294E-16</v>
      </c>
      <c r="E453" s="13">
        <v>3.0116930096841694E-2</v>
      </c>
      <c r="F453" s="13">
        <v>4.7131243614305367E-2</v>
      </c>
      <c r="G453" s="13">
        <v>3.3195306515464637E-2</v>
      </c>
      <c r="H453" s="151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30"/>
      <c r="B454" s="3" t="s">
        <v>280</v>
      </c>
      <c r="C454" s="29"/>
      <c r="D454" s="13">
        <v>6.357856255170935E-3</v>
      </c>
      <c r="E454" s="13">
        <v>5.6675749067929493E-2</v>
      </c>
      <c r="F454" s="13">
        <v>8.7632345515185728E-2</v>
      </c>
      <c r="G454" s="13">
        <v>-0.16975476858948391</v>
      </c>
      <c r="H454" s="151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30"/>
      <c r="B455" s="46" t="s">
        <v>281</v>
      </c>
      <c r="C455" s="47"/>
      <c r="D455" s="45">
        <v>0.42</v>
      </c>
      <c r="E455" s="45">
        <v>0.42</v>
      </c>
      <c r="F455" s="45">
        <v>0.93</v>
      </c>
      <c r="G455" s="45">
        <v>3.34</v>
      </c>
      <c r="H455" s="151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B456" s="31"/>
      <c r="C456" s="20"/>
      <c r="D456" s="20"/>
      <c r="E456" s="20"/>
      <c r="F456" s="20"/>
      <c r="G456" s="20"/>
      <c r="BM456" s="55"/>
    </row>
    <row r="457" spans="1:65" ht="15">
      <c r="B457" s="8" t="s">
        <v>611</v>
      </c>
      <c r="BM457" s="28" t="s">
        <v>66</v>
      </c>
    </row>
    <row r="458" spans="1:65" ht="15">
      <c r="A458" s="25" t="s">
        <v>14</v>
      </c>
      <c r="B458" s="18" t="s">
        <v>111</v>
      </c>
      <c r="C458" s="15" t="s">
        <v>112</v>
      </c>
      <c r="D458" s="16" t="s">
        <v>229</v>
      </c>
      <c r="E458" s="17" t="s">
        <v>229</v>
      </c>
      <c r="F458" s="17" t="s">
        <v>229</v>
      </c>
      <c r="G458" s="17" t="s">
        <v>229</v>
      </c>
      <c r="H458" s="17" t="s">
        <v>229</v>
      </c>
      <c r="I458" s="17" t="s">
        <v>229</v>
      </c>
      <c r="J458" s="17" t="s">
        <v>229</v>
      </c>
      <c r="K458" s="17" t="s">
        <v>229</v>
      </c>
      <c r="L458" s="17" t="s">
        <v>229</v>
      </c>
      <c r="M458" s="17" t="s">
        <v>229</v>
      </c>
      <c r="N458" s="17" t="s">
        <v>229</v>
      </c>
      <c r="O458" s="17" t="s">
        <v>229</v>
      </c>
      <c r="P458" s="17" t="s">
        <v>229</v>
      </c>
      <c r="Q458" s="17" t="s">
        <v>229</v>
      </c>
      <c r="R458" s="17" t="s">
        <v>229</v>
      </c>
      <c r="S458" s="17" t="s">
        <v>229</v>
      </c>
      <c r="T458" s="17" t="s">
        <v>229</v>
      </c>
      <c r="U458" s="17" t="s">
        <v>229</v>
      </c>
      <c r="V458" s="17" t="s">
        <v>229</v>
      </c>
      <c r="W458" s="17" t="s">
        <v>229</v>
      </c>
      <c r="X458" s="151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1</v>
      </c>
    </row>
    <row r="459" spans="1:65">
      <c r="A459" s="30"/>
      <c r="B459" s="19" t="s">
        <v>230</v>
      </c>
      <c r="C459" s="9" t="s">
        <v>230</v>
      </c>
      <c r="D459" s="149" t="s">
        <v>232</v>
      </c>
      <c r="E459" s="150" t="s">
        <v>233</v>
      </c>
      <c r="F459" s="150" t="s">
        <v>234</v>
      </c>
      <c r="G459" s="150" t="s">
        <v>235</v>
      </c>
      <c r="H459" s="150" t="s">
        <v>236</v>
      </c>
      <c r="I459" s="150" t="s">
        <v>237</v>
      </c>
      <c r="J459" s="150" t="s">
        <v>238</v>
      </c>
      <c r="K459" s="150" t="s">
        <v>239</v>
      </c>
      <c r="L459" s="150" t="s">
        <v>240</v>
      </c>
      <c r="M459" s="150" t="s">
        <v>241</v>
      </c>
      <c r="N459" s="150" t="s">
        <v>242</v>
      </c>
      <c r="O459" s="150" t="s">
        <v>243</v>
      </c>
      <c r="P459" s="150" t="s">
        <v>244</v>
      </c>
      <c r="Q459" s="150" t="s">
        <v>250</v>
      </c>
      <c r="R459" s="150" t="s">
        <v>306</v>
      </c>
      <c r="S459" s="150" t="s">
        <v>252</v>
      </c>
      <c r="T459" s="150" t="s">
        <v>307</v>
      </c>
      <c r="U459" s="150" t="s">
        <v>267</v>
      </c>
      <c r="V459" s="150" t="s">
        <v>268</v>
      </c>
      <c r="W459" s="150" t="s">
        <v>269</v>
      </c>
      <c r="X459" s="151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 t="s">
        <v>3</v>
      </c>
    </row>
    <row r="460" spans="1:65">
      <c r="A460" s="30"/>
      <c r="B460" s="19"/>
      <c r="C460" s="9"/>
      <c r="D460" s="10" t="s">
        <v>338</v>
      </c>
      <c r="E460" s="11" t="s">
        <v>339</v>
      </c>
      <c r="F460" s="11" t="s">
        <v>339</v>
      </c>
      <c r="G460" s="11" t="s">
        <v>338</v>
      </c>
      <c r="H460" s="11" t="s">
        <v>339</v>
      </c>
      <c r="I460" s="11" t="s">
        <v>339</v>
      </c>
      <c r="J460" s="11" t="s">
        <v>338</v>
      </c>
      <c r="K460" s="11" t="s">
        <v>338</v>
      </c>
      <c r="L460" s="11" t="s">
        <v>338</v>
      </c>
      <c r="M460" s="11" t="s">
        <v>338</v>
      </c>
      <c r="N460" s="11" t="s">
        <v>338</v>
      </c>
      <c r="O460" s="11" t="s">
        <v>338</v>
      </c>
      <c r="P460" s="11" t="s">
        <v>338</v>
      </c>
      <c r="Q460" s="11" t="s">
        <v>339</v>
      </c>
      <c r="R460" s="11" t="s">
        <v>339</v>
      </c>
      <c r="S460" s="11" t="s">
        <v>339</v>
      </c>
      <c r="T460" s="11" t="s">
        <v>338</v>
      </c>
      <c r="U460" s="11" t="s">
        <v>339</v>
      </c>
      <c r="V460" s="11" t="s">
        <v>338</v>
      </c>
      <c r="W460" s="11" t="s">
        <v>338</v>
      </c>
      <c r="X460" s="151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3</v>
      </c>
    </row>
    <row r="461" spans="1:65">
      <c r="A461" s="30"/>
      <c r="B461" s="19"/>
      <c r="C461" s="9"/>
      <c r="D461" s="26" t="s">
        <v>342</v>
      </c>
      <c r="E461" s="26" t="s">
        <v>343</v>
      </c>
      <c r="F461" s="26" t="s">
        <v>342</v>
      </c>
      <c r="G461" s="26" t="s">
        <v>344</v>
      </c>
      <c r="H461" s="26" t="s">
        <v>345</v>
      </c>
      <c r="I461" s="26" t="s">
        <v>343</v>
      </c>
      <c r="J461" s="26" t="s">
        <v>343</v>
      </c>
      <c r="K461" s="26" t="s">
        <v>343</v>
      </c>
      <c r="L461" s="26" t="s">
        <v>343</v>
      </c>
      <c r="M461" s="26" t="s">
        <v>343</v>
      </c>
      <c r="N461" s="26" t="s">
        <v>343</v>
      </c>
      <c r="O461" s="26" t="s">
        <v>343</v>
      </c>
      <c r="P461" s="26" t="s">
        <v>343</v>
      </c>
      <c r="Q461" s="26" t="s">
        <v>342</v>
      </c>
      <c r="R461" s="26" t="s">
        <v>343</v>
      </c>
      <c r="S461" s="26" t="s">
        <v>344</v>
      </c>
      <c r="T461" s="26"/>
      <c r="U461" s="26" t="s">
        <v>345</v>
      </c>
      <c r="V461" s="26" t="s">
        <v>345</v>
      </c>
      <c r="W461" s="26" t="s">
        <v>117</v>
      </c>
      <c r="X461" s="151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3</v>
      </c>
    </row>
    <row r="462" spans="1:65">
      <c r="A462" s="30"/>
      <c r="B462" s="18">
        <v>1</v>
      </c>
      <c r="C462" s="14">
        <v>1</v>
      </c>
      <c r="D462" s="205">
        <v>2.5999999999999999E-2</v>
      </c>
      <c r="E462" s="205">
        <v>2.5999999999999999E-2</v>
      </c>
      <c r="F462" s="205">
        <v>0.03</v>
      </c>
      <c r="G462" s="206">
        <v>3.7999999999999999E-2</v>
      </c>
      <c r="H462" s="206" t="s">
        <v>209</v>
      </c>
      <c r="I462" s="205">
        <v>0.02</v>
      </c>
      <c r="J462" s="205">
        <v>3.2000000000000001E-2</v>
      </c>
      <c r="K462" s="205">
        <v>2.8000000000000001E-2</v>
      </c>
      <c r="L462" s="205">
        <v>2.5999999999999999E-2</v>
      </c>
      <c r="M462" s="205">
        <v>2.5999999999999999E-2</v>
      </c>
      <c r="N462" s="205">
        <v>2.7E-2</v>
      </c>
      <c r="O462" s="205">
        <v>3.1E-2</v>
      </c>
      <c r="P462" s="205">
        <v>1.9E-2</v>
      </c>
      <c r="Q462" s="205">
        <v>0.03</v>
      </c>
      <c r="R462" s="205">
        <v>2.4E-2</v>
      </c>
      <c r="S462" s="206" t="s">
        <v>106</v>
      </c>
      <c r="T462" s="206" t="s">
        <v>107</v>
      </c>
      <c r="U462" s="206" t="s">
        <v>209</v>
      </c>
      <c r="V462" s="205">
        <v>0.03</v>
      </c>
      <c r="W462" s="205">
        <v>0.03</v>
      </c>
      <c r="X462" s="203"/>
      <c r="Y462" s="204"/>
      <c r="Z462" s="204"/>
      <c r="AA462" s="204"/>
      <c r="AB462" s="204"/>
      <c r="AC462" s="204"/>
      <c r="AD462" s="204"/>
      <c r="AE462" s="204"/>
      <c r="AF462" s="204"/>
      <c r="AG462" s="204"/>
      <c r="AH462" s="204"/>
      <c r="AI462" s="204"/>
      <c r="AJ462" s="204"/>
      <c r="AK462" s="204"/>
      <c r="AL462" s="204"/>
      <c r="AM462" s="204"/>
      <c r="AN462" s="204"/>
      <c r="AO462" s="204"/>
      <c r="AP462" s="204"/>
      <c r="AQ462" s="204"/>
      <c r="AR462" s="204"/>
      <c r="AS462" s="204"/>
      <c r="AT462" s="204"/>
      <c r="AU462" s="204"/>
      <c r="AV462" s="204"/>
      <c r="AW462" s="204"/>
      <c r="AX462" s="204"/>
      <c r="AY462" s="204"/>
      <c r="AZ462" s="204"/>
      <c r="BA462" s="204"/>
      <c r="BB462" s="204"/>
      <c r="BC462" s="204"/>
      <c r="BD462" s="204"/>
      <c r="BE462" s="204"/>
      <c r="BF462" s="204"/>
      <c r="BG462" s="204"/>
      <c r="BH462" s="204"/>
      <c r="BI462" s="204"/>
      <c r="BJ462" s="204"/>
      <c r="BK462" s="204"/>
      <c r="BL462" s="204"/>
      <c r="BM462" s="208">
        <v>1</v>
      </c>
    </row>
    <row r="463" spans="1:65">
      <c r="A463" s="30"/>
      <c r="B463" s="19">
        <v>1</v>
      </c>
      <c r="C463" s="9">
        <v>2</v>
      </c>
      <c r="D463" s="24">
        <v>2.5000000000000001E-2</v>
      </c>
      <c r="E463" s="24">
        <v>2.7E-2</v>
      </c>
      <c r="F463" s="24">
        <v>0.03</v>
      </c>
      <c r="G463" s="209">
        <v>4.2999999999999997E-2</v>
      </c>
      <c r="H463" s="209" t="s">
        <v>209</v>
      </c>
      <c r="I463" s="24">
        <v>0.02</v>
      </c>
      <c r="J463" s="24">
        <v>3.3000000000000002E-2</v>
      </c>
      <c r="K463" s="24">
        <v>2.9000000000000001E-2</v>
      </c>
      <c r="L463" s="24">
        <v>2.3E-2</v>
      </c>
      <c r="M463" s="24">
        <v>2.5999999999999999E-2</v>
      </c>
      <c r="N463" s="24">
        <v>2.8000000000000001E-2</v>
      </c>
      <c r="O463" s="24">
        <v>0.03</v>
      </c>
      <c r="P463" s="24">
        <v>2.7E-2</v>
      </c>
      <c r="Q463" s="24">
        <v>0.02</v>
      </c>
      <c r="R463" s="24">
        <v>2.7E-2</v>
      </c>
      <c r="S463" s="209" t="s">
        <v>106</v>
      </c>
      <c r="T463" s="209" t="s">
        <v>107</v>
      </c>
      <c r="U463" s="209" t="s">
        <v>209</v>
      </c>
      <c r="V463" s="24">
        <v>0.02</v>
      </c>
      <c r="W463" s="24">
        <v>0.03</v>
      </c>
      <c r="X463" s="203"/>
      <c r="Y463" s="204"/>
      <c r="Z463" s="204"/>
      <c r="AA463" s="204"/>
      <c r="AB463" s="204"/>
      <c r="AC463" s="204"/>
      <c r="AD463" s="204"/>
      <c r="AE463" s="204"/>
      <c r="AF463" s="204"/>
      <c r="AG463" s="204"/>
      <c r="AH463" s="204"/>
      <c r="AI463" s="204"/>
      <c r="AJ463" s="204"/>
      <c r="AK463" s="204"/>
      <c r="AL463" s="204"/>
      <c r="AM463" s="204"/>
      <c r="AN463" s="204"/>
      <c r="AO463" s="204"/>
      <c r="AP463" s="204"/>
      <c r="AQ463" s="204"/>
      <c r="AR463" s="204"/>
      <c r="AS463" s="204"/>
      <c r="AT463" s="204"/>
      <c r="AU463" s="204"/>
      <c r="AV463" s="204"/>
      <c r="AW463" s="204"/>
      <c r="AX463" s="204"/>
      <c r="AY463" s="204"/>
      <c r="AZ463" s="204"/>
      <c r="BA463" s="204"/>
      <c r="BB463" s="204"/>
      <c r="BC463" s="204"/>
      <c r="BD463" s="204"/>
      <c r="BE463" s="204"/>
      <c r="BF463" s="204"/>
      <c r="BG463" s="204"/>
      <c r="BH463" s="204"/>
      <c r="BI463" s="204"/>
      <c r="BJ463" s="204"/>
      <c r="BK463" s="204"/>
      <c r="BL463" s="204"/>
      <c r="BM463" s="208">
        <v>18</v>
      </c>
    </row>
    <row r="464" spans="1:65">
      <c r="A464" s="30"/>
      <c r="B464" s="19">
        <v>1</v>
      </c>
      <c r="C464" s="9">
        <v>3</v>
      </c>
      <c r="D464" s="24">
        <v>2.3E-2</v>
      </c>
      <c r="E464" s="24">
        <v>2.7E-2</v>
      </c>
      <c r="F464" s="24">
        <v>0.02</v>
      </c>
      <c r="G464" s="209">
        <v>3.7999999999999999E-2</v>
      </c>
      <c r="H464" s="209" t="s">
        <v>209</v>
      </c>
      <c r="I464" s="24">
        <v>0.02</v>
      </c>
      <c r="J464" s="24">
        <v>2.5999999999999999E-2</v>
      </c>
      <c r="K464" s="24">
        <v>2.8000000000000001E-2</v>
      </c>
      <c r="L464" s="24">
        <v>2.5999999999999999E-2</v>
      </c>
      <c r="M464" s="24">
        <v>2.5999999999999999E-2</v>
      </c>
      <c r="N464" s="24">
        <v>2.8000000000000001E-2</v>
      </c>
      <c r="O464" s="24">
        <v>0.03</v>
      </c>
      <c r="P464" s="24">
        <v>2.8000000000000001E-2</v>
      </c>
      <c r="Q464" s="24">
        <v>0.03</v>
      </c>
      <c r="R464" s="24">
        <v>2.5000000000000001E-2</v>
      </c>
      <c r="S464" s="209" t="s">
        <v>106</v>
      </c>
      <c r="T464" s="209" t="s">
        <v>107</v>
      </c>
      <c r="U464" s="209" t="s">
        <v>209</v>
      </c>
      <c r="V464" s="24">
        <v>0.03</v>
      </c>
      <c r="W464" s="24">
        <v>0.02</v>
      </c>
      <c r="X464" s="203"/>
      <c r="Y464" s="204"/>
      <c r="Z464" s="204"/>
      <c r="AA464" s="204"/>
      <c r="AB464" s="204"/>
      <c r="AC464" s="204"/>
      <c r="AD464" s="204"/>
      <c r="AE464" s="204"/>
      <c r="AF464" s="204"/>
      <c r="AG464" s="204"/>
      <c r="AH464" s="204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204"/>
      <c r="AT464" s="204"/>
      <c r="AU464" s="204"/>
      <c r="AV464" s="204"/>
      <c r="AW464" s="204"/>
      <c r="AX464" s="204"/>
      <c r="AY464" s="204"/>
      <c r="AZ464" s="204"/>
      <c r="BA464" s="204"/>
      <c r="BB464" s="204"/>
      <c r="BC464" s="204"/>
      <c r="BD464" s="204"/>
      <c r="BE464" s="204"/>
      <c r="BF464" s="204"/>
      <c r="BG464" s="204"/>
      <c r="BH464" s="204"/>
      <c r="BI464" s="204"/>
      <c r="BJ464" s="204"/>
      <c r="BK464" s="204"/>
      <c r="BL464" s="204"/>
      <c r="BM464" s="208">
        <v>16</v>
      </c>
    </row>
    <row r="465" spans="1:65">
      <c r="A465" s="30"/>
      <c r="B465" s="19">
        <v>1</v>
      </c>
      <c r="C465" s="9">
        <v>4</v>
      </c>
      <c r="D465" s="24">
        <v>2.7E-2</v>
      </c>
      <c r="E465" s="24">
        <v>2.5999999999999999E-2</v>
      </c>
      <c r="F465" s="24">
        <v>0.03</v>
      </c>
      <c r="G465" s="209">
        <v>4.5999999999999999E-2</v>
      </c>
      <c r="H465" s="209" t="s">
        <v>209</v>
      </c>
      <c r="I465" s="24">
        <v>0.03</v>
      </c>
      <c r="J465" s="24">
        <v>2.5999999999999999E-2</v>
      </c>
      <c r="K465" s="24">
        <v>2.5000000000000001E-2</v>
      </c>
      <c r="L465" s="24">
        <v>2.5999999999999999E-2</v>
      </c>
      <c r="M465" s="24">
        <v>2.5000000000000001E-2</v>
      </c>
      <c r="N465" s="24">
        <v>2.8000000000000001E-2</v>
      </c>
      <c r="O465" s="24">
        <v>3.1E-2</v>
      </c>
      <c r="P465" s="24">
        <v>2.4E-2</v>
      </c>
      <c r="Q465" s="24">
        <v>0.02</v>
      </c>
      <c r="R465" s="24">
        <v>2.5000000000000001E-2</v>
      </c>
      <c r="S465" s="209" t="s">
        <v>106</v>
      </c>
      <c r="T465" s="24">
        <v>2.1152299745624655E-2</v>
      </c>
      <c r="U465" s="209" t="s">
        <v>209</v>
      </c>
      <c r="V465" s="24">
        <v>0.02</v>
      </c>
      <c r="W465" s="24">
        <v>0.03</v>
      </c>
      <c r="X465" s="203"/>
      <c r="Y465" s="204"/>
      <c r="Z465" s="204"/>
      <c r="AA465" s="204"/>
      <c r="AB465" s="204"/>
      <c r="AC465" s="204"/>
      <c r="AD465" s="204"/>
      <c r="AE465" s="204"/>
      <c r="AF465" s="204"/>
      <c r="AG465" s="204"/>
      <c r="AH465" s="204"/>
      <c r="AI465" s="204"/>
      <c r="AJ465" s="204"/>
      <c r="AK465" s="204"/>
      <c r="AL465" s="204"/>
      <c r="AM465" s="204"/>
      <c r="AN465" s="204"/>
      <c r="AO465" s="204"/>
      <c r="AP465" s="204"/>
      <c r="AQ465" s="204"/>
      <c r="AR465" s="204"/>
      <c r="AS465" s="204"/>
      <c r="AT465" s="204"/>
      <c r="AU465" s="204"/>
      <c r="AV465" s="204"/>
      <c r="AW465" s="204"/>
      <c r="AX465" s="204"/>
      <c r="AY465" s="204"/>
      <c r="AZ465" s="204"/>
      <c r="BA465" s="204"/>
      <c r="BB465" s="204"/>
      <c r="BC465" s="204"/>
      <c r="BD465" s="204"/>
      <c r="BE465" s="204"/>
      <c r="BF465" s="204"/>
      <c r="BG465" s="204"/>
      <c r="BH465" s="204"/>
      <c r="BI465" s="204"/>
      <c r="BJ465" s="204"/>
      <c r="BK465" s="204"/>
      <c r="BL465" s="204"/>
      <c r="BM465" s="208">
        <v>2.6113685400768204E-2</v>
      </c>
    </row>
    <row r="466" spans="1:65">
      <c r="A466" s="30"/>
      <c r="B466" s="19">
        <v>1</v>
      </c>
      <c r="C466" s="9">
        <v>5</v>
      </c>
      <c r="D466" s="24">
        <v>2.7E-2</v>
      </c>
      <c r="E466" s="24">
        <v>2.5999999999999999E-2</v>
      </c>
      <c r="F466" s="24">
        <v>0.03</v>
      </c>
      <c r="G466" s="209">
        <v>0.05</v>
      </c>
      <c r="H466" s="209" t="s">
        <v>209</v>
      </c>
      <c r="I466" s="210">
        <v>0.04</v>
      </c>
      <c r="J466" s="24">
        <v>2.7E-2</v>
      </c>
      <c r="K466" s="24">
        <v>2.5999999999999999E-2</v>
      </c>
      <c r="L466" s="24">
        <v>2.4E-2</v>
      </c>
      <c r="M466" s="24">
        <v>2.8000000000000001E-2</v>
      </c>
      <c r="N466" s="24">
        <v>2.9000000000000001E-2</v>
      </c>
      <c r="O466" s="24">
        <v>2.9000000000000001E-2</v>
      </c>
      <c r="P466" s="24">
        <v>2.1999999999999999E-2</v>
      </c>
      <c r="Q466" s="24">
        <v>0.03</v>
      </c>
      <c r="R466" s="24">
        <v>2.5000000000000001E-2</v>
      </c>
      <c r="S466" s="209" t="s">
        <v>106</v>
      </c>
      <c r="T466" s="209" t="s">
        <v>107</v>
      </c>
      <c r="U466" s="209" t="s">
        <v>209</v>
      </c>
      <c r="V466" s="24">
        <v>0.03</v>
      </c>
      <c r="W466" s="24">
        <v>0.03</v>
      </c>
      <c r="X466" s="203"/>
      <c r="Y466" s="204"/>
      <c r="Z466" s="204"/>
      <c r="AA466" s="204"/>
      <c r="AB466" s="204"/>
      <c r="AC466" s="204"/>
      <c r="AD466" s="204"/>
      <c r="AE466" s="204"/>
      <c r="AF466" s="204"/>
      <c r="AG466" s="204"/>
      <c r="AH466" s="204"/>
      <c r="AI466" s="204"/>
      <c r="AJ466" s="204"/>
      <c r="AK466" s="204"/>
      <c r="AL466" s="204"/>
      <c r="AM466" s="204"/>
      <c r="AN466" s="204"/>
      <c r="AO466" s="204"/>
      <c r="AP466" s="204"/>
      <c r="AQ466" s="204"/>
      <c r="AR466" s="204"/>
      <c r="AS466" s="204"/>
      <c r="AT466" s="204"/>
      <c r="AU466" s="204"/>
      <c r="AV466" s="204"/>
      <c r="AW466" s="204"/>
      <c r="AX466" s="204"/>
      <c r="AY466" s="204"/>
      <c r="AZ466" s="204"/>
      <c r="BA466" s="204"/>
      <c r="BB466" s="204"/>
      <c r="BC466" s="204"/>
      <c r="BD466" s="204"/>
      <c r="BE466" s="204"/>
      <c r="BF466" s="204"/>
      <c r="BG466" s="204"/>
      <c r="BH466" s="204"/>
      <c r="BI466" s="204"/>
      <c r="BJ466" s="204"/>
      <c r="BK466" s="204"/>
      <c r="BL466" s="204"/>
      <c r="BM466" s="208">
        <v>95</v>
      </c>
    </row>
    <row r="467" spans="1:65">
      <c r="A467" s="30"/>
      <c r="B467" s="19">
        <v>1</v>
      </c>
      <c r="C467" s="9">
        <v>6</v>
      </c>
      <c r="D467" s="24">
        <v>2.5999999999999999E-2</v>
      </c>
      <c r="E467" s="24">
        <v>2.7E-2</v>
      </c>
      <c r="F467" s="24">
        <v>0.03</v>
      </c>
      <c r="G467" s="209">
        <v>5.8000000000000003E-2</v>
      </c>
      <c r="H467" s="209" t="s">
        <v>209</v>
      </c>
      <c r="I467" s="24">
        <v>0.02</v>
      </c>
      <c r="J467" s="24">
        <v>1.9E-2</v>
      </c>
      <c r="K467" s="24">
        <v>2.5000000000000001E-2</v>
      </c>
      <c r="L467" s="24">
        <v>2.4E-2</v>
      </c>
      <c r="M467" s="24">
        <v>2.7E-2</v>
      </c>
      <c r="N467" s="24">
        <v>2.7E-2</v>
      </c>
      <c r="O467" s="24">
        <v>0.03</v>
      </c>
      <c r="P467" s="24">
        <v>2.7E-2</v>
      </c>
      <c r="Q467" s="24">
        <v>0.03</v>
      </c>
      <c r="R467" s="24">
        <v>2.3E-2</v>
      </c>
      <c r="S467" s="209" t="s">
        <v>106</v>
      </c>
      <c r="T467" s="209" t="s">
        <v>107</v>
      </c>
      <c r="U467" s="209" t="s">
        <v>209</v>
      </c>
      <c r="V467" s="24">
        <v>0.03</v>
      </c>
      <c r="W467" s="24">
        <v>0.03</v>
      </c>
      <c r="X467" s="203"/>
      <c r="Y467" s="204"/>
      <c r="Z467" s="204"/>
      <c r="AA467" s="204"/>
      <c r="AB467" s="204"/>
      <c r="AC467" s="204"/>
      <c r="AD467" s="204"/>
      <c r="AE467" s="204"/>
      <c r="AF467" s="204"/>
      <c r="AG467" s="204"/>
      <c r="AH467" s="204"/>
      <c r="AI467" s="204"/>
      <c r="AJ467" s="204"/>
      <c r="AK467" s="204"/>
      <c r="AL467" s="204"/>
      <c r="AM467" s="204"/>
      <c r="AN467" s="204"/>
      <c r="AO467" s="204"/>
      <c r="AP467" s="204"/>
      <c r="AQ467" s="204"/>
      <c r="AR467" s="204"/>
      <c r="AS467" s="204"/>
      <c r="AT467" s="204"/>
      <c r="AU467" s="204"/>
      <c r="AV467" s="204"/>
      <c r="AW467" s="204"/>
      <c r="AX467" s="204"/>
      <c r="AY467" s="204"/>
      <c r="AZ467" s="204"/>
      <c r="BA467" s="204"/>
      <c r="BB467" s="204"/>
      <c r="BC467" s="204"/>
      <c r="BD467" s="204"/>
      <c r="BE467" s="204"/>
      <c r="BF467" s="204"/>
      <c r="BG467" s="204"/>
      <c r="BH467" s="204"/>
      <c r="BI467" s="204"/>
      <c r="BJ467" s="204"/>
      <c r="BK467" s="204"/>
      <c r="BL467" s="204"/>
      <c r="BM467" s="56"/>
    </row>
    <row r="468" spans="1:65">
      <c r="A468" s="30"/>
      <c r="B468" s="20" t="s">
        <v>277</v>
      </c>
      <c r="C468" s="12"/>
      <c r="D468" s="211">
        <v>2.5666666666666667E-2</v>
      </c>
      <c r="E468" s="211">
        <v>2.6499999999999999E-2</v>
      </c>
      <c r="F468" s="211">
        <v>2.8333333333333335E-2</v>
      </c>
      <c r="G468" s="211">
        <v>4.5499999999999992E-2</v>
      </c>
      <c r="H468" s="211" t="s">
        <v>711</v>
      </c>
      <c r="I468" s="211">
        <v>2.4999999999999998E-2</v>
      </c>
      <c r="J468" s="211">
        <v>2.7166666666666662E-2</v>
      </c>
      <c r="K468" s="211">
        <v>2.6833333333333334E-2</v>
      </c>
      <c r="L468" s="211">
        <v>2.4833333333333332E-2</v>
      </c>
      <c r="M468" s="211">
        <v>2.6333333333333334E-2</v>
      </c>
      <c r="N468" s="211">
        <v>2.7833333333333335E-2</v>
      </c>
      <c r="O468" s="211">
        <v>3.0166666666666665E-2</v>
      </c>
      <c r="P468" s="211">
        <v>2.4499999999999997E-2</v>
      </c>
      <c r="Q468" s="211">
        <v>2.6666666666666668E-2</v>
      </c>
      <c r="R468" s="211">
        <v>2.4833333333333332E-2</v>
      </c>
      <c r="S468" s="211" t="s">
        <v>711</v>
      </c>
      <c r="T468" s="211">
        <v>2.1152299745624655E-2</v>
      </c>
      <c r="U468" s="211" t="s">
        <v>711</v>
      </c>
      <c r="V468" s="211">
        <v>2.6666666666666668E-2</v>
      </c>
      <c r="W468" s="211">
        <v>2.8333333333333335E-2</v>
      </c>
      <c r="X468" s="203"/>
      <c r="Y468" s="204"/>
      <c r="Z468" s="204"/>
      <c r="AA468" s="204"/>
      <c r="AB468" s="204"/>
      <c r="AC468" s="204"/>
      <c r="AD468" s="204"/>
      <c r="AE468" s="204"/>
      <c r="AF468" s="204"/>
      <c r="AG468" s="204"/>
      <c r="AH468" s="204"/>
      <c r="AI468" s="204"/>
      <c r="AJ468" s="204"/>
      <c r="AK468" s="204"/>
      <c r="AL468" s="204"/>
      <c r="AM468" s="204"/>
      <c r="AN468" s="204"/>
      <c r="AO468" s="204"/>
      <c r="AP468" s="204"/>
      <c r="AQ468" s="204"/>
      <c r="AR468" s="204"/>
      <c r="AS468" s="204"/>
      <c r="AT468" s="204"/>
      <c r="AU468" s="204"/>
      <c r="AV468" s="204"/>
      <c r="AW468" s="204"/>
      <c r="AX468" s="204"/>
      <c r="AY468" s="204"/>
      <c r="AZ468" s="204"/>
      <c r="BA468" s="204"/>
      <c r="BB468" s="204"/>
      <c r="BC468" s="204"/>
      <c r="BD468" s="204"/>
      <c r="BE468" s="204"/>
      <c r="BF468" s="204"/>
      <c r="BG468" s="204"/>
      <c r="BH468" s="204"/>
      <c r="BI468" s="204"/>
      <c r="BJ468" s="204"/>
      <c r="BK468" s="204"/>
      <c r="BL468" s="204"/>
      <c r="BM468" s="56"/>
    </row>
    <row r="469" spans="1:65">
      <c r="A469" s="30"/>
      <c r="B469" s="3" t="s">
        <v>278</v>
      </c>
      <c r="C469" s="29"/>
      <c r="D469" s="24">
        <v>2.5999999999999999E-2</v>
      </c>
      <c r="E469" s="24">
        <v>2.6499999999999999E-2</v>
      </c>
      <c r="F469" s="24">
        <v>0.03</v>
      </c>
      <c r="G469" s="24">
        <v>4.4499999999999998E-2</v>
      </c>
      <c r="H469" s="24" t="s">
        <v>711</v>
      </c>
      <c r="I469" s="24">
        <v>0.02</v>
      </c>
      <c r="J469" s="24">
        <v>2.6499999999999999E-2</v>
      </c>
      <c r="K469" s="24">
        <v>2.7E-2</v>
      </c>
      <c r="L469" s="24">
        <v>2.5000000000000001E-2</v>
      </c>
      <c r="M469" s="24">
        <v>2.5999999999999999E-2</v>
      </c>
      <c r="N469" s="24">
        <v>2.8000000000000001E-2</v>
      </c>
      <c r="O469" s="24">
        <v>0.03</v>
      </c>
      <c r="P469" s="24">
        <v>2.5500000000000002E-2</v>
      </c>
      <c r="Q469" s="24">
        <v>0.03</v>
      </c>
      <c r="R469" s="24">
        <v>2.5000000000000001E-2</v>
      </c>
      <c r="S469" s="24" t="s">
        <v>711</v>
      </c>
      <c r="T469" s="24">
        <v>2.1152299745624655E-2</v>
      </c>
      <c r="U469" s="24" t="s">
        <v>711</v>
      </c>
      <c r="V469" s="24">
        <v>0.03</v>
      </c>
      <c r="W469" s="24">
        <v>0.03</v>
      </c>
      <c r="X469" s="203"/>
      <c r="Y469" s="204"/>
      <c r="Z469" s="204"/>
      <c r="AA469" s="204"/>
      <c r="AB469" s="204"/>
      <c r="AC469" s="204"/>
      <c r="AD469" s="204"/>
      <c r="AE469" s="204"/>
      <c r="AF469" s="204"/>
      <c r="AG469" s="204"/>
      <c r="AH469" s="204"/>
      <c r="AI469" s="204"/>
      <c r="AJ469" s="204"/>
      <c r="AK469" s="204"/>
      <c r="AL469" s="204"/>
      <c r="AM469" s="204"/>
      <c r="AN469" s="204"/>
      <c r="AO469" s="204"/>
      <c r="AP469" s="204"/>
      <c r="AQ469" s="204"/>
      <c r="AR469" s="204"/>
      <c r="AS469" s="204"/>
      <c r="AT469" s="204"/>
      <c r="AU469" s="204"/>
      <c r="AV469" s="204"/>
      <c r="AW469" s="204"/>
      <c r="AX469" s="204"/>
      <c r="AY469" s="204"/>
      <c r="AZ469" s="204"/>
      <c r="BA469" s="204"/>
      <c r="BB469" s="204"/>
      <c r="BC469" s="204"/>
      <c r="BD469" s="204"/>
      <c r="BE469" s="204"/>
      <c r="BF469" s="204"/>
      <c r="BG469" s="204"/>
      <c r="BH469" s="204"/>
      <c r="BI469" s="204"/>
      <c r="BJ469" s="204"/>
      <c r="BK469" s="204"/>
      <c r="BL469" s="204"/>
      <c r="BM469" s="56"/>
    </row>
    <row r="470" spans="1:65">
      <c r="A470" s="30"/>
      <c r="B470" s="3" t="s">
        <v>279</v>
      </c>
      <c r="C470" s="29"/>
      <c r="D470" s="24">
        <v>1.5055453054181617E-3</v>
      </c>
      <c r="E470" s="24">
        <v>5.4772255750516665E-4</v>
      </c>
      <c r="F470" s="24">
        <v>4.0824829046386289E-3</v>
      </c>
      <c r="G470" s="24">
        <v>7.687652437513081E-3</v>
      </c>
      <c r="H470" s="24" t="s">
        <v>711</v>
      </c>
      <c r="I470" s="24">
        <v>8.3666002653407616E-3</v>
      </c>
      <c r="J470" s="24">
        <v>5.036533199202272E-3</v>
      </c>
      <c r="K470" s="24">
        <v>1.7224014243685086E-3</v>
      </c>
      <c r="L470" s="24">
        <v>1.329160135825125E-3</v>
      </c>
      <c r="M470" s="24">
        <v>1.0327955589886444E-3</v>
      </c>
      <c r="N470" s="24">
        <v>7.5277265270908163E-4</v>
      </c>
      <c r="O470" s="24">
        <v>7.5277265270908065E-4</v>
      </c>
      <c r="P470" s="24">
        <v>3.5071355833500369E-3</v>
      </c>
      <c r="Q470" s="24">
        <v>5.1639777949432216E-3</v>
      </c>
      <c r="R470" s="24">
        <v>1.3291601358251259E-3</v>
      </c>
      <c r="S470" s="24" t="s">
        <v>711</v>
      </c>
      <c r="T470" s="24" t="s">
        <v>711</v>
      </c>
      <c r="U470" s="24" t="s">
        <v>711</v>
      </c>
      <c r="V470" s="24">
        <v>5.1639777949432216E-3</v>
      </c>
      <c r="W470" s="24">
        <v>4.0824829046386289E-3</v>
      </c>
      <c r="X470" s="203"/>
      <c r="Y470" s="204"/>
      <c r="Z470" s="204"/>
      <c r="AA470" s="204"/>
      <c r="AB470" s="204"/>
      <c r="AC470" s="204"/>
      <c r="AD470" s="204"/>
      <c r="AE470" s="204"/>
      <c r="AF470" s="204"/>
      <c r="AG470" s="204"/>
      <c r="AH470" s="204"/>
      <c r="AI470" s="204"/>
      <c r="AJ470" s="204"/>
      <c r="AK470" s="204"/>
      <c r="AL470" s="204"/>
      <c r="AM470" s="204"/>
      <c r="AN470" s="204"/>
      <c r="AO470" s="204"/>
      <c r="AP470" s="204"/>
      <c r="AQ470" s="204"/>
      <c r="AR470" s="204"/>
      <c r="AS470" s="204"/>
      <c r="AT470" s="204"/>
      <c r="AU470" s="204"/>
      <c r="AV470" s="204"/>
      <c r="AW470" s="204"/>
      <c r="AX470" s="204"/>
      <c r="AY470" s="204"/>
      <c r="AZ470" s="204"/>
      <c r="BA470" s="204"/>
      <c r="BB470" s="204"/>
      <c r="BC470" s="204"/>
      <c r="BD470" s="204"/>
      <c r="BE470" s="204"/>
      <c r="BF470" s="204"/>
      <c r="BG470" s="204"/>
      <c r="BH470" s="204"/>
      <c r="BI470" s="204"/>
      <c r="BJ470" s="204"/>
      <c r="BK470" s="204"/>
      <c r="BL470" s="204"/>
      <c r="BM470" s="56"/>
    </row>
    <row r="471" spans="1:65">
      <c r="A471" s="30"/>
      <c r="B471" s="3" t="s">
        <v>86</v>
      </c>
      <c r="C471" s="29"/>
      <c r="D471" s="13">
        <v>5.8657609302006301E-2</v>
      </c>
      <c r="E471" s="13">
        <v>2.0668775754911949E-2</v>
      </c>
      <c r="F471" s="13">
        <v>0.14408763192842219</v>
      </c>
      <c r="G471" s="13">
        <v>0.16895939423105674</v>
      </c>
      <c r="H471" s="13" t="s">
        <v>711</v>
      </c>
      <c r="I471" s="13">
        <v>0.33466401061363049</v>
      </c>
      <c r="J471" s="13">
        <v>0.18539386009333519</v>
      </c>
      <c r="K471" s="13">
        <v>6.4188872957832613E-2</v>
      </c>
      <c r="L471" s="13">
        <v>5.3523226945978192E-2</v>
      </c>
      <c r="M471" s="13">
        <v>3.9220084518556117E-2</v>
      </c>
      <c r="N471" s="13">
        <v>2.704572404942808E-2</v>
      </c>
      <c r="O471" s="13">
        <v>2.4953789592566212E-2</v>
      </c>
      <c r="P471" s="13">
        <v>0.14314839115714437</v>
      </c>
      <c r="Q471" s="13">
        <v>0.1936491673103708</v>
      </c>
      <c r="R471" s="13">
        <v>5.3523226945978226E-2</v>
      </c>
      <c r="S471" s="13" t="s">
        <v>711</v>
      </c>
      <c r="T471" s="13" t="s">
        <v>711</v>
      </c>
      <c r="U471" s="13" t="s">
        <v>711</v>
      </c>
      <c r="V471" s="13">
        <v>0.1936491673103708</v>
      </c>
      <c r="W471" s="13">
        <v>0.14408763192842219</v>
      </c>
      <c r="X471" s="151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3" t="s">
        <v>280</v>
      </c>
      <c r="C472" s="29"/>
      <c r="D472" s="13">
        <v>-1.7118178734296441E-2</v>
      </c>
      <c r="E472" s="13">
        <v>1.4793568709395188E-2</v>
      </c>
      <c r="F472" s="13">
        <v>8.4999413085516951E-2</v>
      </c>
      <c r="G472" s="13">
        <v>0.74238141042556505</v>
      </c>
      <c r="H472" s="13" t="s">
        <v>711</v>
      </c>
      <c r="I472" s="13">
        <v>-4.26475766892499E-2</v>
      </c>
      <c r="J472" s="13">
        <v>4.0322966664348314E-2</v>
      </c>
      <c r="K472" s="13">
        <v>2.7558267686871973E-2</v>
      </c>
      <c r="L472" s="13">
        <v>-4.9029926177988181E-2</v>
      </c>
      <c r="M472" s="13">
        <v>8.411219220656907E-3</v>
      </c>
      <c r="N472" s="13">
        <v>6.5852364619301884E-2</v>
      </c>
      <c r="O472" s="13">
        <v>0.15520525746163849</v>
      </c>
      <c r="P472" s="13">
        <v>-6.1794625155464855E-2</v>
      </c>
      <c r="Q472" s="13">
        <v>2.1175918198133692E-2</v>
      </c>
      <c r="R472" s="13">
        <v>-4.9029926177988181E-2</v>
      </c>
      <c r="S472" s="13" t="s">
        <v>711</v>
      </c>
      <c r="T472" s="13">
        <v>-0.18999178319723486</v>
      </c>
      <c r="U472" s="13" t="s">
        <v>711</v>
      </c>
      <c r="V472" s="13">
        <v>2.1175918198133692E-2</v>
      </c>
      <c r="W472" s="13">
        <v>8.4999413085516951E-2</v>
      </c>
      <c r="X472" s="151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30"/>
      <c r="B473" s="46" t="s">
        <v>281</v>
      </c>
      <c r="C473" s="47"/>
      <c r="D473" s="45">
        <v>0.39</v>
      </c>
      <c r="E473" s="45">
        <v>0.04</v>
      </c>
      <c r="F473" s="45">
        <v>0.75</v>
      </c>
      <c r="G473" s="45">
        <v>8.06</v>
      </c>
      <c r="H473" s="45">
        <v>0.67</v>
      </c>
      <c r="I473" s="45">
        <v>0.67</v>
      </c>
      <c r="J473" s="45">
        <v>0.25</v>
      </c>
      <c r="K473" s="45">
        <v>0.11</v>
      </c>
      <c r="L473" s="45">
        <v>0.75</v>
      </c>
      <c r="M473" s="45">
        <v>0.11</v>
      </c>
      <c r="N473" s="45">
        <v>0.53</v>
      </c>
      <c r="O473" s="45">
        <v>1.53</v>
      </c>
      <c r="P473" s="45">
        <v>0.89</v>
      </c>
      <c r="Q473" s="45">
        <v>0.04</v>
      </c>
      <c r="R473" s="45">
        <v>0.75</v>
      </c>
      <c r="S473" s="45">
        <v>9.9700000000000006</v>
      </c>
      <c r="T473" s="45">
        <v>8.0500000000000007</v>
      </c>
      <c r="U473" s="45">
        <v>0.67</v>
      </c>
      <c r="V473" s="45">
        <v>0.04</v>
      </c>
      <c r="W473" s="45">
        <v>0.75</v>
      </c>
      <c r="X473" s="151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B474" s="31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BM474" s="55"/>
    </row>
    <row r="475" spans="1:65" ht="15">
      <c r="B475" s="8" t="s">
        <v>612</v>
      </c>
      <c r="BM475" s="28" t="s">
        <v>66</v>
      </c>
    </row>
    <row r="476" spans="1:65" ht="15">
      <c r="A476" s="25" t="s">
        <v>54</v>
      </c>
      <c r="B476" s="18" t="s">
        <v>111</v>
      </c>
      <c r="C476" s="15" t="s">
        <v>112</v>
      </c>
      <c r="D476" s="16" t="s">
        <v>229</v>
      </c>
      <c r="E476" s="17" t="s">
        <v>229</v>
      </c>
      <c r="F476" s="17" t="s">
        <v>229</v>
      </c>
      <c r="G476" s="17" t="s">
        <v>229</v>
      </c>
      <c r="H476" s="17" t="s">
        <v>229</v>
      </c>
      <c r="I476" s="17" t="s">
        <v>229</v>
      </c>
      <c r="J476" s="17" t="s">
        <v>229</v>
      </c>
      <c r="K476" s="17" t="s">
        <v>229</v>
      </c>
      <c r="L476" s="17" t="s">
        <v>229</v>
      </c>
      <c r="M476" s="17" t="s">
        <v>229</v>
      </c>
      <c r="N476" s="17" t="s">
        <v>229</v>
      </c>
      <c r="O476" s="17" t="s">
        <v>229</v>
      </c>
      <c r="P476" s="17" t="s">
        <v>229</v>
      </c>
      <c r="Q476" s="17" t="s">
        <v>229</v>
      </c>
      <c r="R476" s="17" t="s">
        <v>229</v>
      </c>
      <c r="S476" s="17" t="s">
        <v>229</v>
      </c>
      <c r="T476" s="17" t="s">
        <v>229</v>
      </c>
      <c r="U476" s="17" t="s">
        <v>229</v>
      </c>
      <c r="V476" s="17" t="s">
        <v>229</v>
      </c>
      <c r="W476" s="17" t="s">
        <v>229</v>
      </c>
      <c r="X476" s="17" t="s">
        <v>229</v>
      </c>
      <c r="Y476" s="17" t="s">
        <v>229</v>
      </c>
      <c r="Z476" s="17" t="s">
        <v>229</v>
      </c>
      <c r="AA476" s="17" t="s">
        <v>229</v>
      </c>
      <c r="AB476" s="17" t="s">
        <v>229</v>
      </c>
      <c r="AC476" s="17" t="s">
        <v>229</v>
      </c>
      <c r="AD476" s="17" t="s">
        <v>229</v>
      </c>
      <c r="AE476" s="151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</v>
      </c>
    </row>
    <row r="477" spans="1:65">
      <c r="A477" s="30"/>
      <c r="B477" s="19" t="s">
        <v>230</v>
      </c>
      <c r="C477" s="9" t="s">
        <v>230</v>
      </c>
      <c r="D477" s="149" t="s">
        <v>232</v>
      </c>
      <c r="E477" s="150" t="s">
        <v>233</v>
      </c>
      <c r="F477" s="150" t="s">
        <v>234</v>
      </c>
      <c r="G477" s="150" t="s">
        <v>235</v>
      </c>
      <c r="H477" s="150" t="s">
        <v>236</v>
      </c>
      <c r="I477" s="150" t="s">
        <v>237</v>
      </c>
      <c r="J477" s="150" t="s">
        <v>238</v>
      </c>
      <c r="K477" s="150" t="s">
        <v>239</v>
      </c>
      <c r="L477" s="150" t="s">
        <v>240</v>
      </c>
      <c r="M477" s="150" t="s">
        <v>241</v>
      </c>
      <c r="N477" s="150" t="s">
        <v>242</v>
      </c>
      <c r="O477" s="150" t="s">
        <v>243</v>
      </c>
      <c r="P477" s="150" t="s">
        <v>244</v>
      </c>
      <c r="Q477" s="150" t="s">
        <v>246</v>
      </c>
      <c r="R477" s="150" t="s">
        <v>249</v>
      </c>
      <c r="S477" s="150" t="s">
        <v>250</v>
      </c>
      <c r="T477" s="150" t="s">
        <v>306</v>
      </c>
      <c r="U477" s="150" t="s">
        <v>251</v>
      </c>
      <c r="V477" s="150" t="s">
        <v>252</v>
      </c>
      <c r="W477" s="150" t="s">
        <v>254</v>
      </c>
      <c r="X477" s="150" t="s">
        <v>257</v>
      </c>
      <c r="Y477" s="150" t="s">
        <v>258</v>
      </c>
      <c r="Z477" s="150" t="s">
        <v>307</v>
      </c>
      <c r="AA477" s="150" t="s">
        <v>261</v>
      </c>
      <c r="AB477" s="150" t="s">
        <v>267</v>
      </c>
      <c r="AC477" s="150" t="s">
        <v>268</v>
      </c>
      <c r="AD477" s="150" t="s">
        <v>269</v>
      </c>
      <c r="AE477" s="151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 t="s">
        <v>1</v>
      </c>
    </row>
    <row r="478" spans="1:65">
      <c r="A478" s="30"/>
      <c r="B478" s="19"/>
      <c r="C478" s="9"/>
      <c r="D478" s="10" t="s">
        <v>340</v>
      </c>
      <c r="E478" s="11" t="s">
        <v>339</v>
      </c>
      <c r="F478" s="11" t="s">
        <v>339</v>
      </c>
      <c r="G478" s="11" t="s">
        <v>338</v>
      </c>
      <c r="H478" s="11" t="s">
        <v>339</v>
      </c>
      <c r="I478" s="11" t="s">
        <v>339</v>
      </c>
      <c r="J478" s="11" t="s">
        <v>340</v>
      </c>
      <c r="K478" s="11" t="s">
        <v>338</v>
      </c>
      <c r="L478" s="11" t="s">
        <v>338</v>
      </c>
      <c r="M478" s="11" t="s">
        <v>338</v>
      </c>
      <c r="N478" s="11" t="s">
        <v>338</v>
      </c>
      <c r="O478" s="11" t="s">
        <v>338</v>
      </c>
      <c r="P478" s="11" t="s">
        <v>338</v>
      </c>
      <c r="Q478" s="11" t="s">
        <v>338</v>
      </c>
      <c r="R478" s="11" t="s">
        <v>338</v>
      </c>
      <c r="S478" s="11" t="s">
        <v>339</v>
      </c>
      <c r="T478" s="11" t="s">
        <v>339</v>
      </c>
      <c r="U478" s="11" t="s">
        <v>340</v>
      </c>
      <c r="V478" s="11" t="s">
        <v>339</v>
      </c>
      <c r="W478" s="11" t="s">
        <v>340</v>
      </c>
      <c r="X478" s="11" t="s">
        <v>340</v>
      </c>
      <c r="Y478" s="11" t="s">
        <v>340</v>
      </c>
      <c r="Z478" s="11" t="s">
        <v>340</v>
      </c>
      <c r="AA478" s="11" t="s">
        <v>339</v>
      </c>
      <c r="AB478" s="11" t="s">
        <v>339</v>
      </c>
      <c r="AC478" s="11" t="s">
        <v>338</v>
      </c>
      <c r="AD478" s="11" t="s">
        <v>338</v>
      </c>
      <c r="AE478" s="151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3</v>
      </c>
    </row>
    <row r="479" spans="1:65">
      <c r="A479" s="30"/>
      <c r="B479" s="19"/>
      <c r="C479" s="9"/>
      <c r="D479" s="26" t="s">
        <v>342</v>
      </c>
      <c r="E479" s="26" t="s">
        <v>343</v>
      </c>
      <c r="F479" s="26" t="s">
        <v>342</v>
      </c>
      <c r="G479" s="26" t="s">
        <v>344</v>
      </c>
      <c r="H479" s="26" t="s">
        <v>345</v>
      </c>
      <c r="I479" s="26" t="s">
        <v>343</v>
      </c>
      <c r="J479" s="26" t="s">
        <v>343</v>
      </c>
      <c r="K479" s="26" t="s">
        <v>343</v>
      </c>
      <c r="L479" s="26" t="s">
        <v>343</v>
      </c>
      <c r="M479" s="26" t="s">
        <v>343</v>
      </c>
      <c r="N479" s="26" t="s">
        <v>343</v>
      </c>
      <c r="O479" s="26" t="s">
        <v>343</v>
      </c>
      <c r="P479" s="26" t="s">
        <v>343</v>
      </c>
      <c r="Q479" s="26" t="s">
        <v>346</v>
      </c>
      <c r="R479" s="26" t="s">
        <v>343</v>
      </c>
      <c r="S479" s="26" t="s">
        <v>342</v>
      </c>
      <c r="T479" s="26" t="s">
        <v>343</v>
      </c>
      <c r="U479" s="26" t="s">
        <v>342</v>
      </c>
      <c r="V479" s="26" t="s">
        <v>344</v>
      </c>
      <c r="W479" s="26" t="s">
        <v>345</v>
      </c>
      <c r="X479" s="26" t="s">
        <v>342</v>
      </c>
      <c r="Y479" s="26" t="s">
        <v>343</v>
      </c>
      <c r="Z479" s="26" t="s">
        <v>343</v>
      </c>
      <c r="AA479" s="26" t="s">
        <v>342</v>
      </c>
      <c r="AB479" s="26" t="s">
        <v>345</v>
      </c>
      <c r="AC479" s="26" t="s">
        <v>345</v>
      </c>
      <c r="AD479" s="26" t="s">
        <v>117</v>
      </c>
      <c r="AE479" s="151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3</v>
      </c>
    </row>
    <row r="480" spans="1:65">
      <c r="A480" s="30"/>
      <c r="B480" s="18">
        <v>1</v>
      </c>
      <c r="C480" s="14">
        <v>1</v>
      </c>
      <c r="D480" s="205">
        <v>0.20899999999999999</v>
      </c>
      <c r="E480" s="205">
        <v>0.22999999999999998</v>
      </c>
      <c r="F480" s="206">
        <v>0.2</v>
      </c>
      <c r="G480" s="205">
        <v>0.21</v>
      </c>
      <c r="H480" s="206">
        <v>0.26410215189184433</v>
      </c>
      <c r="I480" s="205">
        <v>0.21</v>
      </c>
      <c r="J480" s="205">
        <v>0.24</v>
      </c>
      <c r="K480" s="205">
        <v>0.2</v>
      </c>
      <c r="L480" s="206">
        <v>0.2</v>
      </c>
      <c r="M480" s="205">
        <v>0.2</v>
      </c>
      <c r="N480" s="205">
        <v>0.21</v>
      </c>
      <c r="O480" s="205">
        <v>0.21</v>
      </c>
      <c r="P480" s="205">
        <v>0.21</v>
      </c>
      <c r="Q480" s="205">
        <v>0.21</v>
      </c>
      <c r="R480" s="205">
        <v>0.2</v>
      </c>
      <c r="S480" s="205">
        <v>0.22999999999999998</v>
      </c>
      <c r="T480" s="205">
        <v>0.21</v>
      </c>
      <c r="U480" s="205">
        <v>0.214</v>
      </c>
      <c r="V480" s="205">
        <v>0.22</v>
      </c>
      <c r="W480" s="205">
        <v>0.22</v>
      </c>
      <c r="X480" s="205">
        <v>0.23125999999999997</v>
      </c>
      <c r="Y480" s="205">
        <v>0.2457</v>
      </c>
      <c r="Z480" s="205">
        <v>0.19800000000000001</v>
      </c>
      <c r="AA480" s="205">
        <v>0.19819999999999999</v>
      </c>
      <c r="AB480" s="206">
        <v>0.245</v>
      </c>
      <c r="AC480" s="206">
        <v>0.24160000000000001</v>
      </c>
      <c r="AD480" s="205">
        <v>0.22620000000000001</v>
      </c>
      <c r="AE480" s="203"/>
      <c r="AF480" s="204"/>
      <c r="AG480" s="204"/>
      <c r="AH480" s="204"/>
      <c r="AI480" s="204"/>
      <c r="AJ480" s="204"/>
      <c r="AK480" s="204"/>
      <c r="AL480" s="204"/>
      <c r="AM480" s="204"/>
      <c r="AN480" s="204"/>
      <c r="AO480" s="204"/>
      <c r="AP480" s="204"/>
      <c r="AQ480" s="204"/>
      <c r="AR480" s="204"/>
      <c r="AS480" s="204"/>
      <c r="AT480" s="204"/>
      <c r="AU480" s="204"/>
      <c r="AV480" s="204"/>
      <c r="AW480" s="204"/>
      <c r="AX480" s="204"/>
      <c r="AY480" s="204"/>
      <c r="AZ480" s="204"/>
      <c r="BA480" s="204"/>
      <c r="BB480" s="204"/>
      <c r="BC480" s="204"/>
      <c r="BD480" s="204"/>
      <c r="BE480" s="204"/>
      <c r="BF480" s="204"/>
      <c r="BG480" s="204"/>
      <c r="BH480" s="204"/>
      <c r="BI480" s="204"/>
      <c r="BJ480" s="204"/>
      <c r="BK480" s="204"/>
      <c r="BL480" s="204"/>
      <c r="BM480" s="208">
        <v>1</v>
      </c>
    </row>
    <row r="481" spans="1:65">
      <c r="A481" s="30"/>
      <c r="B481" s="19">
        <v>1</v>
      </c>
      <c r="C481" s="9">
        <v>2</v>
      </c>
      <c r="D481" s="24">
        <v>0.20699999999999999</v>
      </c>
      <c r="E481" s="24">
        <v>0.21</v>
      </c>
      <c r="F481" s="209">
        <v>0.2</v>
      </c>
      <c r="G481" s="24">
        <v>0.21</v>
      </c>
      <c r="H481" s="209">
        <v>0.25358989337342269</v>
      </c>
      <c r="I481" s="24">
        <v>0.22</v>
      </c>
      <c r="J481" s="24">
        <v>0.22999999999999998</v>
      </c>
      <c r="K481" s="24">
        <v>0.2</v>
      </c>
      <c r="L481" s="209">
        <v>0.2</v>
      </c>
      <c r="M481" s="24">
        <v>0.21</v>
      </c>
      <c r="N481" s="24">
        <v>0.22</v>
      </c>
      <c r="O481" s="24">
        <v>0.21</v>
      </c>
      <c r="P481" s="24">
        <v>0.21</v>
      </c>
      <c r="Q481" s="24">
        <v>0.21</v>
      </c>
      <c r="R481" s="24">
        <v>0.21</v>
      </c>
      <c r="S481" s="24">
        <v>0.22999999999999998</v>
      </c>
      <c r="T481" s="24">
        <v>0.21</v>
      </c>
      <c r="U481" s="24">
        <v>0.20100000000000001</v>
      </c>
      <c r="V481" s="24">
        <v>0.22</v>
      </c>
      <c r="W481" s="24">
        <v>0.22</v>
      </c>
      <c r="X481" s="24">
        <v>0.23294999999999999</v>
      </c>
      <c r="Y481" s="24">
        <v>0.2341</v>
      </c>
      <c r="Z481" s="24">
        <v>0.19700000000000001</v>
      </c>
      <c r="AA481" s="24">
        <v>0.19550000000000001</v>
      </c>
      <c r="AB481" s="209">
        <v>0.24099999999999999</v>
      </c>
      <c r="AC481" s="209">
        <v>0.24659999999999999</v>
      </c>
      <c r="AD481" s="24">
        <v>0.22409999999999999</v>
      </c>
      <c r="AE481" s="203"/>
      <c r="AF481" s="204"/>
      <c r="AG481" s="204"/>
      <c r="AH481" s="204"/>
      <c r="AI481" s="204"/>
      <c r="AJ481" s="204"/>
      <c r="AK481" s="204"/>
      <c r="AL481" s="204"/>
      <c r="AM481" s="204"/>
      <c r="AN481" s="204"/>
      <c r="AO481" s="204"/>
      <c r="AP481" s="204"/>
      <c r="AQ481" s="204"/>
      <c r="AR481" s="204"/>
      <c r="AS481" s="204"/>
      <c r="AT481" s="204"/>
      <c r="AU481" s="204"/>
      <c r="AV481" s="204"/>
      <c r="AW481" s="204"/>
      <c r="AX481" s="204"/>
      <c r="AY481" s="204"/>
      <c r="AZ481" s="204"/>
      <c r="BA481" s="204"/>
      <c r="BB481" s="204"/>
      <c r="BC481" s="204"/>
      <c r="BD481" s="204"/>
      <c r="BE481" s="204"/>
      <c r="BF481" s="204"/>
      <c r="BG481" s="204"/>
      <c r="BH481" s="204"/>
      <c r="BI481" s="204"/>
      <c r="BJ481" s="204"/>
      <c r="BK481" s="204"/>
      <c r="BL481" s="204"/>
      <c r="BM481" s="208" t="e">
        <v>#N/A</v>
      </c>
    </row>
    <row r="482" spans="1:65">
      <c r="A482" s="30"/>
      <c r="B482" s="19">
        <v>1</v>
      </c>
      <c r="C482" s="9">
        <v>3</v>
      </c>
      <c r="D482" s="24">
        <v>0.20499999999999996</v>
      </c>
      <c r="E482" s="24">
        <v>0.22999999999999998</v>
      </c>
      <c r="F482" s="209">
        <v>0.2</v>
      </c>
      <c r="G482" s="24">
        <v>0.21</v>
      </c>
      <c r="H482" s="209">
        <v>0.26088380583172555</v>
      </c>
      <c r="I482" s="24">
        <v>0.21</v>
      </c>
      <c r="J482" s="24">
        <v>0.22999999999999998</v>
      </c>
      <c r="K482" s="24">
        <v>0.21</v>
      </c>
      <c r="L482" s="209">
        <v>0.2</v>
      </c>
      <c r="M482" s="24">
        <v>0.21</v>
      </c>
      <c r="N482" s="24">
        <v>0.22</v>
      </c>
      <c r="O482" s="24">
        <v>0.21</v>
      </c>
      <c r="P482" s="24">
        <v>0.21</v>
      </c>
      <c r="Q482" s="24">
        <v>0.21</v>
      </c>
      <c r="R482" s="24">
        <v>0.21</v>
      </c>
      <c r="S482" s="24">
        <v>0.22</v>
      </c>
      <c r="T482" s="24">
        <v>0.21</v>
      </c>
      <c r="U482" s="24">
        <v>0.21</v>
      </c>
      <c r="V482" s="24">
        <v>0.22</v>
      </c>
      <c r="W482" s="24">
        <v>0.22</v>
      </c>
      <c r="X482" s="24">
        <v>0.23188000000000003</v>
      </c>
      <c r="Y482" s="24">
        <v>0.23830000000000001</v>
      </c>
      <c r="Z482" s="24">
        <v>0.19700000000000001</v>
      </c>
      <c r="AA482" s="24">
        <v>0.19770000000000001</v>
      </c>
      <c r="AB482" s="210">
        <v>0.23100000000000001</v>
      </c>
      <c r="AC482" s="209">
        <v>0.24970000000000001</v>
      </c>
      <c r="AD482" s="210">
        <v>0.20419999999999999</v>
      </c>
      <c r="AE482" s="203"/>
      <c r="AF482" s="204"/>
      <c r="AG482" s="204"/>
      <c r="AH482" s="204"/>
      <c r="AI482" s="204"/>
      <c r="AJ482" s="204"/>
      <c r="AK482" s="204"/>
      <c r="AL482" s="204"/>
      <c r="AM482" s="204"/>
      <c r="AN482" s="204"/>
      <c r="AO482" s="204"/>
      <c r="AP482" s="204"/>
      <c r="AQ482" s="204"/>
      <c r="AR482" s="204"/>
      <c r="AS482" s="204"/>
      <c r="AT482" s="204"/>
      <c r="AU482" s="204"/>
      <c r="AV482" s="204"/>
      <c r="AW482" s="204"/>
      <c r="AX482" s="204"/>
      <c r="AY482" s="204"/>
      <c r="AZ482" s="204"/>
      <c r="BA482" s="204"/>
      <c r="BB482" s="204"/>
      <c r="BC482" s="204"/>
      <c r="BD482" s="204"/>
      <c r="BE482" s="204"/>
      <c r="BF482" s="204"/>
      <c r="BG482" s="204"/>
      <c r="BH482" s="204"/>
      <c r="BI482" s="204"/>
      <c r="BJ482" s="204"/>
      <c r="BK482" s="204"/>
      <c r="BL482" s="204"/>
      <c r="BM482" s="208">
        <v>16</v>
      </c>
    </row>
    <row r="483" spans="1:65">
      <c r="A483" s="30"/>
      <c r="B483" s="19">
        <v>1</v>
      </c>
      <c r="C483" s="9">
        <v>4</v>
      </c>
      <c r="D483" s="24">
        <v>0.216</v>
      </c>
      <c r="E483" s="24">
        <v>0.22999999999999998</v>
      </c>
      <c r="F483" s="209">
        <v>0.2</v>
      </c>
      <c r="G483" s="24">
        <v>0.2</v>
      </c>
      <c r="H483" s="209">
        <v>0.25611235122373277</v>
      </c>
      <c r="I483" s="24">
        <v>0.22</v>
      </c>
      <c r="J483" s="24">
        <v>0.22999999999999998</v>
      </c>
      <c r="K483" s="24">
        <v>0.22</v>
      </c>
      <c r="L483" s="209">
        <v>0.2</v>
      </c>
      <c r="M483" s="24">
        <v>0.21</v>
      </c>
      <c r="N483" s="24">
        <v>0.22</v>
      </c>
      <c r="O483" s="24">
        <v>0.22</v>
      </c>
      <c r="P483" s="24">
        <v>0.21</v>
      </c>
      <c r="Q483" s="24">
        <v>0.21</v>
      </c>
      <c r="R483" s="24">
        <v>0.21</v>
      </c>
      <c r="S483" s="24">
        <v>0.22999999999999998</v>
      </c>
      <c r="T483" s="24">
        <v>0.2</v>
      </c>
      <c r="U483" s="24">
        <v>0.22399999999999998</v>
      </c>
      <c r="V483" s="24">
        <v>0.22999999999999998</v>
      </c>
      <c r="W483" s="24">
        <v>0.22</v>
      </c>
      <c r="X483" s="24">
        <v>0.23175000000000001</v>
      </c>
      <c r="Y483" s="24">
        <v>0.24160000000000001</v>
      </c>
      <c r="Z483" s="24">
        <v>0.191</v>
      </c>
      <c r="AA483" s="24">
        <v>0.19719999999999999</v>
      </c>
      <c r="AB483" s="209">
        <v>0.24099999999999999</v>
      </c>
      <c r="AC483" s="209">
        <v>0.255</v>
      </c>
      <c r="AD483" s="24">
        <v>0.21510000000000001</v>
      </c>
      <c r="AE483" s="203"/>
      <c r="AF483" s="204"/>
      <c r="AG483" s="204"/>
      <c r="AH483" s="204"/>
      <c r="AI483" s="204"/>
      <c r="AJ483" s="204"/>
      <c r="AK483" s="204"/>
      <c r="AL483" s="204"/>
      <c r="AM483" s="204"/>
      <c r="AN483" s="204"/>
      <c r="AO483" s="204"/>
      <c r="AP483" s="204"/>
      <c r="AQ483" s="204"/>
      <c r="AR483" s="204"/>
      <c r="AS483" s="204"/>
      <c r="AT483" s="204"/>
      <c r="AU483" s="204"/>
      <c r="AV483" s="204"/>
      <c r="AW483" s="204"/>
      <c r="AX483" s="204"/>
      <c r="AY483" s="204"/>
      <c r="AZ483" s="204"/>
      <c r="BA483" s="204"/>
      <c r="BB483" s="204"/>
      <c r="BC483" s="204"/>
      <c r="BD483" s="204"/>
      <c r="BE483" s="204"/>
      <c r="BF483" s="204"/>
      <c r="BG483" s="204"/>
      <c r="BH483" s="204"/>
      <c r="BI483" s="204"/>
      <c r="BJ483" s="204"/>
      <c r="BK483" s="204"/>
      <c r="BL483" s="204"/>
      <c r="BM483" s="208">
        <v>0.21541053733415849</v>
      </c>
    </row>
    <row r="484" spans="1:65">
      <c r="A484" s="30"/>
      <c r="B484" s="19">
        <v>1</v>
      </c>
      <c r="C484" s="9">
        <v>5</v>
      </c>
      <c r="D484" s="24">
        <v>0.21299999999999999</v>
      </c>
      <c r="E484" s="24">
        <v>0.22999999999999998</v>
      </c>
      <c r="F484" s="209">
        <v>0.2</v>
      </c>
      <c r="G484" s="24">
        <v>0.21</v>
      </c>
      <c r="H484" s="209">
        <v>0.26321883849352923</v>
      </c>
      <c r="I484" s="24">
        <v>0.21</v>
      </c>
      <c r="J484" s="210">
        <v>0.28000000000000003</v>
      </c>
      <c r="K484" s="24">
        <v>0.22</v>
      </c>
      <c r="L484" s="209">
        <v>0.2</v>
      </c>
      <c r="M484" s="24">
        <v>0.21</v>
      </c>
      <c r="N484" s="24">
        <v>0.21</v>
      </c>
      <c r="O484" s="24">
        <v>0.22</v>
      </c>
      <c r="P484" s="24">
        <v>0.21</v>
      </c>
      <c r="Q484" s="24">
        <v>0.21</v>
      </c>
      <c r="R484" s="24">
        <v>0.21</v>
      </c>
      <c r="S484" s="24">
        <v>0.22</v>
      </c>
      <c r="T484" s="24">
        <v>0.21</v>
      </c>
      <c r="U484" s="24">
        <v>0.219</v>
      </c>
      <c r="V484" s="24">
        <v>0.22</v>
      </c>
      <c r="W484" s="24">
        <v>0.22</v>
      </c>
      <c r="X484" s="24">
        <v>0.23146</v>
      </c>
      <c r="Y484" s="24">
        <v>0.2399</v>
      </c>
      <c r="Z484" s="24">
        <v>0.188</v>
      </c>
      <c r="AA484" s="24">
        <v>0.192</v>
      </c>
      <c r="AB484" s="209">
        <v>0.24099999999999999</v>
      </c>
      <c r="AC484" s="209">
        <v>0.25270000000000004</v>
      </c>
      <c r="AD484" s="24">
        <v>0.22139999999999999</v>
      </c>
      <c r="AE484" s="203"/>
      <c r="AF484" s="204"/>
      <c r="AG484" s="204"/>
      <c r="AH484" s="204"/>
      <c r="AI484" s="204"/>
      <c r="AJ484" s="204"/>
      <c r="AK484" s="204"/>
      <c r="AL484" s="204"/>
      <c r="AM484" s="204"/>
      <c r="AN484" s="204"/>
      <c r="AO484" s="204"/>
      <c r="AP484" s="204"/>
      <c r="AQ484" s="204"/>
      <c r="AR484" s="204"/>
      <c r="AS484" s="204"/>
      <c r="AT484" s="204"/>
      <c r="AU484" s="204"/>
      <c r="AV484" s="204"/>
      <c r="AW484" s="204"/>
      <c r="AX484" s="204"/>
      <c r="AY484" s="204"/>
      <c r="AZ484" s="204"/>
      <c r="BA484" s="204"/>
      <c r="BB484" s="204"/>
      <c r="BC484" s="204"/>
      <c r="BD484" s="204"/>
      <c r="BE484" s="204"/>
      <c r="BF484" s="204"/>
      <c r="BG484" s="204"/>
      <c r="BH484" s="204"/>
      <c r="BI484" s="204"/>
      <c r="BJ484" s="204"/>
      <c r="BK484" s="204"/>
      <c r="BL484" s="204"/>
      <c r="BM484" s="208">
        <v>96</v>
      </c>
    </row>
    <row r="485" spans="1:65">
      <c r="A485" s="30"/>
      <c r="B485" s="19">
        <v>1</v>
      </c>
      <c r="C485" s="9">
        <v>6</v>
      </c>
      <c r="D485" s="24">
        <v>0.21299999999999999</v>
      </c>
      <c r="E485" s="24">
        <v>0.21</v>
      </c>
      <c r="F485" s="209">
        <v>0.2</v>
      </c>
      <c r="G485" s="24">
        <v>0.2</v>
      </c>
      <c r="H485" s="209">
        <v>0.26864694839765912</v>
      </c>
      <c r="I485" s="24">
        <v>0.2</v>
      </c>
      <c r="J485" s="24">
        <v>0.24</v>
      </c>
      <c r="K485" s="24">
        <v>0.22</v>
      </c>
      <c r="L485" s="209">
        <v>0.2</v>
      </c>
      <c r="M485" s="24">
        <v>0.21</v>
      </c>
      <c r="N485" s="24">
        <v>0.21</v>
      </c>
      <c r="O485" s="24">
        <v>0.21</v>
      </c>
      <c r="P485" s="24">
        <v>0.21</v>
      </c>
      <c r="Q485" s="24">
        <v>0.22</v>
      </c>
      <c r="R485" s="24">
        <v>0.21</v>
      </c>
      <c r="S485" s="24">
        <v>0.22999999999999998</v>
      </c>
      <c r="T485" s="24">
        <v>0.21</v>
      </c>
      <c r="U485" s="24">
        <v>0.215</v>
      </c>
      <c r="V485" s="24">
        <v>0.22</v>
      </c>
      <c r="W485" s="24">
        <v>0.22</v>
      </c>
      <c r="X485" s="24">
        <v>0.23205999999999999</v>
      </c>
      <c r="Y485" s="24">
        <v>0.2341</v>
      </c>
      <c r="Z485" s="24">
        <v>0.19500000000000001</v>
      </c>
      <c r="AA485" s="210">
        <v>0.18609999999999999</v>
      </c>
      <c r="AB485" s="209">
        <v>0.24099999999999999</v>
      </c>
      <c r="AC485" s="209">
        <v>0.25379999999999997</v>
      </c>
      <c r="AD485" s="24">
        <v>0.22690000000000002</v>
      </c>
      <c r="AE485" s="203"/>
      <c r="AF485" s="204"/>
      <c r="AG485" s="204"/>
      <c r="AH485" s="204"/>
      <c r="AI485" s="204"/>
      <c r="AJ485" s="204"/>
      <c r="AK485" s="204"/>
      <c r="AL485" s="204"/>
      <c r="AM485" s="204"/>
      <c r="AN485" s="204"/>
      <c r="AO485" s="204"/>
      <c r="AP485" s="204"/>
      <c r="AQ485" s="204"/>
      <c r="AR485" s="204"/>
      <c r="AS485" s="204"/>
      <c r="AT485" s="204"/>
      <c r="AU485" s="204"/>
      <c r="AV485" s="204"/>
      <c r="AW485" s="204"/>
      <c r="AX485" s="204"/>
      <c r="AY485" s="204"/>
      <c r="AZ485" s="204"/>
      <c r="BA485" s="204"/>
      <c r="BB485" s="204"/>
      <c r="BC485" s="204"/>
      <c r="BD485" s="204"/>
      <c r="BE485" s="204"/>
      <c r="BF485" s="204"/>
      <c r="BG485" s="204"/>
      <c r="BH485" s="204"/>
      <c r="BI485" s="204"/>
      <c r="BJ485" s="204"/>
      <c r="BK485" s="204"/>
      <c r="BL485" s="204"/>
      <c r="BM485" s="56"/>
    </row>
    <row r="486" spans="1:65">
      <c r="A486" s="30"/>
      <c r="B486" s="20" t="s">
        <v>277</v>
      </c>
      <c r="C486" s="12"/>
      <c r="D486" s="211">
        <v>0.21050000000000002</v>
      </c>
      <c r="E486" s="211">
        <v>0.2233333333333333</v>
      </c>
      <c r="F486" s="211">
        <v>0.19999999999999998</v>
      </c>
      <c r="G486" s="211">
        <v>0.20666666666666667</v>
      </c>
      <c r="H486" s="211">
        <v>0.26109233153531891</v>
      </c>
      <c r="I486" s="211">
        <v>0.21166666666666667</v>
      </c>
      <c r="J486" s="211">
        <v>0.24166666666666667</v>
      </c>
      <c r="K486" s="211">
        <v>0.21166666666666667</v>
      </c>
      <c r="L486" s="211">
        <v>0.19999999999999998</v>
      </c>
      <c r="M486" s="211">
        <v>0.20833333333333334</v>
      </c>
      <c r="N486" s="211">
        <v>0.215</v>
      </c>
      <c r="O486" s="211">
        <v>0.21333333333333335</v>
      </c>
      <c r="P486" s="211">
        <v>0.21</v>
      </c>
      <c r="Q486" s="211">
        <v>0.21166666666666667</v>
      </c>
      <c r="R486" s="211">
        <v>0.20833333333333334</v>
      </c>
      <c r="S486" s="211">
        <v>0.22666666666666666</v>
      </c>
      <c r="T486" s="211">
        <v>0.20833333333333334</v>
      </c>
      <c r="U486" s="211">
        <v>0.21383333333333335</v>
      </c>
      <c r="V486" s="211">
        <v>0.22166666666666668</v>
      </c>
      <c r="W486" s="211">
        <v>0.22</v>
      </c>
      <c r="X486" s="211">
        <v>0.23189333333333331</v>
      </c>
      <c r="Y486" s="211">
        <v>0.23895</v>
      </c>
      <c r="Z486" s="211">
        <v>0.19433333333333336</v>
      </c>
      <c r="AA486" s="211">
        <v>0.19444999999999998</v>
      </c>
      <c r="AB486" s="211">
        <v>0.24</v>
      </c>
      <c r="AC486" s="211">
        <v>0.24990000000000001</v>
      </c>
      <c r="AD486" s="211">
        <v>0.21965000000000004</v>
      </c>
      <c r="AE486" s="203"/>
      <c r="AF486" s="204"/>
      <c r="AG486" s="204"/>
      <c r="AH486" s="204"/>
      <c r="AI486" s="204"/>
      <c r="AJ486" s="204"/>
      <c r="AK486" s="204"/>
      <c r="AL486" s="204"/>
      <c r="AM486" s="204"/>
      <c r="AN486" s="204"/>
      <c r="AO486" s="204"/>
      <c r="AP486" s="204"/>
      <c r="AQ486" s="204"/>
      <c r="AR486" s="204"/>
      <c r="AS486" s="204"/>
      <c r="AT486" s="204"/>
      <c r="AU486" s="204"/>
      <c r="AV486" s="204"/>
      <c r="AW486" s="204"/>
      <c r="AX486" s="204"/>
      <c r="AY486" s="204"/>
      <c r="AZ486" s="204"/>
      <c r="BA486" s="204"/>
      <c r="BB486" s="204"/>
      <c r="BC486" s="204"/>
      <c r="BD486" s="204"/>
      <c r="BE486" s="204"/>
      <c r="BF486" s="204"/>
      <c r="BG486" s="204"/>
      <c r="BH486" s="204"/>
      <c r="BI486" s="204"/>
      <c r="BJ486" s="204"/>
      <c r="BK486" s="204"/>
      <c r="BL486" s="204"/>
      <c r="BM486" s="56"/>
    </row>
    <row r="487" spans="1:65">
      <c r="A487" s="30"/>
      <c r="B487" s="3" t="s">
        <v>278</v>
      </c>
      <c r="C487" s="29"/>
      <c r="D487" s="24">
        <v>0.21099999999999999</v>
      </c>
      <c r="E487" s="24">
        <v>0.22999999999999998</v>
      </c>
      <c r="F487" s="24">
        <v>0.2</v>
      </c>
      <c r="G487" s="24">
        <v>0.21</v>
      </c>
      <c r="H487" s="24">
        <v>0.26205132216262739</v>
      </c>
      <c r="I487" s="24">
        <v>0.21</v>
      </c>
      <c r="J487" s="24">
        <v>0.23499999999999999</v>
      </c>
      <c r="K487" s="24">
        <v>0.215</v>
      </c>
      <c r="L487" s="24">
        <v>0.2</v>
      </c>
      <c r="M487" s="24">
        <v>0.21</v>
      </c>
      <c r="N487" s="24">
        <v>0.215</v>
      </c>
      <c r="O487" s="24">
        <v>0.21</v>
      </c>
      <c r="P487" s="24">
        <v>0.21</v>
      </c>
      <c r="Q487" s="24">
        <v>0.21</v>
      </c>
      <c r="R487" s="24">
        <v>0.21</v>
      </c>
      <c r="S487" s="24">
        <v>0.22999999999999998</v>
      </c>
      <c r="T487" s="24">
        <v>0.21</v>
      </c>
      <c r="U487" s="24">
        <v>0.2145</v>
      </c>
      <c r="V487" s="24">
        <v>0.22</v>
      </c>
      <c r="W487" s="24">
        <v>0.22</v>
      </c>
      <c r="X487" s="24">
        <v>0.23181500000000002</v>
      </c>
      <c r="Y487" s="24">
        <v>0.23910000000000001</v>
      </c>
      <c r="Z487" s="24">
        <v>0.19600000000000001</v>
      </c>
      <c r="AA487" s="24">
        <v>0.19635</v>
      </c>
      <c r="AB487" s="24">
        <v>0.24099999999999999</v>
      </c>
      <c r="AC487" s="24">
        <v>0.25120000000000003</v>
      </c>
      <c r="AD487" s="24">
        <v>0.22275</v>
      </c>
      <c r="AE487" s="203"/>
      <c r="AF487" s="204"/>
      <c r="AG487" s="204"/>
      <c r="AH487" s="204"/>
      <c r="AI487" s="204"/>
      <c r="AJ487" s="204"/>
      <c r="AK487" s="204"/>
      <c r="AL487" s="204"/>
      <c r="AM487" s="204"/>
      <c r="AN487" s="204"/>
      <c r="AO487" s="204"/>
      <c r="AP487" s="204"/>
      <c r="AQ487" s="204"/>
      <c r="AR487" s="204"/>
      <c r="AS487" s="204"/>
      <c r="AT487" s="204"/>
      <c r="AU487" s="204"/>
      <c r="AV487" s="204"/>
      <c r="AW487" s="204"/>
      <c r="AX487" s="204"/>
      <c r="AY487" s="204"/>
      <c r="AZ487" s="204"/>
      <c r="BA487" s="204"/>
      <c r="BB487" s="204"/>
      <c r="BC487" s="204"/>
      <c r="BD487" s="204"/>
      <c r="BE487" s="204"/>
      <c r="BF487" s="204"/>
      <c r="BG487" s="204"/>
      <c r="BH487" s="204"/>
      <c r="BI487" s="204"/>
      <c r="BJ487" s="204"/>
      <c r="BK487" s="204"/>
      <c r="BL487" s="204"/>
      <c r="BM487" s="56"/>
    </row>
    <row r="488" spans="1:65">
      <c r="A488" s="30"/>
      <c r="B488" s="3" t="s">
        <v>279</v>
      </c>
      <c r="C488" s="29"/>
      <c r="D488" s="24">
        <v>4.1833001326703886E-3</v>
      </c>
      <c r="E488" s="24">
        <v>1.032795558988644E-2</v>
      </c>
      <c r="F488" s="24">
        <v>3.0404709722440586E-17</v>
      </c>
      <c r="G488" s="24">
        <v>5.163977794943213E-3</v>
      </c>
      <c r="H488" s="24">
        <v>5.5096923980300057E-3</v>
      </c>
      <c r="I488" s="24">
        <v>7.5277265270908078E-3</v>
      </c>
      <c r="J488" s="24">
        <v>1.9407902170679534E-2</v>
      </c>
      <c r="K488" s="24">
        <v>9.8319208025017465E-3</v>
      </c>
      <c r="L488" s="24">
        <v>3.0404709722440586E-17</v>
      </c>
      <c r="M488" s="24">
        <v>4.0824829046386219E-3</v>
      </c>
      <c r="N488" s="24">
        <v>5.4772255750516656E-3</v>
      </c>
      <c r="O488" s="24">
        <v>5.1639777949432277E-3</v>
      </c>
      <c r="P488" s="24">
        <v>0</v>
      </c>
      <c r="Q488" s="24">
        <v>4.0824829046386332E-3</v>
      </c>
      <c r="R488" s="24">
        <v>4.0824829046386219E-3</v>
      </c>
      <c r="S488" s="24">
        <v>5.163977794943213E-3</v>
      </c>
      <c r="T488" s="24">
        <v>4.0824829046386219E-3</v>
      </c>
      <c r="U488" s="24">
        <v>7.8845841150099044E-3</v>
      </c>
      <c r="V488" s="24">
        <v>4.0824829046386228E-3</v>
      </c>
      <c r="W488" s="24">
        <v>0</v>
      </c>
      <c r="X488" s="24">
        <v>5.9227245982458945E-4</v>
      </c>
      <c r="Y488" s="24">
        <v>4.4934396624412357E-3</v>
      </c>
      <c r="Z488" s="24">
        <v>3.9832984656772447E-3</v>
      </c>
      <c r="AA488" s="24">
        <v>4.6693682656222379E-3</v>
      </c>
      <c r="AB488" s="24">
        <v>4.6904157598234228E-3</v>
      </c>
      <c r="AC488" s="24">
        <v>5.0770069923134816E-3</v>
      </c>
      <c r="AD488" s="24">
        <v>8.6917777238031159E-3</v>
      </c>
      <c r="AE488" s="203"/>
      <c r="AF488" s="204"/>
      <c r="AG488" s="204"/>
      <c r="AH488" s="204"/>
      <c r="AI488" s="204"/>
      <c r="AJ488" s="204"/>
      <c r="AK488" s="204"/>
      <c r="AL488" s="204"/>
      <c r="AM488" s="204"/>
      <c r="AN488" s="204"/>
      <c r="AO488" s="204"/>
      <c r="AP488" s="204"/>
      <c r="AQ488" s="204"/>
      <c r="AR488" s="204"/>
      <c r="AS488" s="204"/>
      <c r="AT488" s="204"/>
      <c r="AU488" s="204"/>
      <c r="AV488" s="204"/>
      <c r="AW488" s="204"/>
      <c r="AX488" s="204"/>
      <c r="AY488" s="204"/>
      <c r="AZ488" s="204"/>
      <c r="BA488" s="204"/>
      <c r="BB488" s="204"/>
      <c r="BC488" s="204"/>
      <c r="BD488" s="204"/>
      <c r="BE488" s="204"/>
      <c r="BF488" s="204"/>
      <c r="BG488" s="204"/>
      <c r="BH488" s="204"/>
      <c r="BI488" s="204"/>
      <c r="BJ488" s="204"/>
      <c r="BK488" s="204"/>
      <c r="BL488" s="204"/>
      <c r="BM488" s="56"/>
    </row>
    <row r="489" spans="1:65">
      <c r="A489" s="30"/>
      <c r="B489" s="3" t="s">
        <v>86</v>
      </c>
      <c r="C489" s="29"/>
      <c r="D489" s="13">
        <v>1.9873159775156239E-2</v>
      </c>
      <c r="E489" s="13">
        <v>4.6244577268148242E-2</v>
      </c>
      <c r="F489" s="13">
        <v>1.5202354861220294E-16</v>
      </c>
      <c r="G489" s="13">
        <v>2.4986989330370385E-2</v>
      </c>
      <c r="H489" s="13">
        <v>2.1102467336482036E-2</v>
      </c>
      <c r="I489" s="13">
        <v>3.5564062332712476E-2</v>
      </c>
      <c r="J489" s="13">
        <v>8.0308560706260135E-2</v>
      </c>
      <c r="K489" s="13">
        <v>4.6450019539378329E-2</v>
      </c>
      <c r="L489" s="13">
        <v>1.5202354861220294E-16</v>
      </c>
      <c r="M489" s="13">
        <v>1.9595917942265385E-2</v>
      </c>
      <c r="N489" s="13">
        <v>2.547546779093798E-2</v>
      </c>
      <c r="O489" s="13">
        <v>2.4206145913796377E-2</v>
      </c>
      <c r="P489" s="13">
        <v>0</v>
      </c>
      <c r="Q489" s="13">
        <v>1.9287320809316378E-2</v>
      </c>
      <c r="R489" s="13">
        <v>1.9595917942265385E-2</v>
      </c>
      <c r="S489" s="13">
        <v>2.2782254977690646E-2</v>
      </c>
      <c r="T489" s="13">
        <v>1.9595917942265385E-2</v>
      </c>
      <c r="U489" s="13">
        <v>3.6872567957957458E-2</v>
      </c>
      <c r="V489" s="13">
        <v>1.8417216111151682E-2</v>
      </c>
      <c r="W489" s="13">
        <v>0</v>
      </c>
      <c r="X489" s="13">
        <v>2.5540728200807391E-3</v>
      </c>
      <c r="Y489" s="13">
        <v>1.8804936858929634E-2</v>
      </c>
      <c r="Z489" s="13">
        <v>2.0497247679299713E-2</v>
      </c>
      <c r="AA489" s="13">
        <v>2.4013207845833058E-2</v>
      </c>
      <c r="AB489" s="13">
        <v>1.9543398999264262E-2</v>
      </c>
      <c r="AC489" s="13">
        <v>2.0316154431026336E-2</v>
      </c>
      <c r="AD489" s="13">
        <v>3.95710344812343E-2</v>
      </c>
      <c r="AE489" s="151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280</v>
      </c>
      <c r="C490" s="29"/>
      <c r="D490" s="13">
        <v>-2.2796179773419967E-2</v>
      </c>
      <c r="E490" s="13">
        <v>3.6779983454962029E-2</v>
      </c>
      <c r="F490" s="13">
        <v>-7.1540313323914639E-2</v>
      </c>
      <c r="G490" s="13">
        <v>-4.0591657101378353E-2</v>
      </c>
      <c r="H490" s="13">
        <v>0.2120685216540541</v>
      </c>
      <c r="I490" s="13">
        <v>-1.738016493447625E-2</v>
      </c>
      <c r="J490" s="13">
        <v>0.12188878806693659</v>
      </c>
      <c r="K490" s="13">
        <v>-1.738016493447625E-2</v>
      </c>
      <c r="L490" s="13">
        <v>-7.1540313323914639E-2</v>
      </c>
      <c r="M490" s="13">
        <v>-3.2854493045744282E-2</v>
      </c>
      <c r="N490" s="13">
        <v>-1.9058368232081069E-3</v>
      </c>
      <c r="O490" s="13">
        <v>-9.6430008788421784E-3</v>
      </c>
      <c r="P490" s="13">
        <v>-2.5117328990110321E-2</v>
      </c>
      <c r="Q490" s="13">
        <v>-1.738016493447625E-2</v>
      </c>
      <c r="R490" s="13">
        <v>-3.2854493045744282E-2</v>
      </c>
      <c r="S490" s="13">
        <v>5.2254311566230172E-2</v>
      </c>
      <c r="T490" s="13">
        <v>-3.2854493045744282E-2</v>
      </c>
      <c r="U490" s="13">
        <v>-7.3218516621519347E-3</v>
      </c>
      <c r="V490" s="13">
        <v>2.9042819399328179E-2</v>
      </c>
      <c r="W490" s="13">
        <v>2.1305655343694108E-2</v>
      </c>
      <c r="X490" s="13">
        <v>7.6518058044698467E-2</v>
      </c>
      <c r="Y490" s="13">
        <v>0.10927721065625318</v>
      </c>
      <c r="Z490" s="13">
        <v>-9.7846671113070216E-2</v>
      </c>
      <c r="AA490" s="13">
        <v>-9.7305069629175955E-2</v>
      </c>
      <c r="AB490" s="13">
        <v>0.11415162401130252</v>
      </c>
      <c r="AC490" s="13">
        <v>0.16011037850176879</v>
      </c>
      <c r="AD490" s="13">
        <v>1.9680850892010993E-2</v>
      </c>
      <c r="AE490" s="151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46" t="s">
        <v>281</v>
      </c>
      <c r="C491" s="47"/>
      <c r="D491" s="45">
        <v>0.36</v>
      </c>
      <c r="E491" s="45">
        <v>1.04</v>
      </c>
      <c r="F491" s="45" t="s">
        <v>282</v>
      </c>
      <c r="G491" s="45">
        <v>0.78</v>
      </c>
      <c r="H491" s="45">
        <v>5.17</v>
      </c>
      <c r="I491" s="45">
        <v>0.24</v>
      </c>
      <c r="J491" s="45">
        <v>3.04</v>
      </c>
      <c r="K491" s="45">
        <v>0.24</v>
      </c>
      <c r="L491" s="45" t="s">
        <v>282</v>
      </c>
      <c r="M491" s="45">
        <v>0.6</v>
      </c>
      <c r="N491" s="45">
        <v>0.13</v>
      </c>
      <c r="O491" s="45">
        <v>0.05</v>
      </c>
      <c r="P491" s="45">
        <v>0.42</v>
      </c>
      <c r="Q491" s="45">
        <v>0.24</v>
      </c>
      <c r="R491" s="45">
        <v>0.6</v>
      </c>
      <c r="S491" s="45">
        <v>1.4</v>
      </c>
      <c r="T491" s="45">
        <v>0.6</v>
      </c>
      <c r="U491" s="45">
        <v>0</v>
      </c>
      <c r="V491" s="45">
        <v>0.86</v>
      </c>
      <c r="W491" s="45">
        <v>0.67</v>
      </c>
      <c r="X491" s="45">
        <v>1.97</v>
      </c>
      <c r="Y491" s="45">
        <v>2.75</v>
      </c>
      <c r="Z491" s="45">
        <v>2.13</v>
      </c>
      <c r="AA491" s="45">
        <v>2.12</v>
      </c>
      <c r="AB491" s="45">
        <v>2.86</v>
      </c>
      <c r="AC491" s="45">
        <v>3.94</v>
      </c>
      <c r="AD491" s="45">
        <v>0.64</v>
      </c>
      <c r="AE491" s="151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B492" s="31" t="s">
        <v>355</v>
      </c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BM492" s="55"/>
    </row>
    <row r="493" spans="1:65">
      <c r="BM493" s="55"/>
    </row>
    <row r="494" spans="1:65" ht="15">
      <c r="B494" s="8" t="s">
        <v>613</v>
      </c>
      <c r="BM494" s="28" t="s">
        <v>66</v>
      </c>
    </row>
    <row r="495" spans="1:65" ht="15">
      <c r="A495" s="25" t="s">
        <v>17</v>
      </c>
      <c r="B495" s="18" t="s">
        <v>111</v>
      </c>
      <c r="C495" s="15" t="s">
        <v>112</v>
      </c>
      <c r="D495" s="16" t="s">
        <v>229</v>
      </c>
      <c r="E495" s="17" t="s">
        <v>229</v>
      </c>
      <c r="F495" s="17" t="s">
        <v>229</v>
      </c>
      <c r="G495" s="17" t="s">
        <v>229</v>
      </c>
      <c r="H495" s="17" t="s">
        <v>229</v>
      </c>
      <c r="I495" s="17" t="s">
        <v>229</v>
      </c>
      <c r="J495" s="17" t="s">
        <v>229</v>
      </c>
      <c r="K495" s="17" t="s">
        <v>229</v>
      </c>
      <c r="L495" s="17" t="s">
        <v>229</v>
      </c>
      <c r="M495" s="17" t="s">
        <v>229</v>
      </c>
      <c r="N495" s="17" t="s">
        <v>229</v>
      </c>
      <c r="O495" s="17" t="s">
        <v>229</v>
      </c>
      <c r="P495" s="17" t="s">
        <v>229</v>
      </c>
      <c r="Q495" s="17" t="s">
        <v>229</v>
      </c>
      <c r="R495" s="17" t="s">
        <v>229</v>
      </c>
      <c r="S495" s="17" t="s">
        <v>229</v>
      </c>
      <c r="T495" s="17" t="s">
        <v>229</v>
      </c>
      <c r="U495" s="17" t="s">
        <v>229</v>
      </c>
      <c r="V495" s="17" t="s">
        <v>229</v>
      </c>
      <c r="W495" s="17" t="s">
        <v>229</v>
      </c>
      <c r="X495" s="17" t="s">
        <v>229</v>
      </c>
      <c r="Y495" s="17" t="s">
        <v>229</v>
      </c>
      <c r="Z495" s="17" t="s">
        <v>229</v>
      </c>
      <c r="AA495" s="17" t="s">
        <v>229</v>
      </c>
      <c r="AB495" s="17" t="s">
        <v>229</v>
      </c>
      <c r="AC495" s="151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1</v>
      </c>
    </row>
    <row r="496" spans="1:65">
      <c r="A496" s="30"/>
      <c r="B496" s="19" t="s">
        <v>230</v>
      </c>
      <c r="C496" s="9" t="s">
        <v>230</v>
      </c>
      <c r="D496" s="149" t="s">
        <v>232</v>
      </c>
      <c r="E496" s="150" t="s">
        <v>233</v>
      </c>
      <c r="F496" s="150" t="s">
        <v>234</v>
      </c>
      <c r="G496" s="150" t="s">
        <v>235</v>
      </c>
      <c r="H496" s="150" t="s">
        <v>236</v>
      </c>
      <c r="I496" s="150" t="s">
        <v>237</v>
      </c>
      <c r="J496" s="150" t="s">
        <v>238</v>
      </c>
      <c r="K496" s="150" t="s">
        <v>239</v>
      </c>
      <c r="L496" s="150" t="s">
        <v>240</v>
      </c>
      <c r="M496" s="150" t="s">
        <v>241</v>
      </c>
      <c r="N496" s="150" t="s">
        <v>242</v>
      </c>
      <c r="O496" s="150" t="s">
        <v>243</v>
      </c>
      <c r="P496" s="150" t="s">
        <v>244</v>
      </c>
      <c r="Q496" s="150" t="s">
        <v>246</v>
      </c>
      <c r="R496" s="150" t="s">
        <v>249</v>
      </c>
      <c r="S496" s="150" t="s">
        <v>250</v>
      </c>
      <c r="T496" s="150" t="s">
        <v>306</v>
      </c>
      <c r="U496" s="150" t="s">
        <v>252</v>
      </c>
      <c r="V496" s="150" t="s">
        <v>254</v>
      </c>
      <c r="W496" s="150" t="s">
        <v>257</v>
      </c>
      <c r="X496" s="150" t="s">
        <v>258</v>
      </c>
      <c r="Y496" s="150" t="s">
        <v>261</v>
      </c>
      <c r="Z496" s="150" t="s">
        <v>267</v>
      </c>
      <c r="AA496" s="150" t="s">
        <v>268</v>
      </c>
      <c r="AB496" s="150" t="s">
        <v>269</v>
      </c>
      <c r="AC496" s="151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 t="s">
        <v>3</v>
      </c>
    </row>
    <row r="497" spans="1:65">
      <c r="A497" s="30"/>
      <c r="B497" s="19"/>
      <c r="C497" s="9"/>
      <c r="D497" s="10" t="s">
        <v>338</v>
      </c>
      <c r="E497" s="11" t="s">
        <v>339</v>
      </c>
      <c r="F497" s="11" t="s">
        <v>339</v>
      </c>
      <c r="G497" s="11" t="s">
        <v>338</v>
      </c>
      <c r="H497" s="11" t="s">
        <v>339</v>
      </c>
      <c r="I497" s="11" t="s">
        <v>339</v>
      </c>
      <c r="J497" s="11" t="s">
        <v>338</v>
      </c>
      <c r="K497" s="11" t="s">
        <v>338</v>
      </c>
      <c r="L497" s="11" t="s">
        <v>338</v>
      </c>
      <c r="M497" s="11" t="s">
        <v>338</v>
      </c>
      <c r="N497" s="11" t="s">
        <v>338</v>
      </c>
      <c r="O497" s="11" t="s">
        <v>338</v>
      </c>
      <c r="P497" s="11" t="s">
        <v>338</v>
      </c>
      <c r="Q497" s="11" t="s">
        <v>338</v>
      </c>
      <c r="R497" s="11" t="s">
        <v>338</v>
      </c>
      <c r="S497" s="11" t="s">
        <v>339</v>
      </c>
      <c r="T497" s="11" t="s">
        <v>339</v>
      </c>
      <c r="U497" s="11" t="s">
        <v>339</v>
      </c>
      <c r="V497" s="11" t="s">
        <v>340</v>
      </c>
      <c r="W497" s="11" t="s">
        <v>338</v>
      </c>
      <c r="X497" s="11" t="s">
        <v>340</v>
      </c>
      <c r="Y497" s="11" t="s">
        <v>339</v>
      </c>
      <c r="Z497" s="11" t="s">
        <v>339</v>
      </c>
      <c r="AA497" s="11" t="s">
        <v>338</v>
      </c>
      <c r="AB497" s="11" t="s">
        <v>338</v>
      </c>
      <c r="AC497" s="151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2</v>
      </c>
    </row>
    <row r="498" spans="1:65">
      <c r="A498" s="30"/>
      <c r="B498" s="19"/>
      <c r="C498" s="9"/>
      <c r="D498" s="26" t="s">
        <v>342</v>
      </c>
      <c r="E498" s="26" t="s">
        <v>343</v>
      </c>
      <c r="F498" s="26" t="s">
        <v>342</v>
      </c>
      <c r="G498" s="26" t="s">
        <v>344</v>
      </c>
      <c r="H498" s="26" t="s">
        <v>345</v>
      </c>
      <c r="I498" s="26" t="s">
        <v>343</v>
      </c>
      <c r="J498" s="26" t="s">
        <v>343</v>
      </c>
      <c r="K498" s="26" t="s">
        <v>343</v>
      </c>
      <c r="L498" s="26" t="s">
        <v>343</v>
      </c>
      <c r="M498" s="26" t="s">
        <v>343</v>
      </c>
      <c r="N498" s="26" t="s">
        <v>343</v>
      </c>
      <c r="O498" s="26" t="s">
        <v>343</v>
      </c>
      <c r="P498" s="26" t="s">
        <v>343</v>
      </c>
      <c r="Q498" s="26" t="s">
        <v>346</v>
      </c>
      <c r="R498" s="26" t="s">
        <v>343</v>
      </c>
      <c r="S498" s="26" t="s">
        <v>342</v>
      </c>
      <c r="T498" s="26" t="s">
        <v>343</v>
      </c>
      <c r="U498" s="26" t="s">
        <v>344</v>
      </c>
      <c r="V498" s="26" t="s">
        <v>345</v>
      </c>
      <c r="W498" s="26" t="s">
        <v>342</v>
      </c>
      <c r="X498" s="26" t="s">
        <v>343</v>
      </c>
      <c r="Y498" s="26" t="s">
        <v>342</v>
      </c>
      <c r="Z498" s="26" t="s">
        <v>345</v>
      </c>
      <c r="AA498" s="26" t="s">
        <v>345</v>
      </c>
      <c r="AB498" s="26" t="s">
        <v>117</v>
      </c>
      <c r="AC498" s="151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3</v>
      </c>
    </row>
    <row r="499" spans="1:65">
      <c r="A499" s="30"/>
      <c r="B499" s="18">
        <v>1</v>
      </c>
      <c r="C499" s="14">
        <v>1</v>
      </c>
      <c r="D499" s="22">
        <v>9.4</v>
      </c>
      <c r="E499" s="22">
        <v>9.9</v>
      </c>
      <c r="F499" s="22">
        <v>9.1999999999999993</v>
      </c>
      <c r="G499" s="22">
        <v>10.5</v>
      </c>
      <c r="H499" s="22">
        <v>9.1919221332129677</v>
      </c>
      <c r="I499" s="22">
        <v>9.9</v>
      </c>
      <c r="J499" s="152">
        <v>13.9</v>
      </c>
      <c r="K499" s="22">
        <v>8.8000000000000007</v>
      </c>
      <c r="L499" s="22">
        <v>9.6</v>
      </c>
      <c r="M499" s="22">
        <v>9.4</v>
      </c>
      <c r="N499" s="22">
        <v>10</v>
      </c>
      <c r="O499" s="22">
        <v>10.8</v>
      </c>
      <c r="P499" s="22">
        <v>9.6</v>
      </c>
      <c r="Q499" s="22">
        <v>8.6</v>
      </c>
      <c r="R499" s="145">
        <v>9</v>
      </c>
      <c r="S499" s="22">
        <v>9.4</v>
      </c>
      <c r="T499" s="22">
        <v>8.6999999999999993</v>
      </c>
      <c r="U499" s="22">
        <v>10.3</v>
      </c>
      <c r="V499" s="22">
        <v>9.5</v>
      </c>
      <c r="W499" s="22">
        <v>9.5710806349270907</v>
      </c>
      <c r="X499" s="145">
        <v>10</v>
      </c>
      <c r="Y499" s="22">
        <v>9</v>
      </c>
      <c r="Z499" s="22">
        <v>11.4</v>
      </c>
      <c r="AA499" s="22">
        <v>10.397</v>
      </c>
      <c r="AB499" s="22">
        <v>9.7149999999999999</v>
      </c>
      <c r="AC499" s="151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</v>
      </c>
    </row>
    <row r="500" spans="1:65">
      <c r="A500" s="30"/>
      <c r="B500" s="19">
        <v>1</v>
      </c>
      <c r="C500" s="9">
        <v>2</v>
      </c>
      <c r="D500" s="11">
        <v>9.1</v>
      </c>
      <c r="E500" s="11">
        <v>10.1</v>
      </c>
      <c r="F500" s="11">
        <v>9.1</v>
      </c>
      <c r="G500" s="11">
        <v>10.8</v>
      </c>
      <c r="H500" s="11">
        <v>9.1251889091199558</v>
      </c>
      <c r="I500" s="11">
        <v>10.3</v>
      </c>
      <c r="J500" s="147">
        <v>6.8</v>
      </c>
      <c r="K500" s="11">
        <v>8.6999999999999993</v>
      </c>
      <c r="L500" s="11">
        <v>9</v>
      </c>
      <c r="M500" s="11">
        <v>9.1</v>
      </c>
      <c r="N500" s="11">
        <v>10.6</v>
      </c>
      <c r="O500" s="11">
        <v>10.7</v>
      </c>
      <c r="P500" s="11">
        <v>9.4</v>
      </c>
      <c r="Q500" s="11">
        <v>9.1</v>
      </c>
      <c r="R500" s="146">
        <v>9</v>
      </c>
      <c r="S500" s="11">
        <v>9.8000000000000007</v>
      </c>
      <c r="T500" s="11">
        <v>8.8000000000000007</v>
      </c>
      <c r="U500" s="11">
        <v>10.3</v>
      </c>
      <c r="V500" s="11">
        <v>9.6999999999999993</v>
      </c>
      <c r="W500" s="11">
        <v>9.5877309044000008</v>
      </c>
      <c r="X500" s="146">
        <v>10</v>
      </c>
      <c r="Y500" s="11">
        <v>9.5</v>
      </c>
      <c r="Z500" s="11">
        <v>11.1</v>
      </c>
      <c r="AA500" s="11">
        <v>10.798</v>
      </c>
      <c r="AB500" s="11">
        <v>9.4589999999999996</v>
      </c>
      <c r="AC500" s="151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19</v>
      </c>
    </row>
    <row r="501" spans="1:65">
      <c r="A501" s="30"/>
      <c r="B501" s="19">
        <v>1</v>
      </c>
      <c r="C501" s="9">
        <v>3</v>
      </c>
      <c r="D501" s="11">
        <v>8.6</v>
      </c>
      <c r="E501" s="11">
        <v>9.6999999999999993</v>
      </c>
      <c r="F501" s="11">
        <v>9.3000000000000007</v>
      </c>
      <c r="G501" s="11">
        <v>10.6</v>
      </c>
      <c r="H501" s="11">
        <v>9.4090204442411736</v>
      </c>
      <c r="I501" s="11">
        <v>10.5</v>
      </c>
      <c r="J501" s="147">
        <v>13.1</v>
      </c>
      <c r="K501" s="11">
        <v>8.9</v>
      </c>
      <c r="L501" s="11">
        <v>9.1999999999999993</v>
      </c>
      <c r="M501" s="11">
        <v>9.6999999999999993</v>
      </c>
      <c r="N501" s="11">
        <v>9.8000000000000007</v>
      </c>
      <c r="O501" s="11">
        <v>10.8</v>
      </c>
      <c r="P501" s="11">
        <v>9.8000000000000007</v>
      </c>
      <c r="Q501" s="11">
        <v>9</v>
      </c>
      <c r="R501" s="146">
        <v>9</v>
      </c>
      <c r="S501" s="11">
        <v>9.1999999999999993</v>
      </c>
      <c r="T501" s="11">
        <v>8.9</v>
      </c>
      <c r="U501" s="11">
        <v>10.1</v>
      </c>
      <c r="V501" s="11">
        <v>9.4</v>
      </c>
      <c r="W501" s="11">
        <v>9.5434783356402502</v>
      </c>
      <c r="X501" s="146">
        <v>10</v>
      </c>
      <c r="Y501" s="11">
        <v>9</v>
      </c>
      <c r="Z501" s="11">
        <v>11.1</v>
      </c>
      <c r="AA501" s="11">
        <v>10.492000000000001</v>
      </c>
      <c r="AB501" s="147">
        <v>8.5690000000000008</v>
      </c>
      <c r="AC501" s="151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16</v>
      </c>
    </row>
    <row r="502" spans="1:65">
      <c r="A502" s="30"/>
      <c r="B502" s="19">
        <v>1</v>
      </c>
      <c r="C502" s="9">
        <v>4</v>
      </c>
      <c r="D502" s="11">
        <v>9.5</v>
      </c>
      <c r="E502" s="11">
        <v>9.3000000000000007</v>
      </c>
      <c r="F502" s="11">
        <v>9</v>
      </c>
      <c r="G502" s="11">
        <v>10.1</v>
      </c>
      <c r="H502" s="11">
        <v>9.4195379612626997</v>
      </c>
      <c r="I502" s="11">
        <v>9.6999999999999993</v>
      </c>
      <c r="J502" s="147">
        <v>6.8</v>
      </c>
      <c r="K502" s="11">
        <v>9</v>
      </c>
      <c r="L502" s="11">
        <v>9.8000000000000007</v>
      </c>
      <c r="M502" s="11">
        <v>9.6</v>
      </c>
      <c r="N502" s="11">
        <v>9.6999999999999993</v>
      </c>
      <c r="O502" s="11">
        <v>10.5</v>
      </c>
      <c r="P502" s="11">
        <v>9.5</v>
      </c>
      <c r="Q502" s="11">
        <v>9.1999999999999993</v>
      </c>
      <c r="R502" s="146">
        <v>9</v>
      </c>
      <c r="S502" s="11">
        <v>9.6</v>
      </c>
      <c r="T502" s="11">
        <v>8.6</v>
      </c>
      <c r="U502" s="11">
        <v>10.199999999999999</v>
      </c>
      <c r="V502" s="11">
        <v>9.5</v>
      </c>
      <c r="W502" s="11">
        <v>9.5617598846724903</v>
      </c>
      <c r="X502" s="146">
        <v>10</v>
      </c>
      <c r="Y502" s="11">
        <v>9</v>
      </c>
      <c r="Z502" s="11">
        <v>11.4</v>
      </c>
      <c r="AA502" s="11">
        <v>10.426</v>
      </c>
      <c r="AB502" s="11">
        <v>9.19</v>
      </c>
      <c r="AC502" s="151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9.677413623621165</v>
      </c>
    </row>
    <row r="503" spans="1:65">
      <c r="A503" s="30"/>
      <c r="B503" s="19">
        <v>1</v>
      </c>
      <c r="C503" s="9">
        <v>5</v>
      </c>
      <c r="D503" s="11">
        <v>9.6999999999999993</v>
      </c>
      <c r="E503" s="11">
        <v>9.5</v>
      </c>
      <c r="F503" s="11">
        <v>9.1</v>
      </c>
      <c r="G503" s="11">
        <v>10.7</v>
      </c>
      <c r="H503" s="11">
        <v>9.3086530949601656</v>
      </c>
      <c r="I503" s="11">
        <v>10.6</v>
      </c>
      <c r="J503" s="147">
        <v>13.4</v>
      </c>
      <c r="K503" s="11">
        <v>8.6</v>
      </c>
      <c r="L503" s="11">
        <v>8.9</v>
      </c>
      <c r="M503" s="11">
        <v>9.8000000000000007</v>
      </c>
      <c r="N503" s="11">
        <v>10.3</v>
      </c>
      <c r="O503" s="11">
        <v>10.9</v>
      </c>
      <c r="P503" s="11">
        <v>9.5</v>
      </c>
      <c r="Q503" s="11">
        <v>8.8000000000000007</v>
      </c>
      <c r="R503" s="146">
        <v>9</v>
      </c>
      <c r="S503" s="11">
        <v>9.9</v>
      </c>
      <c r="T503" s="11">
        <v>8.6</v>
      </c>
      <c r="U503" s="11">
        <v>10.3</v>
      </c>
      <c r="V503" s="11">
        <v>9.5</v>
      </c>
      <c r="W503" s="11">
        <v>9.5636970144799793</v>
      </c>
      <c r="X503" s="146">
        <v>10</v>
      </c>
      <c r="Y503" s="11">
        <v>9</v>
      </c>
      <c r="Z503" s="11">
        <v>11.4</v>
      </c>
      <c r="AA503" s="11">
        <v>10.276</v>
      </c>
      <c r="AB503" s="11">
        <v>9.5440000000000005</v>
      </c>
      <c r="AC503" s="151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97</v>
      </c>
    </row>
    <row r="504" spans="1:65">
      <c r="A504" s="30"/>
      <c r="B504" s="19">
        <v>1</v>
      </c>
      <c r="C504" s="9">
        <v>6</v>
      </c>
      <c r="D504" s="11">
        <v>9.3000000000000007</v>
      </c>
      <c r="E504" s="11">
        <v>9.4</v>
      </c>
      <c r="F504" s="11">
        <v>9.4</v>
      </c>
      <c r="G504" s="11">
        <v>10.4</v>
      </c>
      <c r="H504" s="11">
        <v>9.5737461419409584</v>
      </c>
      <c r="I504" s="11">
        <v>9.8000000000000007</v>
      </c>
      <c r="J504" s="147">
        <v>13.2</v>
      </c>
      <c r="K504" s="11">
        <v>9.1</v>
      </c>
      <c r="L504" s="11">
        <v>9.1</v>
      </c>
      <c r="M504" s="11">
        <v>9.8000000000000007</v>
      </c>
      <c r="N504" s="11">
        <v>9.9</v>
      </c>
      <c r="O504" s="11">
        <v>10.7</v>
      </c>
      <c r="P504" s="11">
        <v>9.5</v>
      </c>
      <c r="Q504" s="11">
        <v>9.4</v>
      </c>
      <c r="R504" s="146">
        <v>9</v>
      </c>
      <c r="S504" s="11">
        <v>9.3000000000000007</v>
      </c>
      <c r="T504" s="11">
        <v>8.4</v>
      </c>
      <c r="U504" s="11">
        <v>10.199999999999999</v>
      </c>
      <c r="V504" s="11">
        <v>9.6999999999999993</v>
      </c>
      <c r="W504" s="11">
        <v>9.5049828591360992</v>
      </c>
      <c r="X504" s="146">
        <v>10</v>
      </c>
      <c r="Y504" s="11">
        <v>9</v>
      </c>
      <c r="Z504" s="11">
        <v>11</v>
      </c>
      <c r="AA504" s="11">
        <v>10.176</v>
      </c>
      <c r="AB504" s="11">
        <v>9.5860000000000003</v>
      </c>
      <c r="AC504" s="151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20" t="s">
        <v>277</v>
      </c>
      <c r="C505" s="12"/>
      <c r="D505" s="23">
        <v>9.2666666666666657</v>
      </c>
      <c r="E505" s="23">
        <v>9.65</v>
      </c>
      <c r="F505" s="23">
        <v>9.1833333333333318</v>
      </c>
      <c r="G505" s="23">
        <v>10.516666666666667</v>
      </c>
      <c r="H505" s="23">
        <v>9.3380114474563189</v>
      </c>
      <c r="I505" s="23">
        <v>10.133333333333335</v>
      </c>
      <c r="J505" s="23">
        <v>11.199999999999998</v>
      </c>
      <c r="K505" s="23">
        <v>8.85</v>
      </c>
      <c r="L505" s="23">
        <v>9.2666666666666675</v>
      </c>
      <c r="M505" s="23">
        <v>9.5666666666666647</v>
      </c>
      <c r="N505" s="23">
        <v>10.050000000000001</v>
      </c>
      <c r="O505" s="23">
        <v>10.733333333333333</v>
      </c>
      <c r="P505" s="23">
        <v>9.5499999999999989</v>
      </c>
      <c r="Q505" s="23">
        <v>9.0166666666666675</v>
      </c>
      <c r="R505" s="23">
        <v>9</v>
      </c>
      <c r="S505" s="23">
        <v>9.5333333333333332</v>
      </c>
      <c r="T505" s="23">
        <v>8.6666666666666661</v>
      </c>
      <c r="U505" s="23">
        <v>10.233333333333334</v>
      </c>
      <c r="V505" s="23">
        <v>9.5499999999999989</v>
      </c>
      <c r="W505" s="23">
        <v>9.5554549388759842</v>
      </c>
      <c r="X505" s="23">
        <v>10</v>
      </c>
      <c r="Y505" s="23">
        <v>9.0833333333333339</v>
      </c>
      <c r="Z505" s="23">
        <v>11.233333333333334</v>
      </c>
      <c r="AA505" s="23">
        <v>10.4275</v>
      </c>
      <c r="AB505" s="23">
        <v>9.3438333333333343</v>
      </c>
      <c r="AC505" s="151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3" t="s">
        <v>278</v>
      </c>
      <c r="C506" s="29"/>
      <c r="D506" s="11">
        <v>9.3500000000000014</v>
      </c>
      <c r="E506" s="11">
        <v>9.6</v>
      </c>
      <c r="F506" s="11">
        <v>9.1499999999999986</v>
      </c>
      <c r="G506" s="11">
        <v>10.55</v>
      </c>
      <c r="H506" s="11">
        <v>9.3588367696006696</v>
      </c>
      <c r="I506" s="11">
        <v>10.100000000000001</v>
      </c>
      <c r="J506" s="11">
        <v>13.149999999999999</v>
      </c>
      <c r="K506" s="11">
        <v>8.8500000000000014</v>
      </c>
      <c r="L506" s="11">
        <v>9.1499999999999986</v>
      </c>
      <c r="M506" s="11">
        <v>9.6499999999999986</v>
      </c>
      <c r="N506" s="11">
        <v>9.9499999999999993</v>
      </c>
      <c r="O506" s="11">
        <v>10.75</v>
      </c>
      <c r="P506" s="11">
        <v>9.5</v>
      </c>
      <c r="Q506" s="11">
        <v>9.0500000000000007</v>
      </c>
      <c r="R506" s="11">
        <v>9</v>
      </c>
      <c r="S506" s="11">
        <v>9.5</v>
      </c>
      <c r="T506" s="11">
        <v>8.6499999999999986</v>
      </c>
      <c r="U506" s="11">
        <v>10.25</v>
      </c>
      <c r="V506" s="11">
        <v>9.5</v>
      </c>
      <c r="W506" s="11">
        <v>9.5627284495762339</v>
      </c>
      <c r="X506" s="11">
        <v>10</v>
      </c>
      <c r="Y506" s="11">
        <v>9</v>
      </c>
      <c r="Z506" s="11">
        <v>11.25</v>
      </c>
      <c r="AA506" s="11">
        <v>10.4115</v>
      </c>
      <c r="AB506" s="11">
        <v>9.5015000000000001</v>
      </c>
      <c r="AC506" s="151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3" t="s">
        <v>279</v>
      </c>
      <c r="C507" s="29"/>
      <c r="D507" s="24">
        <v>0.38297084310253526</v>
      </c>
      <c r="E507" s="24">
        <v>0.30822070014844855</v>
      </c>
      <c r="F507" s="24">
        <v>0.14719601443879773</v>
      </c>
      <c r="G507" s="24">
        <v>0.24832774042918912</v>
      </c>
      <c r="H507" s="24">
        <v>0.16416889454637476</v>
      </c>
      <c r="I507" s="24">
        <v>0.38297084310253526</v>
      </c>
      <c r="J507" s="24">
        <v>3.4193566646373745</v>
      </c>
      <c r="K507" s="24">
        <v>0.18708286933869717</v>
      </c>
      <c r="L507" s="24">
        <v>0.35590260840104382</v>
      </c>
      <c r="M507" s="24">
        <v>0.27325202042558955</v>
      </c>
      <c r="N507" s="24">
        <v>0.33911649915626341</v>
      </c>
      <c r="O507" s="24">
        <v>0.13662601021279497</v>
      </c>
      <c r="P507" s="24">
        <v>0.13784048752090236</v>
      </c>
      <c r="Q507" s="24">
        <v>0.28577380332470403</v>
      </c>
      <c r="R507" s="24">
        <v>0</v>
      </c>
      <c r="S507" s="24">
        <v>0.28047578623950198</v>
      </c>
      <c r="T507" s="24">
        <v>0.17511900715418274</v>
      </c>
      <c r="U507" s="24">
        <v>8.1649658092773178E-2</v>
      </c>
      <c r="V507" s="24">
        <v>0.12247448713915847</v>
      </c>
      <c r="W507" s="24">
        <v>2.8581302761362812E-2</v>
      </c>
      <c r="X507" s="24">
        <v>0</v>
      </c>
      <c r="Y507" s="24">
        <v>0.20412414523193148</v>
      </c>
      <c r="Z507" s="24">
        <v>0.18618986725025286</v>
      </c>
      <c r="AA507" s="24">
        <v>0.21380715610100617</v>
      </c>
      <c r="AB507" s="24">
        <v>0.41803608297211192</v>
      </c>
      <c r="AC507" s="203"/>
      <c r="AD507" s="204"/>
      <c r="AE507" s="204"/>
      <c r="AF507" s="204"/>
      <c r="AG507" s="204"/>
      <c r="AH507" s="204"/>
      <c r="AI507" s="204"/>
      <c r="AJ507" s="204"/>
      <c r="AK507" s="204"/>
      <c r="AL507" s="204"/>
      <c r="AM507" s="204"/>
      <c r="AN507" s="204"/>
      <c r="AO507" s="204"/>
      <c r="AP507" s="204"/>
      <c r="AQ507" s="204"/>
      <c r="AR507" s="204"/>
      <c r="AS507" s="204"/>
      <c r="AT507" s="204"/>
      <c r="AU507" s="204"/>
      <c r="AV507" s="204"/>
      <c r="AW507" s="204"/>
      <c r="AX507" s="204"/>
      <c r="AY507" s="204"/>
      <c r="AZ507" s="204"/>
      <c r="BA507" s="204"/>
      <c r="BB507" s="204"/>
      <c r="BC507" s="204"/>
      <c r="BD507" s="204"/>
      <c r="BE507" s="204"/>
      <c r="BF507" s="204"/>
      <c r="BG507" s="204"/>
      <c r="BH507" s="204"/>
      <c r="BI507" s="204"/>
      <c r="BJ507" s="204"/>
      <c r="BK507" s="204"/>
      <c r="BL507" s="204"/>
      <c r="BM507" s="56"/>
    </row>
    <row r="508" spans="1:65">
      <c r="A508" s="30"/>
      <c r="B508" s="3" t="s">
        <v>86</v>
      </c>
      <c r="C508" s="29"/>
      <c r="D508" s="13">
        <v>4.1327788824014604E-2</v>
      </c>
      <c r="E508" s="13">
        <v>3.1939968927300368E-2</v>
      </c>
      <c r="F508" s="13">
        <v>1.6028604113117722E-2</v>
      </c>
      <c r="G508" s="13">
        <v>2.3612780389463305E-2</v>
      </c>
      <c r="H508" s="13">
        <v>1.7580712496459244E-2</v>
      </c>
      <c r="I508" s="13">
        <v>3.7793175306171239E-2</v>
      </c>
      <c r="J508" s="13">
        <v>0.30529970219976565</v>
      </c>
      <c r="K508" s="13">
        <v>2.1139307269909285E-2</v>
      </c>
      <c r="L508" s="13">
        <v>3.840675630227091E-2</v>
      </c>
      <c r="M508" s="13">
        <v>2.8562928964347346E-2</v>
      </c>
      <c r="N508" s="13">
        <v>3.3742935239429193E-2</v>
      </c>
      <c r="O508" s="13">
        <v>1.2729131386285246E-2</v>
      </c>
      <c r="P508" s="13">
        <v>1.4433558902712291E-2</v>
      </c>
      <c r="Q508" s="13">
        <v>3.1693952309579006E-2</v>
      </c>
      <c r="R508" s="13">
        <v>0</v>
      </c>
      <c r="S508" s="13">
        <v>2.9420537018129578E-2</v>
      </c>
      <c r="T508" s="13">
        <v>2.0206039287021086E-2</v>
      </c>
      <c r="U508" s="13">
        <v>7.9787939504338597E-3</v>
      </c>
      <c r="V508" s="13">
        <v>1.2824553627137013E-2</v>
      </c>
      <c r="W508" s="13">
        <v>2.9910980632728359E-3</v>
      </c>
      <c r="X508" s="13">
        <v>0</v>
      </c>
      <c r="Y508" s="13">
        <v>2.2472382961313556E-2</v>
      </c>
      <c r="Z508" s="13">
        <v>1.6574765630586307E-2</v>
      </c>
      <c r="AA508" s="13">
        <v>2.0504162656533795E-2</v>
      </c>
      <c r="AB508" s="13">
        <v>4.4739248663693901E-2</v>
      </c>
      <c r="AC508" s="151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3" t="s">
        <v>280</v>
      </c>
      <c r="C509" s="29"/>
      <c r="D509" s="13">
        <v>-4.2443877354991333E-2</v>
      </c>
      <c r="E509" s="13">
        <v>-2.8327427851437825E-3</v>
      </c>
      <c r="F509" s="13">
        <v>-5.1054993565827878E-2</v>
      </c>
      <c r="G509" s="13">
        <v>8.672286580755495E-2</v>
      </c>
      <c r="H509" s="13">
        <v>-3.5071578973995154E-2</v>
      </c>
      <c r="I509" s="13">
        <v>4.7111731237707621E-2</v>
      </c>
      <c r="J509" s="13">
        <v>0.15733401873641317</v>
      </c>
      <c r="K509" s="13">
        <v>-8.549945840917339E-2</v>
      </c>
      <c r="L509" s="13">
        <v>-4.2443877354991222E-2</v>
      </c>
      <c r="M509" s="13">
        <v>-1.1443858995980438E-2</v>
      </c>
      <c r="N509" s="13">
        <v>3.8500615026870966E-2</v>
      </c>
      <c r="O509" s="13">
        <v>0.10911176795572941</v>
      </c>
      <c r="P509" s="13">
        <v>-1.3166082238147636E-2</v>
      </c>
      <c r="Q509" s="13">
        <v>-6.8277225987500412E-2</v>
      </c>
      <c r="R509" s="13">
        <v>-6.9999449229667721E-2</v>
      </c>
      <c r="S509" s="13">
        <v>-1.4888305480314723E-2</v>
      </c>
      <c r="T509" s="13">
        <v>-0.10444391407301346</v>
      </c>
      <c r="U509" s="13">
        <v>5.7445070690711253E-2</v>
      </c>
      <c r="V509" s="13">
        <v>-1.3166082238147636E-2</v>
      </c>
      <c r="W509" s="13">
        <v>-1.2602404887138152E-2</v>
      </c>
      <c r="X509" s="13">
        <v>3.333394530036915E-2</v>
      </c>
      <c r="Y509" s="13">
        <v>-6.1388333018831287E-2</v>
      </c>
      <c r="Z509" s="13">
        <v>0.16077846522074801</v>
      </c>
      <c r="AA509" s="13">
        <v>7.7508971461959897E-2</v>
      </c>
      <c r="AB509" s="13">
        <v>-3.4469983743756649E-2</v>
      </c>
      <c r="AC509" s="151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46" t="s">
        <v>281</v>
      </c>
      <c r="C510" s="47"/>
      <c r="D510" s="45">
        <v>0.41</v>
      </c>
      <c r="E510" s="45">
        <v>0.14000000000000001</v>
      </c>
      <c r="F510" s="45">
        <v>0.53</v>
      </c>
      <c r="G510" s="45">
        <v>1.4</v>
      </c>
      <c r="H510" s="45">
        <v>0.31</v>
      </c>
      <c r="I510" s="45">
        <v>0.84</v>
      </c>
      <c r="J510" s="45">
        <v>2.38</v>
      </c>
      <c r="K510" s="45">
        <v>1.01</v>
      </c>
      <c r="L510" s="45">
        <v>0.41</v>
      </c>
      <c r="M510" s="45">
        <v>0.02</v>
      </c>
      <c r="N510" s="45">
        <v>0.72</v>
      </c>
      <c r="O510" s="45">
        <v>1.71</v>
      </c>
      <c r="P510" s="45">
        <v>0</v>
      </c>
      <c r="Q510" s="45">
        <v>0.77</v>
      </c>
      <c r="R510" s="45" t="s">
        <v>282</v>
      </c>
      <c r="S510" s="45">
        <v>0.02</v>
      </c>
      <c r="T510" s="45">
        <v>1.28</v>
      </c>
      <c r="U510" s="45">
        <v>0.99</v>
      </c>
      <c r="V510" s="45">
        <v>0</v>
      </c>
      <c r="W510" s="45">
        <v>0.01</v>
      </c>
      <c r="X510" s="45" t="s">
        <v>282</v>
      </c>
      <c r="Y510" s="45">
        <v>0.67</v>
      </c>
      <c r="Z510" s="45">
        <v>2.4300000000000002</v>
      </c>
      <c r="AA510" s="45">
        <v>1.27</v>
      </c>
      <c r="AB510" s="45">
        <v>0.3</v>
      </c>
      <c r="AC510" s="151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B511" s="31" t="s">
        <v>356</v>
      </c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BM511" s="55"/>
    </row>
    <row r="512" spans="1:65">
      <c r="BM512" s="55"/>
    </row>
    <row r="513" spans="1:65" ht="15">
      <c r="B513" s="8" t="s">
        <v>614</v>
      </c>
      <c r="BM513" s="28" t="s">
        <v>66</v>
      </c>
    </row>
    <row r="514" spans="1:65" ht="15">
      <c r="A514" s="25" t="s">
        <v>20</v>
      </c>
      <c r="B514" s="18" t="s">
        <v>111</v>
      </c>
      <c r="C514" s="15" t="s">
        <v>112</v>
      </c>
      <c r="D514" s="16" t="s">
        <v>229</v>
      </c>
      <c r="E514" s="17" t="s">
        <v>229</v>
      </c>
      <c r="F514" s="17" t="s">
        <v>229</v>
      </c>
      <c r="G514" s="17" t="s">
        <v>229</v>
      </c>
      <c r="H514" s="17" t="s">
        <v>229</v>
      </c>
      <c r="I514" s="17" t="s">
        <v>229</v>
      </c>
      <c r="J514" s="17" t="s">
        <v>229</v>
      </c>
      <c r="K514" s="17" t="s">
        <v>229</v>
      </c>
      <c r="L514" s="17" t="s">
        <v>229</v>
      </c>
      <c r="M514" s="17" t="s">
        <v>229</v>
      </c>
      <c r="N514" s="17" t="s">
        <v>229</v>
      </c>
      <c r="O514" s="17" t="s">
        <v>229</v>
      </c>
      <c r="P514" s="17" t="s">
        <v>229</v>
      </c>
      <c r="Q514" s="17" t="s">
        <v>229</v>
      </c>
      <c r="R514" s="17" t="s">
        <v>229</v>
      </c>
      <c r="S514" s="17" t="s">
        <v>229</v>
      </c>
      <c r="T514" s="17" t="s">
        <v>229</v>
      </c>
      <c r="U514" s="17" t="s">
        <v>229</v>
      </c>
      <c r="V514" s="17" t="s">
        <v>229</v>
      </c>
      <c r="W514" s="17" t="s">
        <v>229</v>
      </c>
      <c r="X514" s="17" t="s">
        <v>229</v>
      </c>
      <c r="Y514" s="151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1</v>
      </c>
    </row>
    <row r="515" spans="1:65">
      <c r="A515" s="30"/>
      <c r="B515" s="19" t="s">
        <v>230</v>
      </c>
      <c r="C515" s="9" t="s">
        <v>230</v>
      </c>
      <c r="D515" s="149" t="s">
        <v>232</v>
      </c>
      <c r="E515" s="150" t="s">
        <v>233</v>
      </c>
      <c r="F515" s="150" t="s">
        <v>234</v>
      </c>
      <c r="G515" s="150" t="s">
        <v>235</v>
      </c>
      <c r="H515" s="150" t="s">
        <v>236</v>
      </c>
      <c r="I515" s="150" t="s">
        <v>237</v>
      </c>
      <c r="J515" s="150" t="s">
        <v>238</v>
      </c>
      <c r="K515" s="150" t="s">
        <v>239</v>
      </c>
      <c r="L515" s="150" t="s">
        <v>240</v>
      </c>
      <c r="M515" s="150" t="s">
        <v>241</v>
      </c>
      <c r="N515" s="150" t="s">
        <v>242</v>
      </c>
      <c r="O515" s="150" t="s">
        <v>243</v>
      </c>
      <c r="P515" s="150" t="s">
        <v>244</v>
      </c>
      <c r="Q515" s="150" t="s">
        <v>250</v>
      </c>
      <c r="R515" s="150" t="s">
        <v>306</v>
      </c>
      <c r="S515" s="150" t="s">
        <v>251</v>
      </c>
      <c r="T515" s="150" t="s">
        <v>252</v>
      </c>
      <c r="U515" s="150" t="s">
        <v>258</v>
      </c>
      <c r="V515" s="150" t="s">
        <v>267</v>
      </c>
      <c r="W515" s="150" t="s">
        <v>268</v>
      </c>
      <c r="X515" s="150" t="s">
        <v>269</v>
      </c>
      <c r="Y515" s="151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 t="s">
        <v>3</v>
      </c>
    </row>
    <row r="516" spans="1:65">
      <c r="A516" s="30"/>
      <c r="B516" s="19"/>
      <c r="C516" s="9"/>
      <c r="D516" s="10" t="s">
        <v>340</v>
      </c>
      <c r="E516" s="11" t="s">
        <v>339</v>
      </c>
      <c r="F516" s="11" t="s">
        <v>339</v>
      </c>
      <c r="G516" s="11" t="s">
        <v>338</v>
      </c>
      <c r="H516" s="11" t="s">
        <v>339</v>
      </c>
      <c r="I516" s="11" t="s">
        <v>339</v>
      </c>
      <c r="J516" s="11" t="s">
        <v>338</v>
      </c>
      <c r="K516" s="11" t="s">
        <v>338</v>
      </c>
      <c r="L516" s="11" t="s">
        <v>338</v>
      </c>
      <c r="M516" s="11" t="s">
        <v>338</v>
      </c>
      <c r="N516" s="11" t="s">
        <v>338</v>
      </c>
      <c r="O516" s="11" t="s">
        <v>338</v>
      </c>
      <c r="P516" s="11" t="s">
        <v>338</v>
      </c>
      <c r="Q516" s="11" t="s">
        <v>339</v>
      </c>
      <c r="R516" s="11" t="s">
        <v>339</v>
      </c>
      <c r="S516" s="11" t="s">
        <v>340</v>
      </c>
      <c r="T516" s="11" t="s">
        <v>339</v>
      </c>
      <c r="U516" s="11" t="s">
        <v>340</v>
      </c>
      <c r="V516" s="11" t="s">
        <v>339</v>
      </c>
      <c r="W516" s="11" t="s">
        <v>338</v>
      </c>
      <c r="X516" s="11" t="s">
        <v>338</v>
      </c>
      <c r="Y516" s="151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2</v>
      </c>
    </row>
    <row r="517" spans="1:65">
      <c r="A517" s="30"/>
      <c r="B517" s="19"/>
      <c r="C517" s="9"/>
      <c r="D517" s="26" t="s">
        <v>342</v>
      </c>
      <c r="E517" s="26" t="s">
        <v>343</v>
      </c>
      <c r="F517" s="26" t="s">
        <v>342</v>
      </c>
      <c r="G517" s="26" t="s">
        <v>344</v>
      </c>
      <c r="H517" s="26" t="s">
        <v>345</v>
      </c>
      <c r="I517" s="26" t="s">
        <v>343</v>
      </c>
      <c r="J517" s="26" t="s">
        <v>343</v>
      </c>
      <c r="K517" s="26" t="s">
        <v>343</v>
      </c>
      <c r="L517" s="26" t="s">
        <v>343</v>
      </c>
      <c r="M517" s="26" t="s">
        <v>343</v>
      </c>
      <c r="N517" s="26" t="s">
        <v>343</v>
      </c>
      <c r="O517" s="26" t="s">
        <v>343</v>
      </c>
      <c r="P517" s="26" t="s">
        <v>343</v>
      </c>
      <c r="Q517" s="26" t="s">
        <v>342</v>
      </c>
      <c r="R517" s="26" t="s">
        <v>343</v>
      </c>
      <c r="S517" s="26" t="s">
        <v>342</v>
      </c>
      <c r="T517" s="26" t="s">
        <v>344</v>
      </c>
      <c r="U517" s="26" t="s">
        <v>343</v>
      </c>
      <c r="V517" s="26" t="s">
        <v>345</v>
      </c>
      <c r="W517" s="26" t="s">
        <v>345</v>
      </c>
      <c r="X517" s="26" t="s">
        <v>117</v>
      </c>
      <c r="Y517" s="151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3</v>
      </c>
    </row>
    <row r="518" spans="1:65">
      <c r="A518" s="30"/>
      <c r="B518" s="18">
        <v>1</v>
      </c>
      <c r="C518" s="14">
        <v>1</v>
      </c>
      <c r="D518" s="145">
        <v>6</v>
      </c>
      <c r="E518" s="152">
        <v>5.5</v>
      </c>
      <c r="F518" s="145">
        <v>4</v>
      </c>
      <c r="G518" s="22">
        <v>6.7</v>
      </c>
      <c r="H518" s="145">
        <v>7.6158524331899313</v>
      </c>
      <c r="I518" s="22">
        <v>6.7</v>
      </c>
      <c r="J518" s="145">
        <v>4.8</v>
      </c>
      <c r="K518" s="22">
        <v>6.95</v>
      </c>
      <c r="L518" s="22">
        <v>6.4</v>
      </c>
      <c r="M518" s="22">
        <v>6.4</v>
      </c>
      <c r="N518" s="22">
        <v>6.3</v>
      </c>
      <c r="O518" s="22">
        <v>6.4</v>
      </c>
      <c r="P518" s="22">
        <v>6.5</v>
      </c>
      <c r="Q518" s="145">
        <v>6</v>
      </c>
      <c r="R518" s="145">
        <v>5</v>
      </c>
      <c r="S518" s="22">
        <v>6.41</v>
      </c>
      <c r="T518" s="22">
        <v>6.4</v>
      </c>
      <c r="U518" s="145">
        <v>7</v>
      </c>
      <c r="V518" s="22">
        <v>6.3</v>
      </c>
      <c r="W518" s="22">
        <v>6.7</v>
      </c>
      <c r="X518" s="22">
        <v>6.8</v>
      </c>
      <c r="Y518" s="151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1</v>
      </c>
    </row>
    <row r="519" spans="1:65">
      <c r="A519" s="30"/>
      <c r="B519" s="19">
        <v>1</v>
      </c>
      <c r="C519" s="9">
        <v>2</v>
      </c>
      <c r="D519" s="146">
        <v>6</v>
      </c>
      <c r="E519" s="147">
        <v>5.4</v>
      </c>
      <c r="F519" s="146">
        <v>4</v>
      </c>
      <c r="G519" s="11">
        <v>6.7</v>
      </c>
      <c r="H519" s="146">
        <v>7.8849950026074005</v>
      </c>
      <c r="I519" s="11">
        <v>7</v>
      </c>
      <c r="J519" s="147">
        <v>6.9</v>
      </c>
      <c r="K519" s="11">
        <v>6.73</v>
      </c>
      <c r="L519" s="11">
        <v>6.4</v>
      </c>
      <c r="M519" s="11">
        <v>6.5</v>
      </c>
      <c r="N519" s="11">
        <v>6.9</v>
      </c>
      <c r="O519" s="11">
        <v>6.6</v>
      </c>
      <c r="P519" s="11">
        <v>6.5</v>
      </c>
      <c r="Q519" s="146">
        <v>6</v>
      </c>
      <c r="R519" s="146">
        <v>4.9000000000000004</v>
      </c>
      <c r="S519" s="11">
        <v>5.69</v>
      </c>
      <c r="T519" s="11">
        <v>6.4</v>
      </c>
      <c r="U519" s="146">
        <v>7</v>
      </c>
      <c r="V519" s="11">
        <v>6.2</v>
      </c>
      <c r="W519" s="11">
        <v>7</v>
      </c>
      <c r="X519" s="11">
        <v>6.7</v>
      </c>
      <c r="Y519" s="151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 t="e">
        <v>#N/A</v>
      </c>
    </row>
    <row r="520" spans="1:65">
      <c r="A520" s="30"/>
      <c r="B520" s="19">
        <v>1</v>
      </c>
      <c r="C520" s="9">
        <v>3</v>
      </c>
      <c r="D520" s="146">
        <v>6</v>
      </c>
      <c r="E520" s="11">
        <v>6.6</v>
      </c>
      <c r="F520" s="146">
        <v>3</v>
      </c>
      <c r="G520" s="11">
        <v>6.6</v>
      </c>
      <c r="H520" s="146">
        <v>7.7692940954087923</v>
      </c>
      <c r="I520" s="11">
        <v>7.2</v>
      </c>
      <c r="J520" s="146">
        <v>4.7</v>
      </c>
      <c r="K520" s="11">
        <v>6.83</v>
      </c>
      <c r="L520" s="11">
        <v>6.5</v>
      </c>
      <c r="M520" s="11">
        <v>6.7</v>
      </c>
      <c r="N520" s="11">
        <v>6.9</v>
      </c>
      <c r="O520" s="11">
        <v>6.3</v>
      </c>
      <c r="P520" s="11">
        <v>6.5</v>
      </c>
      <c r="Q520" s="146">
        <v>6</v>
      </c>
      <c r="R520" s="146">
        <v>5.2</v>
      </c>
      <c r="S520" s="11">
        <v>6.24</v>
      </c>
      <c r="T520" s="11">
        <v>6.2</v>
      </c>
      <c r="U520" s="146">
        <v>7</v>
      </c>
      <c r="V520" s="11">
        <v>6.4</v>
      </c>
      <c r="W520" s="11">
        <v>6.8</v>
      </c>
      <c r="X520" s="147">
        <v>6.1</v>
      </c>
      <c r="Y520" s="151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16</v>
      </c>
    </row>
    <row r="521" spans="1:65">
      <c r="A521" s="30"/>
      <c r="B521" s="19">
        <v>1</v>
      </c>
      <c r="C521" s="9">
        <v>4</v>
      </c>
      <c r="D521" s="146">
        <v>7</v>
      </c>
      <c r="E521" s="11">
        <v>6.2</v>
      </c>
      <c r="F521" s="146">
        <v>3</v>
      </c>
      <c r="G521" s="11">
        <v>6.4</v>
      </c>
      <c r="H521" s="146">
        <v>7.7268254291027407</v>
      </c>
      <c r="I521" s="11">
        <v>6.9</v>
      </c>
      <c r="J521" s="146">
        <v>6</v>
      </c>
      <c r="K521" s="11">
        <v>7.1</v>
      </c>
      <c r="L521" s="11">
        <v>6.3</v>
      </c>
      <c r="M521" s="11">
        <v>6.6</v>
      </c>
      <c r="N521" s="11">
        <v>6.9</v>
      </c>
      <c r="O521" s="11">
        <v>6.6</v>
      </c>
      <c r="P521" s="11">
        <v>6.6</v>
      </c>
      <c r="Q521" s="146">
        <v>6</v>
      </c>
      <c r="R521" s="146">
        <v>5</v>
      </c>
      <c r="S521" s="11">
        <v>7.02</v>
      </c>
      <c r="T521" s="11">
        <v>6.3</v>
      </c>
      <c r="U521" s="146">
        <v>7</v>
      </c>
      <c r="V521" s="11">
        <v>6.3</v>
      </c>
      <c r="W521" s="11">
        <v>6.9</v>
      </c>
      <c r="X521" s="11">
        <v>6.5</v>
      </c>
      <c r="Y521" s="151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6.5798809523809529</v>
      </c>
    </row>
    <row r="522" spans="1:65">
      <c r="A522" s="30"/>
      <c r="B522" s="19">
        <v>1</v>
      </c>
      <c r="C522" s="9">
        <v>5</v>
      </c>
      <c r="D522" s="146">
        <v>7</v>
      </c>
      <c r="E522" s="11">
        <v>6.1</v>
      </c>
      <c r="F522" s="146">
        <v>4</v>
      </c>
      <c r="G522" s="11">
        <v>6.8</v>
      </c>
      <c r="H522" s="146">
        <v>7.5544672685772714</v>
      </c>
      <c r="I522" s="11">
        <v>7</v>
      </c>
      <c r="J522" s="146">
        <v>5</v>
      </c>
      <c r="K522" s="11">
        <v>7.07</v>
      </c>
      <c r="L522" s="11">
        <v>6.5</v>
      </c>
      <c r="M522" s="11">
        <v>6.6</v>
      </c>
      <c r="N522" s="11">
        <v>6.8</v>
      </c>
      <c r="O522" s="11">
        <v>6.6</v>
      </c>
      <c r="P522" s="11">
        <v>6.7</v>
      </c>
      <c r="Q522" s="146">
        <v>6</v>
      </c>
      <c r="R522" s="146">
        <v>5.2</v>
      </c>
      <c r="S522" s="11">
        <v>6.6</v>
      </c>
      <c r="T522" s="11">
        <v>6.2</v>
      </c>
      <c r="U522" s="146">
        <v>7</v>
      </c>
      <c r="V522" s="11">
        <v>6.6</v>
      </c>
      <c r="W522" s="11">
        <v>6.9</v>
      </c>
      <c r="X522" s="11">
        <v>6.6</v>
      </c>
      <c r="Y522" s="151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98</v>
      </c>
    </row>
    <row r="523" spans="1:65">
      <c r="A523" s="30"/>
      <c r="B523" s="19">
        <v>1</v>
      </c>
      <c r="C523" s="9">
        <v>6</v>
      </c>
      <c r="D523" s="146">
        <v>7</v>
      </c>
      <c r="E523" s="11">
        <v>6.2</v>
      </c>
      <c r="F523" s="146">
        <v>3</v>
      </c>
      <c r="G523" s="11">
        <v>6.6</v>
      </c>
      <c r="H523" s="146">
        <v>7.8378324215688675</v>
      </c>
      <c r="I523" s="11">
        <v>6.6</v>
      </c>
      <c r="J523" s="146">
        <v>4.5999999999999996</v>
      </c>
      <c r="K523" s="11">
        <v>6.8</v>
      </c>
      <c r="L523" s="11">
        <v>6.4</v>
      </c>
      <c r="M523" s="11">
        <v>6.7</v>
      </c>
      <c r="N523" s="11">
        <v>6.5</v>
      </c>
      <c r="O523" s="11">
        <v>6.5</v>
      </c>
      <c r="P523" s="11">
        <v>6.7</v>
      </c>
      <c r="Q523" s="146">
        <v>6</v>
      </c>
      <c r="R523" s="146">
        <v>5</v>
      </c>
      <c r="S523" s="11">
        <v>6.46</v>
      </c>
      <c r="T523" s="11">
        <v>6.2</v>
      </c>
      <c r="U523" s="146">
        <v>7</v>
      </c>
      <c r="V523" s="11">
        <v>6.6</v>
      </c>
      <c r="W523" s="11">
        <v>6.8</v>
      </c>
      <c r="X523" s="11">
        <v>6.7</v>
      </c>
      <c r="Y523" s="151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30"/>
      <c r="B524" s="20" t="s">
        <v>277</v>
      </c>
      <c r="C524" s="12"/>
      <c r="D524" s="23">
        <v>6.5</v>
      </c>
      <c r="E524" s="23">
        <v>6</v>
      </c>
      <c r="F524" s="23">
        <v>3.5</v>
      </c>
      <c r="G524" s="23">
        <v>6.6333333333333329</v>
      </c>
      <c r="H524" s="23">
        <v>7.7315444417425008</v>
      </c>
      <c r="I524" s="23">
        <v>6.8999999999999995</v>
      </c>
      <c r="J524" s="23">
        <v>5.333333333333333</v>
      </c>
      <c r="K524" s="23">
        <v>6.9133333333333331</v>
      </c>
      <c r="L524" s="23">
        <v>6.416666666666667</v>
      </c>
      <c r="M524" s="23">
        <v>6.5833333333333348</v>
      </c>
      <c r="N524" s="23">
        <v>6.7166666666666659</v>
      </c>
      <c r="O524" s="23">
        <v>6.5</v>
      </c>
      <c r="P524" s="23">
        <v>6.5833333333333348</v>
      </c>
      <c r="Q524" s="23">
        <v>6</v>
      </c>
      <c r="R524" s="23">
        <v>5.05</v>
      </c>
      <c r="S524" s="23">
        <v>6.4033333333333333</v>
      </c>
      <c r="T524" s="23">
        <v>6.2833333333333341</v>
      </c>
      <c r="U524" s="23">
        <v>7</v>
      </c>
      <c r="V524" s="23">
        <v>6.3999999999999995</v>
      </c>
      <c r="W524" s="23">
        <v>6.8499999999999988</v>
      </c>
      <c r="X524" s="23">
        <v>6.5666666666666673</v>
      </c>
      <c r="Y524" s="151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3" t="s">
        <v>278</v>
      </c>
      <c r="C525" s="29"/>
      <c r="D525" s="11">
        <v>6.5</v>
      </c>
      <c r="E525" s="11">
        <v>6.15</v>
      </c>
      <c r="F525" s="11">
        <v>3.5</v>
      </c>
      <c r="G525" s="11">
        <v>6.65</v>
      </c>
      <c r="H525" s="11">
        <v>7.7480597622557665</v>
      </c>
      <c r="I525" s="11">
        <v>6.95</v>
      </c>
      <c r="J525" s="11">
        <v>4.9000000000000004</v>
      </c>
      <c r="K525" s="11">
        <v>6.8900000000000006</v>
      </c>
      <c r="L525" s="11">
        <v>6.4</v>
      </c>
      <c r="M525" s="11">
        <v>6.6</v>
      </c>
      <c r="N525" s="11">
        <v>6.85</v>
      </c>
      <c r="O525" s="11">
        <v>6.55</v>
      </c>
      <c r="P525" s="11">
        <v>6.55</v>
      </c>
      <c r="Q525" s="11">
        <v>6</v>
      </c>
      <c r="R525" s="11">
        <v>5</v>
      </c>
      <c r="S525" s="11">
        <v>6.4350000000000005</v>
      </c>
      <c r="T525" s="11">
        <v>6.25</v>
      </c>
      <c r="U525" s="11">
        <v>7</v>
      </c>
      <c r="V525" s="11">
        <v>6.35</v>
      </c>
      <c r="W525" s="11">
        <v>6.85</v>
      </c>
      <c r="X525" s="11">
        <v>6.65</v>
      </c>
      <c r="Y525" s="151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3" t="s">
        <v>279</v>
      </c>
      <c r="C526" s="29"/>
      <c r="D526" s="24">
        <v>0.54772255750516607</v>
      </c>
      <c r="E526" s="24">
        <v>0.4604345773288534</v>
      </c>
      <c r="F526" s="24">
        <v>0.54772255750516607</v>
      </c>
      <c r="G526" s="24">
        <v>0.13662601021279455</v>
      </c>
      <c r="H526" s="24">
        <v>0.12730473739547798</v>
      </c>
      <c r="I526" s="24">
        <v>0.21908902300206656</v>
      </c>
      <c r="J526" s="24">
        <v>0.92014491612281901</v>
      </c>
      <c r="K526" s="24">
        <v>0.15108496505829638</v>
      </c>
      <c r="L526" s="24">
        <v>7.5277265270908111E-2</v>
      </c>
      <c r="M526" s="24">
        <v>0.11690451944500115</v>
      </c>
      <c r="N526" s="24">
        <v>0.2562550812504345</v>
      </c>
      <c r="O526" s="24">
        <v>0.126491106406735</v>
      </c>
      <c r="P526" s="24">
        <v>9.8319208025017577E-2</v>
      </c>
      <c r="Q526" s="24">
        <v>0</v>
      </c>
      <c r="R526" s="24">
        <v>0.12247448713915891</v>
      </c>
      <c r="S526" s="24">
        <v>0.43766044676971483</v>
      </c>
      <c r="T526" s="24">
        <v>9.8319208025017577E-2</v>
      </c>
      <c r="U526" s="24">
        <v>0</v>
      </c>
      <c r="V526" s="24">
        <v>0.16733200530681494</v>
      </c>
      <c r="W526" s="24">
        <v>0.1048808848170152</v>
      </c>
      <c r="X526" s="24">
        <v>0.25033311140691461</v>
      </c>
      <c r="Y526" s="203"/>
      <c r="Z526" s="204"/>
      <c r="AA526" s="204"/>
      <c r="AB526" s="204"/>
      <c r="AC526" s="204"/>
      <c r="AD526" s="204"/>
      <c r="AE526" s="204"/>
      <c r="AF526" s="204"/>
      <c r="AG526" s="204"/>
      <c r="AH526" s="204"/>
      <c r="AI526" s="204"/>
      <c r="AJ526" s="204"/>
      <c r="AK526" s="204"/>
      <c r="AL526" s="204"/>
      <c r="AM526" s="204"/>
      <c r="AN526" s="204"/>
      <c r="AO526" s="204"/>
      <c r="AP526" s="204"/>
      <c r="AQ526" s="204"/>
      <c r="AR526" s="204"/>
      <c r="AS526" s="204"/>
      <c r="AT526" s="204"/>
      <c r="AU526" s="204"/>
      <c r="AV526" s="204"/>
      <c r="AW526" s="204"/>
      <c r="AX526" s="204"/>
      <c r="AY526" s="204"/>
      <c r="AZ526" s="204"/>
      <c r="BA526" s="204"/>
      <c r="BB526" s="204"/>
      <c r="BC526" s="204"/>
      <c r="BD526" s="204"/>
      <c r="BE526" s="204"/>
      <c r="BF526" s="204"/>
      <c r="BG526" s="204"/>
      <c r="BH526" s="204"/>
      <c r="BI526" s="204"/>
      <c r="BJ526" s="204"/>
      <c r="BK526" s="204"/>
      <c r="BL526" s="204"/>
      <c r="BM526" s="56"/>
    </row>
    <row r="527" spans="1:65">
      <c r="A527" s="30"/>
      <c r="B527" s="3" t="s">
        <v>86</v>
      </c>
      <c r="C527" s="29"/>
      <c r="D527" s="13">
        <v>8.4265008846948625E-2</v>
      </c>
      <c r="E527" s="13">
        <v>7.6739096221475567E-2</v>
      </c>
      <c r="F527" s="13">
        <v>0.15649215928719032</v>
      </c>
      <c r="G527" s="13">
        <v>2.0596885961727825E-2</v>
      </c>
      <c r="H527" s="13">
        <v>1.6465628355980401E-2</v>
      </c>
      <c r="I527" s="13">
        <v>3.1752032319140082E-2</v>
      </c>
      <c r="J527" s="13">
        <v>0.17252717177302856</v>
      </c>
      <c r="K527" s="13">
        <v>2.1854141522415098E-2</v>
      </c>
      <c r="L527" s="13">
        <v>1.1731521860401264E-2</v>
      </c>
      <c r="M527" s="13">
        <v>1.775764852329131E-2</v>
      </c>
      <c r="N527" s="13">
        <v>3.815212127798033E-2</v>
      </c>
      <c r="O527" s="13">
        <v>1.9460170216420769E-2</v>
      </c>
      <c r="P527" s="13">
        <v>1.4934563244306464E-2</v>
      </c>
      <c r="Q527" s="13">
        <v>0</v>
      </c>
      <c r="R527" s="13">
        <v>2.4252373690922559E-2</v>
      </c>
      <c r="S527" s="13">
        <v>6.8348846450241779E-2</v>
      </c>
      <c r="T527" s="13">
        <v>1.5647619314326403E-2</v>
      </c>
      <c r="U527" s="13">
        <v>0</v>
      </c>
      <c r="V527" s="13">
        <v>2.6145625829189837E-2</v>
      </c>
      <c r="W527" s="13">
        <v>1.5311078075476674E-2</v>
      </c>
      <c r="X527" s="13">
        <v>3.8121793615266179E-2</v>
      </c>
      <c r="Y527" s="151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3" t="s">
        <v>280</v>
      </c>
      <c r="C528" s="29"/>
      <c r="D528" s="13">
        <v>-1.2140182012266965E-2</v>
      </c>
      <c r="E528" s="13">
        <v>-8.8129398780554036E-2</v>
      </c>
      <c r="F528" s="13">
        <v>-0.46807548262198984</v>
      </c>
      <c r="G528" s="13">
        <v>8.1236091259428989E-3</v>
      </c>
      <c r="H528" s="13">
        <v>0.17502801307443328</v>
      </c>
      <c r="I528" s="13">
        <v>4.8651191402362626E-2</v>
      </c>
      <c r="J528" s="13">
        <v>-0.18944835447160369</v>
      </c>
      <c r="K528" s="13">
        <v>5.0677570516183712E-2</v>
      </c>
      <c r="L528" s="13">
        <v>-2.4805051473648088E-2</v>
      </c>
      <c r="M528" s="13">
        <v>5.246874491144915E-4</v>
      </c>
      <c r="N528" s="13">
        <v>2.0788478587324022E-2</v>
      </c>
      <c r="O528" s="13">
        <v>-1.2140182012266965E-2</v>
      </c>
      <c r="P528" s="13">
        <v>5.246874491144915E-4</v>
      </c>
      <c r="Q528" s="13">
        <v>-8.8129398780554036E-2</v>
      </c>
      <c r="R528" s="13">
        <v>-0.23250891064029966</v>
      </c>
      <c r="S528" s="13">
        <v>-2.6831430587469063E-2</v>
      </c>
      <c r="T528" s="13">
        <v>-4.5068842611857951E-2</v>
      </c>
      <c r="U528" s="13">
        <v>6.3849034756020329E-2</v>
      </c>
      <c r="V528" s="13">
        <v>-2.7338025365924445E-2</v>
      </c>
      <c r="W528" s="13">
        <v>4.1052269725533996E-2</v>
      </c>
      <c r="X528" s="13">
        <v>-2.0082864431618663E-3</v>
      </c>
      <c r="Y528" s="151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46" t="s">
        <v>281</v>
      </c>
      <c r="C529" s="47"/>
      <c r="D529" s="45" t="s">
        <v>282</v>
      </c>
      <c r="E529" s="45">
        <v>2.29</v>
      </c>
      <c r="F529" s="45" t="s">
        <v>282</v>
      </c>
      <c r="G529" s="45">
        <v>0.27</v>
      </c>
      <c r="H529" s="45">
        <v>4.71</v>
      </c>
      <c r="I529" s="45">
        <v>1.35</v>
      </c>
      <c r="J529" s="45">
        <v>4.99</v>
      </c>
      <c r="K529" s="45">
        <v>1.4</v>
      </c>
      <c r="L529" s="45">
        <v>0.61</v>
      </c>
      <c r="M529" s="45">
        <v>7.0000000000000007E-2</v>
      </c>
      <c r="N529" s="45">
        <v>0.61</v>
      </c>
      <c r="O529" s="45">
        <v>0.27</v>
      </c>
      <c r="P529" s="45">
        <v>7.0000000000000007E-2</v>
      </c>
      <c r="Q529" s="45" t="s">
        <v>282</v>
      </c>
      <c r="R529" s="45">
        <v>6.14</v>
      </c>
      <c r="S529" s="45">
        <v>0.66</v>
      </c>
      <c r="T529" s="45">
        <v>1.1499999999999999</v>
      </c>
      <c r="U529" s="45" t="s">
        <v>282</v>
      </c>
      <c r="V529" s="45">
        <v>0.67</v>
      </c>
      <c r="W529" s="45">
        <v>1.1499999999999999</v>
      </c>
      <c r="X529" s="45">
        <v>0</v>
      </c>
      <c r="Y529" s="151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B530" s="31" t="s">
        <v>357</v>
      </c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BM530" s="55"/>
    </row>
    <row r="531" spans="1:65">
      <c r="BM531" s="55"/>
    </row>
    <row r="532" spans="1:65" ht="15">
      <c r="B532" s="8" t="s">
        <v>615</v>
      </c>
      <c r="BM532" s="28" t="s">
        <v>337</v>
      </c>
    </row>
    <row r="533" spans="1:65" ht="15">
      <c r="A533" s="25" t="s">
        <v>23</v>
      </c>
      <c r="B533" s="18" t="s">
        <v>111</v>
      </c>
      <c r="C533" s="15" t="s">
        <v>112</v>
      </c>
      <c r="D533" s="16" t="s">
        <v>229</v>
      </c>
      <c r="E533" s="17" t="s">
        <v>229</v>
      </c>
      <c r="F533" s="17" t="s">
        <v>229</v>
      </c>
      <c r="G533" s="17" t="s">
        <v>229</v>
      </c>
      <c r="H533" s="17" t="s">
        <v>229</v>
      </c>
      <c r="I533" s="151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>
        <v>1</v>
      </c>
    </row>
    <row r="534" spans="1:65">
      <c r="A534" s="30"/>
      <c r="B534" s="19" t="s">
        <v>230</v>
      </c>
      <c r="C534" s="9" t="s">
        <v>230</v>
      </c>
      <c r="D534" s="149" t="s">
        <v>232</v>
      </c>
      <c r="E534" s="150" t="s">
        <v>234</v>
      </c>
      <c r="F534" s="150" t="s">
        <v>237</v>
      </c>
      <c r="G534" s="150" t="s">
        <v>239</v>
      </c>
      <c r="H534" s="150" t="s">
        <v>250</v>
      </c>
      <c r="I534" s="151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 t="s">
        <v>3</v>
      </c>
    </row>
    <row r="535" spans="1:65">
      <c r="A535" s="30"/>
      <c r="B535" s="19"/>
      <c r="C535" s="9"/>
      <c r="D535" s="10" t="s">
        <v>338</v>
      </c>
      <c r="E535" s="11" t="s">
        <v>339</v>
      </c>
      <c r="F535" s="11" t="s">
        <v>339</v>
      </c>
      <c r="G535" s="11" t="s">
        <v>338</v>
      </c>
      <c r="H535" s="11" t="s">
        <v>339</v>
      </c>
      <c r="I535" s="151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>
        <v>3</v>
      </c>
    </row>
    <row r="536" spans="1:65">
      <c r="A536" s="30"/>
      <c r="B536" s="19"/>
      <c r="C536" s="9"/>
      <c r="D536" s="26" t="s">
        <v>342</v>
      </c>
      <c r="E536" s="26" t="s">
        <v>342</v>
      </c>
      <c r="F536" s="26" t="s">
        <v>343</v>
      </c>
      <c r="G536" s="26" t="s">
        <v>343</v>
      </c>
      <c r="H536" s="26" t="s">
        <v>342</v>
      </c>
      <c r="I536" s="151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3</v>
      </c>
    </row>
    <row r="537" spans="1:65">
      <c r="A537" s="30"/>
      <c r="B537" s="18">
        <v>1</v>
      </c>
      <c r="C537" s="14">
        <v>1</v>
      </c>
      <c r="D537" s="205">
        <v>7.0000000000000007E-2</v>
      </c>
      <c r="E537" s="205">
        <v>0.05</v>
      </c>
      <c r="F537" s="206" t="s">
        <v>106</v>
      </c>
      <c r="G537" s="205">
        <v>0.06</v>
      </c>
      <c r="H537" s="205">
        <v>0.06</v>
      </c>
      <c r="I537" s="203"/>
      <c r="J537" s="204"/>
      <c r="K537" s="204"/>
      <c r="L537" s="204"/>
      <c r="M537" s="204"/>
      <c r="N537" s="204"/>
      <c r="O537" s="204"/>
      <c r="P537" s="204"/>
      <c r="Q537" s="204"/>
      <c r="R537" s="204"/>
      <c r="S537" s="204"/>
      <c r="T537" s="204"/>
      <c r="U537" s="204"/>
      <c r="V537" s="204"/>
      <c r="W537" s="204"/>
      <c r="X537" s="204"/>
      <c r="Y537" s="204"/>
      <c r="Z537" s="204"/>
      <c r="AA537" s="204"/>
      <c r="AB537" s="204"/>
      <c r="AC537" s="204"/>
      <c r="AD537" s="204"/>
      <c r="AE537" s="204"/>
      <c r="AF537" s="204"/>
      <c r="AG537" s="204"/>
      <c r="AH537" s="204"/>
      <c r="AI537" s="204"/>
      <c r="AJ537" s="204"/>
      <c r="AK537" s="204"/>
      <c r="AL537" s="204"/>
      <c r="AM537" s="204"/>
      <c r="AN537" s="204"/>
      <c r="AO537" s="204"/>
      <c r="AP537" s="204"/>
      <c r="AQ537" s="204"/>
      <c r="AR537" s="204"/>
      <c r="AS537" s="204"/>
      <c r="AT537" s="204"/>
      <c r="AU537" s="204"/>
      <c r="AV537" s="204"/>
      <c r="AW537" s="204"/>
      <c r="AX537" s="204"/>
      <c r="AY537" s="204"/>
      <c r="AZ537" s="204"/>
      <c r="BA537" s="204"/>
      <c r="BB537" s="204"/>
      <c r="BC537" s="204"/>
      <c r="BD537" s="204"/>
      <c r="BE537" s="204"/>
      <c r="BF537" s="204"/>
      <c r="BG537" s="204"/>
      <c r="BH537" s="204"/>
      <c r="BI537" s="204"/>
      <c r="BJ537" s="204"/>
      <c r="BK537" s="204"/>
      <c r="BL537" s="204"/>
      <c r="BM537" s="208">
        <v>1</v>
      </c>
    </row>
    <row r="538" spans="1:65">
      <c r="A538" s="30"/>
      <c r="B538" s="19">
        <v>1</v>
      </c>
      <c r="C538" s="9">
        <v>2</v>
      </c>
      <c r="D538" s="24">
        <v>7.0000000000000007E-2</v>
      </c>
      <c r="E538" s="24">
        <v>0.06</v>
      </c>
      <c r="F538" s="209" t="s">
        <v>106</v>
      </c>
      <c r="G538" s="24">
        <v>0.06</v>
      </c>
      <c r="H538" s="24">
        <v>0.06</v>
      </c>
      <c r="I538" s="203"/>
      <c r="J538" s="204"/>
      <c r="K538" s="204"/>
      <c r="L538" s="204"/>
      <c r="M538" s="204"/>
      <c r="N538" s="204"/>
      <c r="O538" s="204"/>
      <c r="P538" s="204"/>
      <c r="Q538" s="204"/>
      <c r="R538" s="204"/>
      <c r="S538" s="204"/>
      <c r="T538" s="204"/>
      <c r="U538" s="204"/>
      <c r="V538" s="204"/>
      <c r="W538" s="204"/>
      <c r="X538" s="204"/>
      <c r="Y538" s="204"/>
      <c r="Z538" s="204"/>
      <c r="AA538" s="204"/>
      <c r="AB538" s="204"/>
      <c r="AC538" s="204"/>
      <c r="AD538" s="204"/>
      <c r="AE538" s="204"/>
      <c r="AF538" s="204"/>
      <c r="AG538" s="204"/>
      <c r="AH538" s="204"/>
      <c r="AI538" s="204"/>
      <c r="AJ538" s="204"/>
      <c r="AK538" s="204"/>
      <c r="AL538" s="204"/>
      <c r="AM538" s="204"/>
      <c r="AN538" s="204"/>
      <c r="AO538" s="204"/>
      <c r="AP538" s="204"/>
      <c r="AQ538" s="204"/>
      <c r="AR538" s="204"/>
      <c r="AS538" s="204"/>
      <c r="AT538" s="204"/>
      <c r="AU538" s="204"/>
      <c r="AV538" s="204"/>
      <c r="AW538" s="204"/>
      <c r="AX538" s="204"/>
      <c r="AY538" s="204"/>
      <c r="AZ538" s="204"/>
      <c r="BA538" s="204"/>
      <c r="BB538" s="204"/>
      <c r="BC538" s="204"/>
      <c r="BD538" s="204"/>
      <c r="BE538" s="204"/>
      <c r="BF538" s="204"/>
      <c r="BG538" s="204"/>
      <c r="BH538" s="204"/>
      <c r="BI538" s="204"/>
      <c r="BJ538" s="204"/>
      <c r="BK538" s="204"/>
      <c r="BL538" s="204"/>
      <c r="BM538" s="208">
        <v>4</v>
      </c>
    </row>
    <row r="539" spans="1:65">
      <c r="A539" s="30"/>
      <c r="B539" s="19">
        <v>1</v>
      </c>
      <c r="C539" s="9">
        <v>3</v>
      </c>
      <c r="D539" s="24">
        <v>0.06</v>
      </c>
      <c r="E539" s="24">
        <v>0.05</v>
      </c>
      <c r="F539" s="209" t="s">
        <v>106</v>
      </c>
      <c r="G539" s="24">
        <v>0.06</v>
      </c>
      <c r="H539" s="24">
        <v>0.06</v>
      </c>
      <c r="I539" s="203"/>
      <c r="J539" s="204"/>
      <c r="K539" s="204"/>
      <c r="L539" s="204"/>
      <c r="M539" s="204"/>
      <c r="N539" s="204"/>
      <c r="O539" s="204"/>
      <c r="P539" s="204"/>
      <c r="Q539" s="204"/>
      <c r="R539" s="204"/>
      <c r="S539" s="204"/>
      <c r="T539" s="204"/>
      <c r="U539" s="204"/>
      <c r="V539" s="204"/>
      <c r="W539" s="204"/>
      <c r="X539" s="204"/>
      <c r="Y539" s="204"/>
      <c r="Z539" s="204"/>
      <c r="AA539" s="204"/>
      <c r="AB539" s="204"/>
      <c r="AC539" s="204"/>
      <c r="AD539" s="204"/>
      <c r="AE539" s="204"/>
      <c r="AF539" s="204"/>
      <c r="AG539" s="204"/>
      <c r="AH539" s="204"/>
      <c r="AI539" s="204"/>
      <c r="AJ539" s="204"/>
      <c r="AK539" s="204"/>
      <c r="AL539" s="204"/>
      <c r="AM539" s="204"/>
      <c r="AN539" s="204"/>
      <c r="AO539" s="204"/>
      <c r="AP539" s="204"/>
      <c r="AQ539" s="204"/>
      <c r="AR539" s="204"/>
      <c r="AS539" s="204"/>
      <c r="AT539" s="204"/>
      <c r="AU539" s="204"/>
      <c r="AV539" s="204"/>
      <c r="AW539" s="204"/>
      <c r="AX539" s="204"/>
      <c r="AY539" s="204"/>
      <c r="AZ539" s="204"/>
      <c r="BA539" s="204"/>
      <c r="BB539" s="204"/>
      <c r="BC539" s="204"/>
      <c r="BD539" s="204"/>
      <c r="BE539" s="204"/>
      <c r="BF539" s="204"/>
      <c r="BG539" s="204"/>
      <c r="BH539" s="204"/>
      <c r="BI539" s="204"/>
      <c r="BJ539" s="204"/>
      <c r="BK539" s="204"/>
      <c r="BL539" s="204"/>
      <c r="BM539" s="208">
        <v>16</v>
      </c>
    </row>
    <row r="540" spans="1:65">
      <c r="A540" s="30"/>
      <c r="B540" s="19">
        <v>1</v>
      </c>
      <c r="C540" s="9">
        <v>4</v>
      </c>
      <c r="D540" s="24">
        <v>0.06</v>
      </c>
      <c r="E540" s="24">
        <v>0.05</v>
      </c>
      <c r="F540" s="209" t="s">
        <v>106</v>
      </c>
      <c r="G540" s="24">
        <v>0.06</v>
      </c>
      <c r="H540" s="24">
        <v>0.06</v>
      </c>
      <c r="I540" s="203"/>
      <c r="J540" s="204"/>
      <c r="K540" s="204"/>
      <c r="L540" s="204"/>
      <c r="M540" s="204"/>
      <c r="N540" s="204"/>
      <c r="O540" s="204"/>
      <c r="P540" s="204"/>
      <c r="Q540" s="204"/>
      <c r="R540" s="204"/>
      <c r="S540" s="204"/>
      <c r="T540" s="204"/>
      <c r="U540" s="204"/>
      <c r="V540" s="204"/>
      <c r="W540" s="204"/>
      <c r="X540" s="204"/>
      <c r="Y540" s="204"/>
      <c r="Z540" s="204"/>
      <c r="AA540" s="204"/>
      <c r="AB540" s="204"/>
      <c r="AC540" s="204"/>
      <c r="AD540" s="204"/>
      <c r="AE540" s="204"/>
      <c r="AF540" s="204"/>
      <c r="AG540" s="204"/>
      <c r="AH540" s="204"/>
      <c r="AI540" s="204"/>
      <c r="AJ540" s="204"/>
      <c r="AK540" s="204"/>
      <c r="AL540" s="204"/>
      <c r="AM540" s="204"/>
      <c r="AN540" s="204"/>
      <c r="AO540" s="204"/>
      <c r="AP540" s="204"/>
      <c r="AQ540" s="204"/>
      <c r="AR540" s="204"/>
      <c r="AS540" s="204"/>
      <c r="AT540" s="204"/>
      <c r="AU540" s="204"/>
      <c r="AV540" s="204"/>
      <c r="AW540" s="204"/>
      <c r="AX540" s="204"/>
      <c r="AY540" s="204"/>
      <c r="AZ540" s="204"/>
      <c r="BA540" s="204"/>
      <c r="BB540" s="204"/>
      <c r="BC540" s="204"/>
      <c r="BD540" s="204"/>
      <c r="BE540" s="204"/>
      <c r="BF540" s="204"/>
      <c r="BG540" s="204"/>
      <c r="BH540" s="204"/>
      <c r="BI540" s="204"/>
      <c r="BJ540" s="204"/>
      <c r="BK540" s="204"/>
      <c r="BL540" s="204"/>
      <c r="BM540" s="208">
        <v>5.83333333333333E-2</v>
      </c>
    </row>
    <row r="541" spans="1:65">
      <c r="A541" s="30"/>
      <c r="B541" s="19">
        <v>1</v>
      </c>
      <c r="C541" s="9">
        <v>5</v>
      </c>
      <c r="D541" s="24">
        <v>0.06</v>
      </c>
      <c r="E541" s="24">
        <v>0.05</v>
      </c>
      <c r="F541" s="209" t="s">
        <v>106</v>
      </c>
      <c r="G541" s="24">
        <v>0.06</v>
      </c>
      <c r="H541" s="24">
        <v>0.06</v>
      </c>
      <c r="I541" s="203"/>
      <c r="J541" s="204"/>
      <c r="K541" s="204"/>
      <c r="L541" s="204"/>
      <c r="M541" s="204"/>
      <c r="N541" s="204"/>
      <c r="O541" s="204"/>
      <c r="P541" s="204"/>
      <c r="Q541" s="204"/>
      <c r="R541" s="204"/>
      <c r="S541" s="204"/>
      <c r="T541" s="204"/>
      <c r="U541" s="204"/>
      <c r="V541" s="204"/>
      <c r="W541" s="204"/>
      <c r="X541" s="204"/>
      <c r="Y541" s="204"/>
      <c r="Z541" s="204"/>
      <c r="AA541" s="204"/>
      <c r="AB541" s="204"/>
      <c r="AC541" s="204"/>
      <c r="AD541" s="204"/>
      <c r="AE541" s="204"/>
      <c r="AF541" s="204"/>
      <c r="AG541" s="204"/>
      <c r="AH541" s="204"/>
      <c r="AI541" s="204"/>
      <c r="AJ541" s="204"/>
      <c r="AK541" s="204"/>
      <c r="AL541" s="204"/>
      <c r="AM541" s="204"/>
      <c r="AN541" s="204"/>
      <c r="AO541" s="204"/>
      <c r="AP541" s="204"/>
      <c r="AQ541" s="204"/>
      <c r="AR541" s="204"/>
      <c r="AS541" s="204"/>
      <c r="AT541" s="204"/>
      <c r="AU541" s="204"/>
      <c r="AV541" s="204"/>
      <c r="AW541" s="204"/>
      <c r="AX541" s="204"/>
      <c r="AY541" s="204"/>
      <c r="AZ541" s="204"/>
      <c r="BA541" s="204"/>
      <c r="BB541" s="204"/>
      <c r="BC541" s="204"/>
      <c r="BD541" s="204"/>
      <c r="BE541" s="204"/>
      <c r="BF541" s="204"/>
      <c r="BG541" s="204"/>
      <c r="BH541" s="204"/>
      <c r="BI541" s="204"/>
      <c r="BJ541" s="204"/>
      <c r="BK541" s="204"/>
      <c r="BL541" s="204"/>
      <c r="BM541" s="208">
        <v>10</v>
      </c>
    </row>
    <row r="542" spans="1:65">
      <c r="A542" s="30"/>
      <c r="B542" s="19">
        <v>1</v>
      </c>
      <c r="C542" s="9">
        <v>6</v>
      </c>
      <c r="D542" s="24">
        <v>0.06</v>
      </c>
      <c r="E542" s="24">
        <v>0.05</v>
      </c>
      <c r="F542" s="209" t="s">
        <v>106</v>
      </c>
      <c r="G542" s="24">
        <v>0.05</v>
      </c>
      <c r="H542" s="24">
        <v>0.06</v>
      </c>
      <c r="I542" s="203"/>
      <c r="J542" s="204"/>
      <c r="K542" s="204"/>
      <c r="L542" s="204"/>
      <c r="M542" s="204"/>
      <c r="N542" s="204"/>
      <c r="O542" s="204"/>
      <c r="P542" s="204"/>
      <c r="Q542" s="204"/>
      <c r="R542" s="204"/>
      <c r="S542" s="204"/>
      <c r="T542" s="204"/>
      <c r="U542" s="204"/>
      <c r="V542" s="204"/>
      <c r="W542" s="204"/>
      <c r="X542" s="204"/>
      <c r="Y542" s="204"/>
      <c r="Z542" s="204"/>
      <c r="AA542" s="204"/>
      <c r="AB542" s="204"/>
      <c r="AC542" s="204"/>
      <c r="AD542" s="204"/>
      <c r="AE542" s="204"/>
      <c r="AF542" s="204"/>
      <c r="AG542" s="204"/>
      <c r="AH542" s="204"/>
      <c r="AI542" s="204"/>
      <c r="AJ542" s="204"/>
      <c r="AK542" s="204"/>
      <c r="AL542" s="204"/>
      <c r="AM542" s="204"/>
      <c r="AN542" s="204"/>
      <c r="AO542" s="204"/>
      <c r="AP542" s="204"/>
      <c r="AQ542" s="204"/>
      <c r="AR542" s="204"/>
      <c r="AS542" s="204"/>
      <c r="AT542" s="204"/>
      <c r="AU542" s="204"/>
      <c r="AV542" s="204"/>
      <c r="AW542" s="204"/>
      <c r="AX542" s="204"/>
      <c r="AY542" s="204"/>
      <c r="AZ542" s="204"/>
      <c r="BA542" s="204"/>
      <c r="BB542" s="204"/>
      <c r="BC542" s="204"/>
      <c r="BD542" s="204"/>
      <c r="BE542" s="204"/>
      <c r="BF542" s="204"/>
      <c r="BG542" s="204"/>
      <c r="BH542" s="204"/>
      <c r="BI542" s="204"/>
      <c r="BJ542" s="204"/>
      <c r="BK542" s="204"/>
      <c r="BL542" s="204"/>
      <c r="BM542" s="56"/>
    </row>
    <row r="543" spans="1:65">
      <c r="A543" s="30"/>
      <c r="B543" s="20" t="s">
        <v>277</v>
      </c>
      <c r="C543" s="12"/>
      <c r="D543" s="211">
        <v>6.3333333333333339E-2</v>
      </c>
      <c r="E543" s="211">
        <v>5.1666666666666666E-2</v>
      </c>
      <c r="F543" s="211" t="s">
        <v>711</v>
      </c>
      <c r="G543" s="211">
        <v>5.8333333333333327E-2</v>
      </c>
      <c r="H543" s="211">
        <v>0.06</v>
      </c>
      <c r="I543" s="203"/>
      <c r="J543" s="204"/>
      <c r="K543" s="204"/>
      <c r="L543" s="204"/>
      <c r="M543" s="204"/>
      <c r="N543" s="204"/>
      <c r="O543" s="204"/>
      <c r="P543" s="204"/>
      <c r="Q543" s="204"/>
      <c r="R543" s="204"/>
      <c r="S543" s="204"/>
      <c r="T543" s="204"/>
      <c r="U543" s="204"/>
      <c r="V543" s="204"/>
      <c r="W543" s="204"/>
      <c r="X543" s="204"/>
      <c r="Y543" s="204"/>
      <c r="Z543" s="204"/>
      <c r="AA543" s="204"/>
      <c r="AB543" s="204"/>
      <c r="AC543" s="204"/>
      <c r="AD543" s="204"/>
      <c r="AE543" s="204"/>
      <c r="AF543" s="204"/>
      <c r="AG543" s="204"/>
      <c r="AH543" s="204"/>
      <c r="AI543" s="204"/>
      <c r="AJ543" s="204"/>
      <c r="AK543" s="204"/>
      <c r="AL543" s="204"/>
      <c r="AM543" s="204"/>
      <c r="AN543" s="204"/>
      <c r="AO543" s="204"/>
      <c r="AP543" s="204"/>
      <c r="AQ543" s="204"/>
      <c r="AR543" s="204"/>
      <c r="AS543" s="204"/>
      <c r="AT543" s="204"/>
      <c r="AU543" s="204"/>
      <c r="AV543" s="204"/>
      <c r="AW543" s="204"/>
      <c r="AX543" s="204"/>
      <c r="AY543" s="204"/>
      <c r="AZ543" s="204"/>
      <c r="BA543" s="204"/>
      <c r="BB543" s="204"/>
      <c r="BC543" s="204"/>
      <c r="BD543" s="204"/>
      <c r="BE543" s="204"/>
      <c r="BF543" s="204"/>
      <c r="BG543" s="204"/>
      <c r="BH543" s="204"/>
      <c r="BI543" s="204"/>
      <c r="BJ543" s="204"/>
      <c r="BK543" s="204"/>
      <c r="BL543" s="204"/>
      <c r="BM543" s="56"/>
    </row>
    <row r="544" spans="1:65">
      <c r="A544" s="30"/>
      <c r="B544" s="3" t="s">
        <v>278</v>
      </c>
      <c r="C544" s="29"/>
      <c r="D544" s="24">
        <v>0.06</v>
      </c>
      <c r="E544" s="24">
        <v>0.05</v>
      </c>
      <c r="F544" s="24" t="s">
        <v>711</v>
      </c>
      <c r="G544" s="24">
        <v>0.06</v>
      </c>
      <c r="H544" s="24">
        <v>0.06</v>
      </c>
      <c r="I544" s="203"/>
      <c r="J544" s="204"/>
      <c r="K544" s="204"/>
      <c r="L544" s="204"/>
      <c r="M544" s="204"/>
      <c r="N544" s="204"/>
      <c r="O544" s="204"/>
      <c r="P544" s="204"/>
      <c r="Q544" s="204"/>
      <c r="R544" s="204"/>
      <c r="S544" s="204"/>
      <c r="T544" s="204"/>
      <c r="U544" s="204"/>
      <c r="V544" s="204"/>
      <c r="W544" s="204"/>
      <c r="X544" s="204"/>
      <c r="Y544" s="204"/>
      <c r="Z544" s="204"/>
      <c r="AA544" s="204"/>
      <c r="AB544" s="204"/>
      <c r="AC544" s="204"/>
      <c r="AD544" s="204"/>
      <c r="AE544" s="204"/>
      <c r="AF544" s="204"/>
      <c r="AG544" s="204"/>
      <c r="AH544" s="204"/>
      <c r="AI544" s="204"/>
      <c r="AJ544" s="204"/>
      <c r="AK544" s="204"/>
      <c r="AL544" s="204"/>
      <c r="AM544" s="204"/>
      <c r="AN544" s="204"/>
      <c r="AO544" s="204"/>
      <c r="AP544" s="204"/>
      <c r="AQ544" s="204"/>
      <c r="AR544" s="204"/>
      <c r="AS544" s="204"/>
      <c r="AT544" s="204"/>
      <c r="AU544" s="204"/>
      <c r="AV544" s="204"/>
      <c r="AW544" s="204"/>
      <c r="AX544" s="204"/>
      <c r="AY544" s="204"/>
      <c r="AZ544" s="204"/>
      <c r="BA544" s="204"/>
      <c r="BB544" s="204"/>
      <c r="BC544" s="204"/>
      <c r="BD544" s="204"/>
      <c r="BE544" s="204"/>
      <c r="BF544" s="204"/>
      <c r="BG544" s="204"/>
      <c r="BH544" s="204"/>
      <c r="BI544" s="204"/>
      <c r="BJ544" s="204"/>
      <c r="BK544" s="204"/>
      <c r="BL544" s="204"/>
      <c r="BM544" s="56"/>
    </row>
    <row r="545" spans="1:65">
      <c r="A545" s="30"/>
      <c r="B545" s="3" t="s">
        <v>279</v>
      </c>
      <c r="C545" s="29"/>
      <c r="D545" s="24">
        <v>5.1639777949432268E-3</v>
      </c>
      <c r="E545" s="24">
        <v>4.0824829046386272E-3</v>
      </c>
      <c r="F545" s="24" t="s">
        <v>711</v>
      </c>
      <c r="G545" s="24">
        <v>4.082482904638628E-3</v>
      </c>
      <c r="H545" s="24">
        <v>0</v>
      </c>
      <c r="I545" s="203"/>
      <c r="J545" s="204"/>
      <c r="K545" s="204"/>
      <c r="L545" s="204"/>
      <c r="M545" s="204"/>
      <c r="N545" s="204"/>
      <c r="O545" s="204"/>
      <c r="P545" s="204"/>
      <c r="Q545" s="204"/>
      <c r="R545" s="204"/>
      <c r="S545" s="204"/>
      <c r="T545" s="204"/>
      <c r="U545" s="204"/>
      <c r="V545" s="204"/>
      <c r="W545" s="204"/>
      <c r="X545" s="204"/>
      <c r="Y545" s="204"/>
      <c r="Z545" s="204"/>
      <c r="AA545" s="204"/>
      <c r="AB545" s="204"/>
      <c r="AC545" s="204"/>
      <c r="AD545" s="204"/>
      <c r="AE545" s="204"/>
      <c r="AF545" s="204"/>
      <c r="AG545" s="204"/>
      <c r="AH545" s="204"/>
      <c r="AI545" s="204"/>
      <c r="AJ545" s="204"/>
      <c r="AK545" s="204"/>
      <c r="AL545" s="204"/>
      <c r="AM545" s="204"/>
      <c r="AN545" s="204"/>
      <c r="AO545" s="204"/>
      <c r="AP545" s="204"/>
      <c r="AQ545" s="204"/>
      <c r="AR545" s="204"/>
      <c r="AS545" s="204"/>
      <c r="AT545" s="204"/>
      <c r="AU545" s="204"/>
      <c r="AV545" s="204"/>
      <c r="AW545" s="204"/>
      <c r="AX545" s="204"/>
      <c r="AY545" s="204"/>
      <c r="AZ545" s="204"/>
      <c r="BA545" s="204"/>
      <c r="BB545" s="204"/>
      <c r="BC545" s="204"/>
      <c r="BD545" s="204"/>
      <c r="BE545" s="204"/>
      <c r="BF545" s="204"/>
      <c r="BG545" s="204"/>
      <c r="BH545" s="204"/>
      <c r="BI545" s="204"/>
      <c r="BJ545" s="204"/>
      <c r="BK545" s="204"/>
      <c r="BL545" s="204"/>
      <c r="BM545" s="56"/>
    </row>
    <row r="546" spans="1:65">
      <c r="A546" s="30"/>
      <c r="B546" s="3" t="s">
        <v>86</v>
      </c>
      <c r="C546" s="29"/>
      <c r="D546" s="13">
        <v>8.1536491499103581E-2</v>
      </c>
      <c r="E546" s="13">
        <v>7.9015798154296005E-2</v>
      </c>
      <c r="F546" s="13" t="s">
        <v>711</v>
      </c>
      <c r="G546" s="13">
        <v>6.9985421222376484E-2</v>
      </c>
      <c r="H546" s="13">
        <v>0</v>
      </c>
      <c r="I546" s="151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3" t="s">
        <v>280</v>
      </c>
      <c r="C547" s="29"/>
      <c r="D547" s="13">
        <v>8.571428571428652E-2</v>
      </c>
      <c r="E547" s="13">
        <v>-0.11428571428571377</v>
      </c>
      <c r="F547" s="13" t="s">
        <v>711</v>
      </c>
      <c r="G547" s="13">
        <v>4.4408920985006262E-16</v>
      </c>
      <c r="H547" s="13">
        <v>2.8571428571429136E-2</v>
      </c>
      <c r="I547" s="151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46" t="s">
        <v>281</v>
      </c>
      <c r="C548" s="47"/>
      <c r="D548" s="45">
        <v>0.67</v>
      </c>
      <c r="E548" s="45">
        <v>0.9</v>
      </c>
      <c r="F548" s="45">
        <v>1.1200000000000001</v>
      </c>
      <c r="G548" s="45">
        <v>0</v>
      </c>
      <c r="H548" s="45">
        <v>0.22</v>
      </c>
      <c r="I548" s="151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B549" s="31"/>
      <c r="C549" s="20"/>
      <c r="D549" s="20"/>
      <c r="E549" s="20"/>
      <c r="F549" s="20"/>
      <c r="G549" s="20"/>
      <c r="H549" s="20"/>
      <c r="BM549" s="55"/>
    </row>
    <row r="550" spans="1:65" ht="15">
      <c r="B550" s="8" t="s">
        <v>616</v>
      </c>
      <c r="BM550" s="28" t="s">
        <v>66</v>
      </c>
    </row>
    <row r="551" spans="1:65" ht="15">
      <c r="A551" s="25" t="s">
        <v>55</v>
      </c>
      <c r="B551" s="18" t="s">
        <v>111</v>
      </c>
      <c r="C551" s="15" t="s">
        <v>112</v>
      </c>
      <c r="D551" s="16" t="s">
        <v>229</v>
      </c>
      <c r="E551" s="17" t="s">
        <v>229</v>
      </c>
      <c r="F551" s="17" t="s">
        <v>229</v>
      </c>
      <c r="G551" s="17" t="s">
        <v>229</v>
      </c>
      <c r="H551" s="17" t="s">
        <v>229</v>
      </c>
      <c r="I551" s="17" t="s">
        <v>229</v>
      </c>
      <c r="J551" s="17" t="s">
        <v>229</v>
      </c>
      <c r="K551" s="17" t="s">
        <v>229</v>
      </c>
      <c r="L551" s="17" t="s">
        <v>229</v>
      </c>
      <c r="M551" s="17" t="s">
        <v>229</v>
      </c>
      <c r="N551" s="17" t="s">
        <v>229</v>
      </c>
      <c r="O551" s="17" t="s">
        <v>229</v>
      </c>
      <c r="P551" s="17" t="s">
        <v>229</v>
      </c>
      <c r="Q551" s="17" t="s">
        <v>229</v>
      </c>
      <c r="R551" s="17" t="s">
        <v>229</v>
      </c>
      <c r="S551" s="17" t="s">
        <v>229</v>
      </c>
      <c r="T551" s="17" t="s">
        <v>229</v>
      </c>
      <c r="U551" s="17" t="s">
        <v>229</v>
      </c>
      <c r="V551" s="17" t="s">
        <v>229</v>
      </c>
      <c r="W551" s="17" t="s">
        <v>229</v>
      </c>
      <c r="X551" s="17" t="s">
        <v>229</v>
      </c>
      <c r="Y551" s="17" t="s">
        <v>229</v>
      </c>
      <c r="Z551" s="17" t="s">
        <v>229</v>
      </c>
      <c r="AA551" s="17" t="s">
        <v>229</v>
      </c>
      <c r="AB551" s="17" t="s">
        <v>229</v>
      </c>
      <c r="AC551" s="17" t="s">
        <v>229</v>
      </c>
      <c r="AD551" s="17" t="s">
        <v>229</v>
      </c>
      <c r="AE551" s="151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1</v>
      </c>
    </row>
    <row r="552" spans="1:65">
      <c r="A552" s="30"/>
      <c r="B552" s="19" t="s">
        <v>230</v>
      </c>
      <c r="C552" s="9" t="s">
        <v>230</v>
      </c>
      <c r="D552" s="149" t="s">
        <v>232</v>
      </c>
      <c r="E552" s="150" t="s">
        <v>233</v>
      </c>
      <c r="F552" s="150" t="s">
        <v>234</v>
      </c>
      <c r="G552" s="150" t="s">
        <v>235</v>
      </c>
      <c r="H552" s="150" t="s">
        <v>236</v>
      </c>
      <c r="I552" s="150" t="s">
        <v>237</v>
      </c>
      <c r="J552" s="150" t="s">
        <v>238</v>
      </c>
      <c r="K552" s="150" t="s">
        <v>239</v>
      </c>
      <c r="L552" s="150" t="s">
        <v>240</v>
      </c>
      <c r="M552" s="150" t="s">
        <v>241</v>
      </c>
      <c r="N552" s="150" t="s">
        <v>242</v>
      </c>
      <c r="O552" s="150" t="s">
        <v>243</v>
      </c>
      <c r="P552" s="150" t="s">
        <v>244</v>
      </c>
      <c r="Q552" s="150" t="s">
        <v>246</v>
      </c>
      <c r="R552" s="150" t="s">
        <v>249</v>
      </c>
      <c r="S552" s="150" t="s">
        <v>250</v>
      </c>
      <c r="T552" s="150" t="s">
        <v>306</v>
      </c>
      <c r="U552" s="150" t="s">
        <v>251</v>
      </c>
      <c r="V552" s="150" t="s">
        <v>252</v>
      </c>
      <c r="W552" s="150" t="s">
        <v>254</v>
      </c>
      <c r="X552" s="150" t="s">
        <v>257</v>
      </c>
      <c r="Y552" s="150" t="s">
        <v>258</v>
      </c>
      <c r="Z552" s="150" t="s">
        <v>307</v>
      </c>
      <c r="AA552" s="150" t="s">
        <v>261</v>
      </c>
      <c r="AB552" s="150" t="s">
        <v>267</v>
      </c>
      <c r="AC552" s="150" t="s">
        <v>268</v>
      </c>
      <c r="AD552" s="150" t="s">
        <v>269</v>
      </c>
      <c r="AE552" s="151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 t="s">
        <v>1</v>
      </c>
    </row>
    <row r="553" spans="1:65">
      <c r="A553" s="30"/>
      <c r="B553" s="19"/>
      <c r="C553" s="9"/>
      <c r="D553" s="10" t="s">
        <v>340</v>
      </c>
      <c r="E553" s="11" t="s">
        <v>339</v>
      </c>
      <c r="F553" s="11" t="s">
        <v>339</v>
      </c>
      <c r="G553" s="11" t="s">
        <v>338</v>
      </c>
      <c r="H553" s="11" t="s">
        <v>339</v>
      </c>
      <c r="I553" s="11" t="s">
        <v>339</v>
      </c>
      <c r="J553" s="11" t="s">
        <v>340</v>
      </c>
      <c r="K553" s="11" t="s">
        <v>338</v>
      </c>
      <c r="L553" s="11" t="s">
        <v>338</v>
      </c>
      <c r="M553" s="11" t="s">
        <v>338</v>
      </c>
      <c r="N553" s="11" t="s">
        <v>338</v>
      </c>
      <c r="O553" s="11" t="s">
        <v>338</v>
      </c>
      <c r="P553" s="11" t="s">
        <v>338</v>
      </c>
      <c r="Q553" s="11" t="s">
        <v>338</v>
      </c>
      <c r="R553" s="11" t="s">
        <v>338</v>
      </c>
      <c r="S553" s="11" t="s">
        <v>339</v>
      </c>
      <c r="T553" s="11" t="s">
        <v>339</v>
      </c>
      <c r="U553" s="11" t="s">
        <v>340</v>
      </c>
      <c r="V553" s="11" t="s">
        <v>339</v>
      </c>
      <c r="W553" s="11" t="s">
        <v>340</v>
      </c>
      <c r="X553" s="11" t="s">
        <v>340</v>
      </c>
      <c r="Y553" s="11" t="s">
        <v>340</v>
      </c>
      <c r="Z553" s="11" t="s">
        <v>340</v>
      </c>
      <c r="AA553" s="11" t="s">
        <v>339</v>
      </c>
      <c r="AB553" s="11" t="s">
        <v>339</v>
      </c>
      <c r="AC553" s="11" t="s">
        <v>338</v>
      </c>
      <c r="AD553" s="11" t="s">
        <v>338</v>
      </c>
      <c r="AE553" s="151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3</v>
      </c>
    </row>
    <row r="554" spans="1:65">
      <c r="A554" s="30"/>
      <c r="B554" s="19"/>
      <c r="C554" s="9"/>
      <c r="D554" s="26" t="s">
        <v>342</v>
      </c>
      <c r="E554" s="26" t="s">
        <v>343</v>
      </c>
      <c r="F554" s="26" t="s">
        <v>342</v>
      </c>
      <c r="G554" s="26" t="s">
        <v>344</v>
      </c>
      <c r="H554" s="26" t="s">
        <v>345</v>
      </c>
      <c r="I554" s="26" t="s">
        <v>343</v>
      </c>
      <c r="J554" s="26" t="s">
        <v>343</v>
      </c>
      <c r="K554" s="26" t="s">
        <v>343</v>
      </c>
      <c r="L554" s="26" t="s">
        <v>343</v>
      </c>
      <c r="M554" s="26" t="s">
        <v>343</v>
      </c>
      <c r="N554" s="26" t="s">
        <v>343</v>
      </c>
      <c r="O554" s="26" t="s">
        <v>343</v>
      </c>
      <c r="P554" s="26" t="s">
        <v>343</v>
      </c>
      <c r="Q554" s="26" t="s">
        <v>346</v>
      </c>
      <c r="R554" s="26" t="s">
        <v>343</v>
      </c>
      <c r="S554" s="26" t="s">
        <v>342</v>
      </c>
      <c r="T554" s="26" t="s">
        <v>343</v>
      </c>
      <c r="U554" s="26" t="s">
        <v>342</v>
      </c>
      <c r="V554" s="26" t="s">
        <v>344</v>
      </c>
      <c r="W554" s="26" t="s">
        <v>345</v>
      </c>
      <c r="X554" s="26" t="s">
        <v>342</v>
      </c>
      <c r="Y554" s="26" t="s">
        <v>343</v>
      </c>
      <c r="Z554" s="26" t="s">
        <v>343</v>
      </c>
      <c r="AA554" s="26" t="s">
        <v>342</v>
      </c>
      <c r="AB554" s="26" t="s">
        <v>345</v>
      </c>
      <c r="AC554" s="26" t="s">
        <v>345</v>
      </c>
      <c r="AD554" s="26" t="s">
        <v>117</v>
      </c>
      <c r="AE554" s="151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3</v>
      </c>
    </row>
    <row r="555" spans="1:65">
      <c r="A555" s="30"/>
      <c r="B555" s="18">
        <v>1</v>
      </c>
      <c r="C555" s="14">
        <v>1</v>
      </c>
      <c r="D555" s="205">
        <v>0.70799999999999996</v>
      </c>
      <c r="E555" s="205">
        <v>0.74</v>
      </c>
      <c r="F555" s="205">
        <v>0.68</v>
      </c>
      <c r="G555" s="205">
        <v>0.69</v>
      </c>
      <c r="H555" s="205">
        <v>0.71557691766745324</v>
      </c>
      <c r="I555" s="205">
        <v>0.72</v>
      </c>
      <c r="J555" s="205">
        <v>0.75</v>
      </c>
      <c r="K555" s="205">
        <v>0.67</v>
      </c>
      <c r="L555" s="205">
        <v>0.67</v>
      </c>
      <c r="M555" s="205">
        <v>0.68</v>
      </c>
      <c r="N555" s="205">
        <v>0.7</v>
      </c>
      <c r="O555" s="205">
        <v>0.7</v>
      </c>
      <c r="P555" s="205">
        <v>0.69</v>
      </c>
      <c r="Q555" s="205">
        <v>0.66</v>
      </c>
      <c r="R555" s="205">
        <v>0.67</v>
      </c>
      <c r="S555" s="205">
        <v>0.74</v>
      </c>
      <c r="T555" s="205">
        <v>0.76</v>
      </c>
      <c r="U555" s="206">
        <v>0.61799999999999999</v>
      </c>
      <c r="V555" s="205">
        <v>0.71</v>
      </c>
      <c r="W555" s="205">
        <v>0.67</v>
      </c>
      <c r="X555" s="205">
        <v>0.71429940000000003</v>
      </c>
      <c r="Y555" s="206">
        <v>0.86839999999999995</v>
      </c>
      <c r="Z555" s="205">
        <v>0.66600000000000004</v>
      </c>
      <c r="AA555" s="205">
        <v>0.73129999999999995</v>
      </c>
      <c r="AB555" s="205">
        <v>0.74</v>
      </c>
      <c r="AC555" s="205">
        <v>0.67</v>
      </c>
      <c r="AD555" s="205">
        <v>0.71</v>
      </c>
      <c r="AE555" s="203"/>
      <c r="AF555" s="204"/>
      <c r="AG555" s="204"/>
      <c r="AH555" s="204"/>
      <c r="AI555" s="204"/>
      <c r="AJ555" s="204"/>
      <c r="AK555" s="204"/>
      <c r="AL555" s="204"/>
      <c r="AM555" s="204"/>
      <c r="AN555" s="204"/>
      <c r="AO555" s="204"/>
      <c r="AP555" s="204"/>
      <c r="AQ555" s="204"/>
      <c r="AR555" s="204"/>
      <c r="AS555" s="204"/>
      <c r="AT555" s="204"/>
      <c r="AU555" s="204"/>
      <c r="AV555" s="204"/>
      <c r="AW555" s="204"/>
      <c r="AX555" s="204"/>
      <c r="AY555" s="204"/>
      <c r="AZ555" s="204"/>
      <c r="BA555" s="204"/>
      <c r="BB555" s="204"/>
      <c r="BC555" s="204"/>
      <c r="BD555" s="204"/>
      <c r="BE555" s="204"/>
      <c r="BF555" s="204"/>
      <c r="BG555" s="204"/>
      <c r="BH555" s="204"/>
      <c r="BI555" s="204"/>
      <c r="BJ555" s="204"/>
      <c r="BK555" s="204"/>
      <c r="BL555" s="204"/>
      <c r="BM555" s="208">
        <v>1</v>
      </c>
    </row>
    <row r="556" spans="1:65">
      <c r="A556" s="30"/>
      <c r="B556" s="19">
        <v>1</v>
      </c>
      <c r="C556" s="9">
        <v>2</v>
      </c>
      <c r="D556" s="24">
        <v>0.70599999999999996</v>
      </c>
      <c r="E556" s="24">
        <v>0.71</v>
      </c>
      <c r="F556" s="24">
        <v>0.68</v>
      </c>
      <c r="G556" s="24">
        <v>0.7</v>
      </c>
      <c r="H556" s="24">
        <v>0.68521220933091931</v>
      </c>
      <c r="I556" s="24">
        <v>0.74</v>
      </c>
      <c r="J556" s="24">
        <v>0.72</v>
      </c>
      <c r="K556" s="24">
        <v>0.66</v>
      </c>
      <c r="L556" s="24">
        <v>0.69</v>
      </c>
      <c r="M556" s="24">
        <v>0.68</v>
      </c>
      <c r="N556" s="24">
        <v>0.72</v>
      </c>
      <c r="O556" s="24">
        <v>0.7</v>
      </c>
      <c r="P556" s="24">
        <v>0.7</v>
      </c>
      <c r="Q556" s="24">
        <v>0.69</v>
      </c>
      <c r="R556" s="24">
        <v>0.68</v>
      </c>
      <c r="S556" s="24">
        <v>0.72</v>
      </c>
      <c r="T556" s="24">
        <v>0.73</v>
      </c>
      <c r="U556" s="209">
        <v>0.59399999999999997</v>
      </c>
      <c r="V556" s="24">
        <v>0.71</v>
      </c>
      <c r="W556" s="24">
        <v>0.65</v>
      </c>
      <c r="X556" s="24">
        <v>0.71265999999999996</v>
      </c>
      <c r="Y556" s="209">
        <v>0.82620000000000005</v>
      </c>
      <c r="Z556" s="24">
        <v>0.66420000000000001</v>
      </c>
      <c r="AA556" s="24">
        <v>0.70884999999999998</v>
      </c>
      <c r="AB556" s="24">
        <v>0.74</v>
      </c>
      <c r="AC556" s="24">
        <v>0.7</v>
      </c>
      <c r="AD556" s="24">
        <v>0.71</v>
      </c>
      <c r="AE556" s="203"/>
      <c r="AF556" s="204"/>
      <c r="AG556" s="204"/>
      <c r="AH556" s="204"/>
      <c r="AI556" s="204"/>
      <c r="AJ556" s="204"/>
      <c r="AK556" s="204"/>
      <c r="AL556" s="204"/>
      <c r="AM556" s="204"/>
      <c r="AN556" s="204"/>
      <c r="AO556" s="204"/>
      <c r="AP556" s="204"/>
      <c r="AQ556" s="204"/>
      <c r="AR556" s="204"/>
      <c r="AS556" s="204"/>
      <c r="AT556" s="204"/>
      <c r="AU556" s="204"/>
      <c r="AV556" s="204"/>
      <c r="AW556" s="204"/>
      <c r="AX556" s="204"/>
      <c r="AY556" s="204"/>
      <c r="AZ556" s="204"/>
      <c r="BA556" s="204"/>
      <c r="BB556" s="204"/>
      <c r="BC556" s="204"/>
      <c r="BD556" s="204"/>
      <c r="BE556" s="204"/>
      <c r="BF556" s="204"/>
      <c r="BG556" s="204"/>
      <c r="BH556" s="204"/>
      <c r="BI556" s="204"/>
      <c r="BJ556" s="204"/>
      <c r="BK556" s="204"/>
      <c r="BL556" s="204"/>
      <c r="BM556" s="208" t="e">
        <v>#N/A</v>
      </c>
    </row>
    <row r="557" spans="1:65">
      <c r="A557" s="30"/>
      <c r="B557" s="19">
        <v>1</v>
      </c>
      <c r="C557" s="9">
        <v>3</v>
      </c>
      <c r="D557" s="24">
        <v>0.69699999999999995</v>
      </c>
      <c r="E557" s="24">
        <v>0.73</v>
      </c>
      <c r="F557" s="24">
        <v>0.68</v>
      </c>
      <c r="G557" s="24">
        <v>0.69</v>
      </c>
      <c r="H557" s="24">
        <v>0.67902446658405591</v>
      </c>
      <c r="I557" s="24">
        <v>0.72</v>
      </c>
      <c r="J557" s="24">
        <v>0.74</v>
      </c>
      <c r="K557" s="24">
        <v>0.71</v>
      </c>
      <c r="L557" s="24">
        <v>0.69</v>
      </c>
      <c r="M557" s="24">
        <v>0.7</v>
      </c>
      <c r="N557" s="24">
        <v>0.72</v>
      </c>
      <c r="O557" s="24">
        <v>0.7</v>
      </c>
      <c r="P557" s="24">
        <v>0.69</v>
      </c>
      <c r="Q557" s="24">
        <v>0.68</v>
      </c>
      <c r="R557" s="24">
        <v>0.68</v>
      </c>
      <c r="S557" s="24">
        <v>0.74</v>
      </c>
      <c r="T557" s="24">
        <v>0.75</v>
      </c>
      <c r="U557" s="209">
        <v>0.61399999999999999</v>
      </c>
      <c r="V557" s="24">
        <v>0.71</v>
      </c>
      <c r="W557" s="24">
        <v>0.67</v>
      </c>
      <c r="X557" s="24">
        <v>0.71884009999999998</v>
      </c>
      <c r="Y557" s="209">
        <v>0.86240000000000006</v>
      </c>
      <c r="Z557" s="24">
        <v>0.66600000000000004</v>
      </c>
      <c r="AA557" s="24">
        <v>0.72545000000000004</v>
      </c>
      <c r="AB557" s="24">
        <v>0.72</v>
      </c>
      <c r="AC557" s="24">
        <v>0.68</v>
      </c>
      <c r="AD557" s="210">
        <v>0.67</v>
      </c>
      <c r="AE557" s="203"/>
      <c r="AF557" s="204"/>
      <c r="AG557" s="204"/>
      <c r="AH557" s="204"/>
      <c r="AI557" s="204"/>
      <c r="AJ557" s="204"/>
      <c r="AK557" s="204"/>
      <c r="AL557" s="204"/>
      <c r="AM557" s="204"/>
      <c r="AN557" s="204"/>
      <c r="AO557" s="204"/>
      <c r="AP557" s="204"/>
      <c r="AQ557" s="204"/>
      <c r="AR557" s="204"/>
      <c r="AS557" s="204"/>
      <c r="AT557" s="204"/>
      <c r="AU557" s="204"/>
      <c r="AV557" s="204"/>
      <c r="AW557" s="204"/>
      <c r="AX557" s="204"/>
      <c r="AY557" s="204"/>
      <c r="AZ557" s="204"/>
      <c r="BA557" s="204"/>
      <c r="BB557" s="204"/>
      <c r="BC557" s="204"/>
      <c r="BD557" s="204"/>
      <c r="BE557" s="204"/>
      <c r="BF557" s="204"/>
      <c r="BG557" s="204"/>
      <c r="BH557" s="204"/>
      <c r="BI557" s="204"/>
      <c r="BJ557" s="204"/>
      <c r="BK557" s="204"/>
      <c r="BL557" s="204"/>
      <c r="BM557" s="208">
        <v>16</v>
      </c>
    </row>
    <row r="558" spans="1:65">
      <c r="A558" s="30"/>
      <c r="B558" s="19">
        <v>1</v>
      </c>
      <c r="C558" s="9">
        <v>4</v>
      </c>
      <c r="D558" s="24">
        <v>0.72299999999999998</v>
      </c>
      <c r="E558" s="24">
        <v>0.74</v>
      </c>
      <c r="F558" s="24">
        <v>0.67</v>
      </c>
      <c r="G558" s="24">
        <v>0.67</v>
      </c>
      <c r="H558" s="24">
        <v>0.69209184523918799</v>
      </c>
      <c r="I558" s="24">
        <v>0.71</v>
      </c>
      <c r="J558" s="24">
        <v>0.74</v>
      </c>
      <c r="K558" s="24">
        <v>0.73</v>
      </c>
      <c r="L558" s="24">
        <v>0.68</v>
      </c>
      <c r="M558" s="24">
        <v>0.69</v>
      </c>
      <c r="N558" s="24">
        <v>0.73</v>
      </c>
      <c r="O558" s="24">
        <v>0.72</v>
      </c>
      <c r="P558" s="24">
        <v>0.7</v>
      </c>
      <c r="Q558" s="24">
        <v>0.69</v>
      </c>
      <c r="R558" s="24">
        <v>0.69</v>
      </c>
      <c r="S558" s="24">
        <v>0.73</v>
      </c>
      <c r="T558" s="24">
        <v>0.72</v>
      </c>
      <c r="U558" s="209">
        <v>0.66200000000000003</v>
      </c>
      <c r="V558" s="24">
        <v>0.72</v>
      </c>
      <c r="W558" s="24">
        <v>0.66</v>
      </c>
      <c r="X558" s="24">
        <v>0.71611729999999996</v>
      </c>
      <c r="Y558" s="209">
        <v>0.86240000000000006</v>
      </c>
      <c r="Z558" s="24">
        <v>0.6633</v>
      </c>
      <c r="AA558" s="24">
        <v>0.73114999999999997</v>
      </c>
      <c r="AB558" s="24">
        <v>0.71000000000000008</v>
      </c>
      <c r="AC558" s="24">
        <v>0.68</v>
      </c>
      <c r="AD558" s="24">
        <v>0.71</v>
      </c>
      <c r="AE558" s="203"/>
      <c r="AF558" s="204"/>
      <c r="AG558" s="204"/>
      <c r="AH558" s="204"/>
      <c r="AI558" s="204"/>
      <c r="AJ558" s="204"/>
      <c r="AK558" s="204"/>
      <c r="AL558" s="204"/>
      <c r="AM558" s="204"/>
      <c r="AN558" s="204"/>
      <c r="AO558" s="204"/>
      <c r="AP558" s="204"/>
      <c r="AQ558" s="204"/>
      <c r="AR558" s="204"/>
      <c r="AS558" s="204"/>
      <c r="AT558" s="204"/>
      <c r="AU558" s="204"/>
      <c r="AV558" s="204"/>
      <c r="AW558" s="204"/>
      <c r="AX558" s="204"/>
      <c r="AY558" s="204"/>
      <c r="AZ558" s="204"/>
      <c r="BA558" s="204"/>
      <c r="BB558" s="204"/>
      <c r="BC558" s="204"/>
      <c r="BD558" s="204"/>
      <c r="BE558" s="204"/>
      <c r="BF558" s="204"/>
      <c r="BG558" s="204"/>
      <c r="BH558" s="204"/>
      <c r="BI558" s="204"/>
      <c r="BJ558" s="204"/>
      <c r="BK558" s="204"/>
      <c r="BL558" s="204"/>
      <c r="BM558" s="208">
        <v>0.70376668051702151</v>
      </c>
    </row>
    <row r="559" spans="1:65">
      <c r="A559" s="30"/>
      <c r="B559" s="19">
        <v>1</v>
      </c>
      <c r="C559" s="9">
        <v>5</v>
      </c>
      <c r="D559" s="24">
        <v>0.71499999999999997</v>
      </c>
      <c r="E559" s="24">
        <v>0.74</v>
      </c>
      <c r="F559" s="24">
        <v>0.68</v>
      </c>
      <c r="G559" s="24">
        <v>0.69</v>
      </c>
      <c r="H559" s="24">
        <v>0.71624968303825876</v>
      </c>
      <c r="I559" s="24">
        <v>0.72</v>
      </c>
      <c r="J559" s="24">
        <v>0.74</v>
      </c>
      <c r="K559" s="24">
        <v>0.74</v>
      </c>
      <c r="L559" s="24">
        <v>0.69</v>
      </c>
      <c r="M559" s="24">
        <v>0.68</v>
      </c>
      <c r="N559" s="24">
        <v>0.71</v>
      </c>
      <c r="O559" s="24">
        <v>0.72</v>
      </c>
      <c r="P559" s="24">
        <v>0.71</v>
      </c>
      <c r="Q559" s="24">
        <v>0.67</v>
      </c>
      <c r="R559" s="24">
        <v>0.7</v>
      </c>
      <c r="S559" s="24">
        <v>0.72</v>
      </c>
      <c r="T559" s="24">
        <v>0.73</v>
      </c>
      <c r="U559" s="209">
        <v>0.624</v>
      </c>
      <c r="V559" s="24">
        <v>0.71</v>
      </c>
      <c r="W559" s="24">
        <v>0.66</v>
      </c>
      <c r="X559" s="24">
        <v>0.71496419999999994</v>
      </c>
      <c r="Y559" s="209">
        <v>0.86839999999999995</v>
      </c>
      <c r="Z559" s="24">
        <v>0.65880000000000005</v>
      </c>
      <c r="AA559" s="24">
        <v>0.71499999999999997</v>
      </c>
      <c r="AB559" s="24">
        <v>0.71000000000000008</v>
      </c>
      <c r="AC559" s="24">
        <v>0.68</v>
      </c>
      <c r="AD559" s="24">
        <v>0.71</v>
      </c>
      <c r="AE559" s="203"/>
      <c r="AF559" s="204"/>
      <c r="AG559" s="204"/>
      <c r="AH559" s="204"/>
      <c r="AI559" s="204"/>
      <c r="AJ559" s="204"/>
      <c r="AK559" s="204"/>
      <c r="AL559" s="204"/>
      <c r="AM559" s="204"/>
      <c r="AN559" s="204"/>
      <c r="AO559" s="204"/>
      <c r="AP559" s="204"/>
      <c r="AQ559" s="204"/>
      <c r="AR559" s="204"/>
      <c r="AS559" s="204"/>
      <c r="AT559" s="204"/>
      <c r="AU559" s="204"/>
      <c r="AV559" s="204"/>
      <c r="AW559" s="204"/>
      <c r="AX559" s="204"/>
      <c r="AY559" s="204"/>
      <c r="AZ559" s="204"/>
      <c r="BA559" s="204"/>
      <c r="BB559" s="204"/>
      <c r="BC559" s="204"/>
      <c r="BD559" s="204"/>
      <c r="BE559" s="204"/>
      <c r="BF559" s="204"/>
      <c r="BG559" s="204"/>
      <c r="BH559" s="204"/>
      <c r="BI559" s="204"/>
      <c r="BJ559" s="204"/>
      <c r="BK559" s="204"/>
      <c r="BL559" s="204"/>
      <c r="BM559" s="208">
        <v>99</v>
      </c>
    </row>
    <row r="560" spans="1:65">
      <c r="A560" s="30"/>
      <c r="B560" s="19">
        <v>1</v>
      </c>
      <c r="C560" s="9">
        <v>6</v>
      </c>
      <c r="D560" s="24">
        <v>0.71299999999999997</v>
      </c>
      <c r="E560" s="24">
        <v>0.69</v>
      </c>
      <c r="F560" s="24">
        <v>0.69</v>
      </c>
      <c r="G560" s="24">
        <v>0.69</v>
      </c>
      <c r="H560" s="24">
        <v>0.70747525569336978</v>
      </c>
      <c r="I560" s="24">
        <v>0.71</v>
      </c>
      <c r="J560" s="24">
        <v>0.74</v>
      </c>
      <c r="K560" s="24">
        <v>0.71</v>
      </c>
      <c r="L560" s="24">
        <v>0.69</v>
      </c>
      <c r="M560" s="24">
        <v>0.69</v>
      </c>
      <c r="N560" s="24">
        <v>0.71</v>
      </c>
      <c r="O560" s="24">
        <v>0.71</v>
      </c>
      <c r="P560" s="24">
        <v>0.7</v>
      </c>
      <c r="Q560" s="24">
        <v>0.7</v>
      </c>
      <c r="R560" s="24">
        <v>0.71</v>
      </c>
      <c r="S560" s="24">
        <v>0.73</v>
      </c>
      <c r="T560" s="24">
        <v>0.75</v>
      </c>
      <c r="U560" s="209">
        <v>0.623</v>
      </c>
      <c r="V560" s="24">
        <v>0.71</v>
      </c>
      <c r="W560" s="24">
        <v>0.68</v>
      </c>
      <c r="X560" s="24">
        <v>0.7177907</v>
      </c>
      <c r="Y560" s="209">
        <v>0.83220000000000005</v>
      </c>
      <c r="Z560" s="24">
        <v>0.66510000000000002</v>
      </c>
      <c r="AA560" s="24">
        <v>0.71355000000000002</v>
      </c>
      <c r="AB560" s="24">
        <v>0.73</v>
      </c>
      <c r="AC560" s="24">
        <v>0.67</v>
      </c>
      <c r="AD560" s="24">
        <v>0.73</v>
      </c>
      <c r="AE560" s="203"/>
      <c r="AF560" s="204"/>
      <c r="AG560" s="204"/>
      <c r="AH560" s="204"/>
      <c r="AI560" s="204"/>
      <c r="AJ560" s="204"/>
      <c r="AK560" s="204"/>
      <c r="AL560" s="204"/>
      <c r="AM560" s="204"/>
      <c r="AN560" s="204"/>
      <c r="AO560" s="204"/>
      <c r="AP560" s="204"/>
      <c r="AQ560" s="204"/>
      <c r="AR560" s="204"/>
      <c r="AS560" s="204"/>
      <c r="AT560" s="204"/>
      <c r="AU560" s="204"/>
      <c r="AV560" s="204"/>
      <c r="AW560" s="204"/>
      <c r="AX560" s="204"/>
      <c r="AY560" s="204"/>
      <c r="AZ560" s="204"/>
      <c r="BA560" s="204"/>
      <c r="BB560" s="204"/>
      <c r="BC560" s="204"/>
      <c r="BD560" s="204"/>
      <c r="BE560" s="204"/>
      <c r="BF560" s="204"/>
      <c r="BG560" s="204"/>
      <c r="BH560" s="204"/>
      <c r="BI560" s="204"/>
      <c r="BJ560" s="204"/>
      <c r="BK560" s="204"/>
      <c r="BL560" s="204"/>
      <c r="BM560" s="56"/>
    </row>
    <row r="561" spans="1:65">
      <c r="A561" s="30"/>
      <c r="B561" s="20" t="s">
        <v>277</v>
      </c>
      <c r="C561" s="12"/>
      <c r="D561" s="211">
        <v>0.71033333333333326</v>
      </c>
      <c r="E561" s="211">
        <v>0.72499999999999998</v>
      </c>
      <c r="F561" s="211">
        <v>0.68</v>
      </c>
      <c r="G561" s="211">
        <v>0.68833333333333335</v>
      </c>
      <c r="H561" s="211">
        <v>0.69927172959220751</v>
      </c>
      <c r="I561" s="211">
        <v>0.71999999999999986</v>
      </c>
      <c r="J561" s="211">
        <v>0.7383333333333334</v>
      </c>
      <c r="K561" s="211">
        <v>0.70333333333333325</v>
      </c>
      <c r="L561" s="211">
        <v>0.68499999999999994</v>
      </c>
      <c r="M561" s="211">
        <v>0.68666666666666665</v>
      </c>
      <c r="N561" s="211">
        <v>0.71499999999999986</v>
      </c>
      <c r="O561" s="211">
        <v>0.70833333333333315</v>
      </c>
      <c r="P561" s="211">
        <v>0.69833333333333336</v>
      </c>
      <c r="Q561" s="211">
        <v>0.68166666666666664</v>
      </c>
      <c r="R561" s="211">
        <v>0.68833333333333335</v>
      </c>
      <c r="S561" s="211">
        <v>0.73000000000000009</v>
      </c>
      <c r="T561" s="211">
        <v>0.73999999999999988</v>
      </c>
      <c r="U561" s="211">
        <v>0.62250000000000005</v>
      </c>
      <c r="V561" s="211">
        <v>0.71166666666666656</v>
      </c>
      <c r="W561" s="211">
        <v>0.66500000000000015</v>
      </c>
      <c r="X561" s="211">
        <v>0.71577861666666653</v>
      </c>
      <c r="Y561" s="211">
        <v>0.85333333333333339</v>
      </c>
      <c r="Z561" s="211">
        <v>0.66389999999999993</v>
      </c>
      <c r="AA561" s="211">
        <v>0.72088333333333321</v>
      </c>
      <c r="AB561" s="211">
        <v>0.72499999999999998</v>
      </c>
      <c r="AC561" s="211">
        <v>0.68000000000000016</v>
      </c>
      <c r="AD561" s="211">
        <v>0.70666666666666667</v>
      </c>
      <c r="AE561" s="203"/>
      <c r="AF561" s="204"/>
      <c r="AG561" s="204"/>
      <c r="AH561" s="204"/>
      <c r="AI561" s="204"/>
      <c r="AJ561" s="204"/>
      <c r="AK561" s="204"/>
      <c r="AL561" s="204"/>
      <c r="AM561" s="204"/>
      <c r="AN561" s="204"/>
      <c r="AO561" s="204"/>
      <c r="AP561" s="204"/>
      <c r="AQ561" s="204"/>
      <c r="AR561" s="204"/>
      <c r="AS561" s="204"/>
      <c r="AT561" s="204"/>
      <c r="AU561" s="204"/>
      <c r="AV561" s="204"/>
      <c r="AW561" s="204"/>
      <c r="AX561" s="204"/>
      <c r="AY561" s="204"/>
      <c r="AZ561" s="204"/>
      <c r="BA561" s="204"/>
      <c r="BB561" s="204"/>
      <c r="BC561" s="204"/>
      <c r="BD561" s="204"/>
      <c r="BE561" s="204"/>
      <c r="BF561" s="204"/>
      <c r="BG561" s="204"/>
      <c r="BH561" s="204"/>
      <c r="BI561" s="204"/>
      <c r="BJ561" s="204"/>
      <c r="BK561" s="204"/>
      <c r="BL561" s="204"/>
      <c r="BM561" s="56"/>
    </row>
    <row r="562" spans="1:65">
      <c r="A562" s="30"/>
      <c r="B562" s="3" t="s">
        <v>278</v>
      </c>
      <c r="C562" s="29"/>
      <c r="D562" s="24">
        <v>0.71049999999999991</v>
      </c>
      <c r="E562" s="24">
        <v>0.73499999999999999</v>
      </c>
      <c r="F562" s="24">
        <v>0.68</v>
      </c>
      <c r="G562" s="24">
        <v>0.69</v>
      </c>
      <c r="H562" s="24">
        <v>0.69978355046627883</v>
      </c>
      <c r="I562" s="24">
        <v>0.72</v>
      </c>
      <c r="J562" s="24">
        <v>0.74</v>
      </c>
      <c r="K562" s="24">
        <v>0.71</v>
      </c>
      <c r="L562" s="24">
        <v>0.69</v>
      </c>
      <c r="M562" s="24">
        <v>0.68500000000000005</v>
      </c>
      <c r="N562" s="24">
        <v>0.71499999999999997</v>
      </c>
      <c r="O562" s="24">
        <v>0.70499999999999996</v>
      </c>
      <c r="P562" s="24">
        <v>0.7</v>
      </c>
      <c r="Q562" s="24">
        <v>0.68500000000000005</v>
      </c>
      <c r="R562" s="24">
        <v>0.68500000000000005</v>
      </c>
      <c r="S562" s="24">
        <v>0.73</v>
      </c>
      <c r="T562" s="24">
        <v>0.74</v>
      </c>
      <c r="U562" s="24">
        <v>0.62050000000000005</v>
      </c>
      <c r="V562" s="24">
        <v>0.71</v>
      </c>
      <c r="W562" s="24">
        <v>0.66500000000000004</v>
      </c>
      <c r="X562" s="24">
        <v>0.71554074999999995</v>
      </c>
      <c r="Y562" s="24">
        <v>0.86240000000000006</v>
      </c>
      <c r="Z562" s="24">
        <v>0.66464999999999996</v>
      </c>
      <c r="AA562" s="24">
        <v>0.720225</v>
      </c>
      <c r="AB562" s="24">
        <v>0.72499999999999998</v>
      </c>
      <c r="AC562" s="24">
        <v>0.68</v>
      </c>
      <c r="AD562" s="24">
        <v>0.71</v>
      </c>
      <c r="AE562" s="203"/>
      <c r="AF562" s="204"/>
      <c r="AG562" s="204"/>
      <c r="AH562" s="204"/>
      <c r="AI562" s="204"/>
      <c r="AJ562" s="204"/>
      <c r="AK562" s="204"/>
      <c r="AL562" s="204"/>
      <c r="AM562" s="204"/>
      <c r="AN562" s="204"/>
      <c r="AO562" s="204"/>
      <c r="AP562" s="204"/>
      <c r="AQ562" s="204"/>
      <c r="AR562" s="204"/>
      <c r="AS562" s="204"/>
      <c r="AT562" s="204"/>
      <c r="AU562" s="204"/>
      <c r="AV562" s="204"/>
      <c r="AW562" s="204"/>
      <c r="AX562" s="204"/>
      <c r="AY562" s="204"/>
      <c r="AZ562" s="204"/>
      <c r="BA562" s="204"/>
      <c r="BB562" s="204"/>
      <c r="BC562" s="204"/>
      <c r="BD562" s="204"/>
      <c r="BE562" s="204"/>
      <c r="BF562" s="204"/>
      <c r="BG562" s="204"/>
      <c r="BH562" s="204"/>
      <c r="BI562" s="204"/>
      <c r="BJ562" s="204"/>
      <c r="BK562" s="204"/>
      <c r="BL562" s="204"/>
      <c r="BM562" s="56"/>
    </row>
    <row r="563" spans="1:65">
      <c r="A563" s="30"/>
      <c r="B563" s="3" t="s">
        <v>279</v>
      </c>
      <c r="C563" s="29"/>
      <c r="D563" s="24">
        <v>8.8468450120179447E-3</v>
      </c>
      <c r="E563" s="24">
        <v>2.073644135332774E-2</v>
      </c>
      <c r="F563" s="24">
        <v>6.3245553203367293E-3</v>
      </c>
      <c r="G563" s="24">
        <v>9.8319208025017188E-3</v>
      </c>
      <c r="H563" s="24">
        <v>1.6003627154488706E-2</v>
      </c>
      <c r="I563" s="24">
        <v>1.0954451150103333E-2</v>
      </c>
      <c r="J563" s="24">
        <v>9.8319208025017604E-3</v>
      </c>
      <c r="K563" s="24">
        <v>3.2041639575194417E-2</v>
      </c>
      <c r="L563" s="24">
        <v>8.3666002653407113E-3</v>
      </c>
      <c r="M563" s="24">
        <v>8.1649658092772127E-3</v>
      </c>
      <c r="N563" s="24">
        <v>1.0488088481701525E-2</v>
      </c>
      <c r="O563" s="24">
        <v>9.8319208025017587E-3</v>
      </c>
      <c r="P563" s="24">
        <v>7.5277265270908165E-3</v>
      </c>
      <c r="Q563" s="24">
        <v>1.4719601443879704E-2</v>
      </c>
      <c r="R563" s="24">
        <v>1.4719601443879704E-2</v>
      </c>
      <c r="S563" s="24">
        <v>8.9442719099991665E-3</v>
      </c>
      <c r="T563" s="24">
        <v>1.5491933384829681E-2</v>
      </c>
      <c r="U563" s="24">
        <v>2.2214859891523078E-2</v>
      </c>
      <c r="V563" s="24">
        <v>4.0824829046386332E-3</v>
      </c>
      <c r="W563" s="24">
        <v>1.0488088481701525E-2</v>
      </c>
      <c r="X563" s="24">
        <v>2.2853005188960803E-3</v>
      </c>
      <c r="Y563" s="24">
        <v>1.8980270458206477E-2</v>
      </c>
      <c r="Z563" s="24">
        <v>2.7099815497526854E-3</v>
      </c>
      <c r="AA563" s="24">
        <v>9.6742786122101382E-3</v>
      </c>
      <c r="AB563" s="24">
        <v>1.3784048752090187E-2</v>
      </c>
      <c r="AC563" s="24">
        <v>1.0954451150103291E-2</v>
      </c>
      <c r="AD563" s="24">
        <v>1.9663841605003476E-2</v>
      </c>
      <c r="AE563" s="203"/>
      <c r="AF563" s="204"/>
      <c r="AG563" s="204"/>
      <c r="AH563" s="204"/>
      <c r="AI563" s="204"/>
      <c r="AJ563" s="204"/>
      <c r="AK563" s="204"/>
      <c r="AL563" s="204"/>
      <c r="AM563" s="204"/>
      <c r="AN563" s="204"/>
      <c r="AO563" s="204"/>
      <c r="AP563" s="204"/>
      <c r="AQ563" s="204"/>
      <c r="AR563" s="204"/>
      <c r="AS563" s="204"/>
      <c r="AT563" s="204"/>
      <c r="AU563" s="204"/>
      <c r="AV563" s="204"/>
      <c r="AW563" s="204"/>
      <c r="AX563" s="204"/>
      <c r="AY563" s="204"/>
      <c r="AZ563" s="204"/>
      <c r="BA563" s="204"/>
      <c r="BB563" s="204"/>
      <c r="BC563" s="204"/>
      <c r="BD563" s="204"/>
      <c r="BE563" s="204"/>
      <c r="BF563" s="204"/>
      <c r="BG563" s="204"/>
      <c r="BH563" s="204"/>
      <c r="BI563" s="204"/>
      <c r="BJ563" s="204"/>
      <c r="BK563" s="204"/>
      <c r="BL563" s="204"/>
      <c r="BM563" s="56"/>
    </row>
    <row r="564" spans="1:65">
      <c r="A564" s="30"/>
      <c r="B564" s="3" t="s">
        <v>86</v>
      </c>
      <c r="C564" s="29"/>
      <c r="D564" s="13">
        <v>1.2454497905234086E-2</v>
      </c>
      <c r="E564" s="13">
        <v>2.8601988073555504E-2</v>
      </c>
      <c r="F564" s="13">
        <v>9.3008166475540138E-3</v>
      </c>
      <c r="G564" s="13">
        <v>1.4283662182811213E-2</v>
      </c>
      <c r="H564" s="13">
        <v>2.2886134927578867E-2</v>
      </c>
      <c r="I564" s="13">
        <v>1.5214515486254632E-2</v>
      </c>
      <c r="J564" s="13">
        <v>1.3316371290070104E-2</v>
      </c>
      <c r="K564" s="13">
        <v>4.5556833519233772E-2</v>
      </c>
      <c r="L564" s="13">
        <v>1.2214014985898849E-2</v>
      </c>
      <c r="M564" s="13">
        <v>1.1890726906714388E-2</v>
      </c>
      <c r="N564" s="13">
        <v>1.4668655219162975E-2</v>
      </c>
      <c r="O564" s="13">
        <v>1.3880358780002487E-2</v>
      </c>
      <c r="P564" s="13">
        <v>1.0779560659318592E-2</v>
      </c>
      <c r="Q564" s="13">
        <v>2.1593547350434776E-2</v>
      </c>
      <c r="R564" s="13">
        <v>2.1384408877307075E-2</v>
      </c>
      <c r="S564" s="13">
        <v>1.225242727397146E-2</v>
      </c>
      <c r="T564" s="13">
        <v>2.0935045114634707E-2</v>
      </c>
      <c r="U564" s="13">
        <v>3.5686521914093293E-2</v>
      </c>
      <c r="V564" s="13">
        <v>5.7365099362603755E-3</v>
      </c>
      <c r="W564" s="13">
        <v>1.5771561626618833E-2</v>
      </c>
      <c r="X564" s="13">
        <v>3.1927476815926314E-3</v>
      </c>
      <c r="Y564" s="13">
        <v>2.2242504443210714E-2</v>
      </c>
      <c r="Z564" s="13">
        <v>4.0819122605101456E-3</v>
      </c>
      <c r="AA564" s="13">
        <v>1.3420033679342667E-2</v>
      </c>
      <c r="AB564" s="13">
        <v>1.9012481037365775E-2</v>
      </c>
      <c r="AC564" s="13">
        <v>1.6109486985446012E-2</v>
      </c>
      <c r="AD564" s="13">
        <v>2.7826190950476618E-2</v>
      </c>
      <c r="AE564" s="151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A565" s="30"/>
      <c r="B565" s="3" t="s">
        <v>280</v>
      </c>
      <c r="C565" s="29"/>
      <c r="D565" s="13">
        <v>9.33072422736414E-3</v>
      </c>
      <c r="E565" s="13">
        <v>3.0170964427272073E-2</v>
      </c>
      <c r="F565" s="13">
        <v>-3.3770681640627354E-2</v>
      </c>
      <c r="G565" s="13">
        <v>-2.1929636072497871E-2</v>
      </c>
      <c r="H565" s="13">
        <v>-6.38699024726741E-3</v>
      </c>
      <c r="I565" s="13">
        <v>2.3066337086394162E-2</v>
      </c>
      <c r="J565" s="13">
        <v>4.9116637336279689E-2</v>
      </c>
      <c r="K565" s="13">
        <v>-6.1575404986480287E-4</v>
      </c>
      <c r="L565" s="13">
        <v>-2.6666054299749775E-2</v>
      </c>
      <c r="M565" s="13">
        <v>-2.4297845186123879E-2</v>
      </c>
      <c r="N565" s="13">
        <v>1.5961709745516472E-2</v>
      </c>
      <c r="O565" s="13">
        <v>6.4888732910128866E-3</v>
      </c>
      <c r="P565" s="13">
        <v>-7.7203813907423813E-3</v>
      </c>
      <c r="Q565" s="13">
        <v>-3.1402472527001568E-2</v>
      </c>
      <c r="R565" s="13">
        <v>-2.1929636072497871E-2</v>
      </c>
      <c r="S565" s="13">
        <v>3.7275591768149985E-2</v>
      </c>
      <c r="T565" s="13">
        <v>5.1484846449905142E-2</v>
      </c>
      <c r="U565" s="13">
        <v>-0.11547389606072134</v>
      </c>
      <c r="V565" s="13">
        <v>1.122529151826468E-2</v>
      </c>
      <c r="W565" s="13">
        <v>-5.5084563663260422E-2</v>
      </c>
      <c r="X565" s="13">
        <v>1.7068065997129178E-2</v>
      </c>
      <c r="Y565" s="13">
        <v>0.21252306617646766</v>
      </c>
      <c r="Z565" s="13">
        <v>-5.66475816782539E-2</v>
      </c>
      <c r="AA565" s="13">
        <v>2.4321487916616036E-2</v>
      </c>
      <c r="AB565" s="13">
        <v>3.0170964427272073E-2</v>
      </c>
      <c r="AC565" s="13">
        <v>-3.3770681640627243E-2</v>
      </c>
      <c r="AD565" s="13">
        <v>4.1206641773872121E-3</v>
      </c>
      <c r="AE565" s="151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30"/>
      <c r="B566" s="46" t="s">
        <v>281</v>
      </c>
      <c r="C566" s="47"/>
      <c r="D566" s="45">
        <v>0.13</v>
      </c>
      <c r="E566" s="45">
        <v>0.67</v>
      </c>
      <c r="F566" s="45">
        <v>0.98</v>
      </c>
      <c r="G566" s="45">
        <v>0.67</v>
      </c>
      <c r="H566" s="45">
        <v>0.27</v>
      </c>
      <c r="I566" s="45">
        <v>0.49</v>
      </c>
      <c r="J566" s="45">
        <v>1.1599999999999999</v>
      </c>
      <c r="K566" s="45">
        <v>0.12</v>
      </c>
      <c r="L566" s="45">
        <v>0.8</v>
      </c>
      <c r="M566" s="45">
        <v>0.74</v>
      </c>
      <c r="N566" s="45">
        <v>0.31</v>
      </c>
      <c r="O566" s="45">
        <v>0.06</v>
      </c>
      <c r="P566" s="45">
        <v>0.31</v>
      </c>
      <c r="Q566" s="45">
        <v>0.92</v>
      </c>
      <c r="R566" s="45">
        <v>0.67</v>
      </c>
      <c r="S566" s="45">
        <v>0.86</v>
      </c>
      <c r="T566" s="45">
        <v>1.23</v>
      </c>
      <c r="U566" s="45">
        <v>3.1</v>
      </c>
      <c r="V566" s="45">
        <v>0.18</v>
      </c>
      <c r="W566" s="45">
        <v>1.53</v>
      </c>
      <c r="X566" s="45">
        <v>0.34</v>
      </c>
      <c r="Y566" s="45">
        <v>5.39</v>
      </c>
      <c r="Z566" s="45">
        <v>1.57</v>
      </c>
      <c r="AA566" s="45">
        <v>0.52</v>
      </c>
      <c r="AB566" s="45">
        <v>0.67</v>
      </c>
      <c r="AC566" s="45">
        <v>0.98</v>
      </c>
      <c r="AD566" s="45">
        <v>0</v>
      </c>
      <c r="AE566" s="151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B567" s="31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BM567" s="55"/>
    </row>
    <row r="568" spans="1:65" ht="15">
      <c r="B568" s="8" t="s">
        <v>617</v>
      </c>
      <c r="BM568" s="28" t="s">
        <v>66</v>
      </c>
    </row>
    <row r="569" spans="1:65" ht="15">
      <c r="A569" s="25" t="s">
        <v>56</v>
      </c>
      <c r="B569" s="18" t="s">
        <v>111</v>
      </c>
      <c r="C569" s="15" t="s">
        <v>112</v>
      </c>
      <c r="D569" s="16" t="s">
        <v>229</v>
      </c>
      <c r="E569" s="17" t="s">
        <v>229</v>
      </c>
      <c r="F569" s="17" t="s">
        <v>229</v>
      </c>
      <c r="G569" s="17" t="s">
        <v>229</v>
      </c>
      <c r="H569" s="17" t="s">
        <v>229</v>
      </c>
      <c r="I569" s="17" t="s">
        <v>229</v>
      </c>
      <c r="J569" s="17" t="s">
        <v>229</v>
      </c>
      <c r="K569" s="17" t="s">
        <v>229</v>
      </c>
      <c r="L569" s="17" t="s">
        <v>229</v>
      </c>
      <c r="M569" s="17" t="s">
        <v>229</v>
      </c>
      <c r="N569" s="17" t="s">
        <v>229</v>
      </c>
      <c r="O569" s="17" t="s">
        <v>229</v>
      </c>
      <c r="P569" s="17" t="s">
        <v>229</v>
      </c>
      <c r="Q569" s="17" t="s">
        <v>229</v>
      </c>
      <c r="R569" s="17" t="s">
        <v>229</v>
      </c>
      <c r="S569" s="17" t="s">
        <v>229</v>
      </c>
      <c r="T569" s="17" t="s">
        <v>229</v>
      </c>
      <c r="U569" s="17" t="s">
        <v>229</v>
      </c>
      <c r="V569" s="17" t="s">
        <v>229</v>
      </c>
      <c r="W569" s="17" t="s">
        <v>229</v>
      </c>
      <c r="X569" s="17" t="s">
        <v>229</v>
      </c>
      <c r="Y569" s="17" t="s">
        <v>229</v>
      </c>
      <c r="Z569" s="17" t="s">
        <v>229</v>
      </c>
      <c r="AA569" s="17" t="s">
        <v>229</v>
      </c>
      <c r="AB569" s="17" t="s">
        <v>229</v>
      </c>
      <c r="AC569" s="17" t="s">
        <v>229</v>
      </c>
      <c r="AD569" s="17" t="s">
        <v>229</v>
      </c>
      <c r="AE569" s="151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1</v>
      </c>
    </row>
    <row r="570" spans="1:65">
      <c r="A570" s="30"/>
      <c r="B570" s="19" t="s">
        <v>230</v>
      </c>
      <c r="C570" s="9" t="s">
        <v>230</v>
      </c>
      <c r="D570" s="149" t="s">
        <v>232</v>
      </c>
      <c r="E570" s="150" t="s">
        <v>233</v>
      </c>
      <c r="F570" s="150" t="s">
        <v>234</v>
      </c>
      <c r="G570" s="150" t="s">
        <v>235</v>
      </c>
      <c r="H570" s="150" t="s">
        <v>236</v>
      </c>
      <c r="I570" s="150" t="s">
        <v>237</v>
      </c>
      <c r="J570" s="150" t="s">
        <v>238</v>
      </c>
      <c r="K570" s="150" t="s">
        <v>239</v>
      </c>
      <c r="L570" s="150" t="s">
        <v>240</v>
      </c>
      <c r="M570" s="150" t="s">
        <v>241</v>
      </c>
      <c r="N570" s="150" t="s">
        <v>242</v>
      </c>
      <c r="O570" s="150" t="s">
        <v>243</v>
      </c>
      <c r="P570" s="150" t="s">
        <v>244</v>
      </c>
      <c r="Q570" s="150" t="s">
        <v>246</v>
      </c>
      <c r="R570" s="150" t="s">
        <v>249</v>
      </c>
      <c r="S570" s="150" t="s">
        <v>250</v>
      </c>
      <c r="T570" s="150" t="s">
        <v>306</v>
      </c>
      <c r="U570" s="150" t="s">
        <v>251</v>
      </c>
      <c r="V570" s="150" t="s">
        <v>252</v>
      </c>
      <c r="W570" s="150" t="s">
        <v>254</v>
      </c>
      <c r="X570" s="150" t="s">
        <v>257</v>
      </c>
      <c r="Y570" s="150" t="s">
        <v>258</v>
      </c>
      <c r="Z570" s="150" t="s">
        <v>307</v>
      </c>
      <c r="AA570" s="150" t="s">
        <v>261</v>
      </c>
      <c r="AB570" s="150" t="s">
        <v>267</v>
      </c>
      <c r="AC570" s="150" t="s">
        <v>268</v>
      </c>
      <c r="AD570" s="150" t="s">
        <v>269</v>
      </c>
      <c r="AE570" s="151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 t="s">
        <v>1</v>
      </c>
    </row>
    <row r="571" spans="1:65">
      <c r="A571" s="30"/>
      <c r="B571" s="19"/>
      <c r="C571" s="9"/>
      <c r="D571" s="10" t="s">
        <v>340</v>
      </c>
      <c r="E571" s="11" t="s">
        <v>339</v>
      </c>
      <c r="F571" s="11" t="s">
        <v>339</v>
      </c>
      <c r="G571" s="11" t="s">
        <v>338</v>
      </c>
      <c r="H571" s="11" t="s">
        <v>339</v>
      </c>
      <c r="I571" s="11" t="s">
        <v>339</v>
      </c>
      <c r="J571" s="11" t="s">
        <v>338</v>
      </c>
      <c r="K571" s="11" t="s">
        <v>338</v>
      </c>
      <c r="L571" s="11" t="s">
        <v>338</v>
      </c>
      <c r="M571" s="11" t="s">
        <v>338</v>
      </c>
      <c r="N571" s="11" t="s">
        <v>338</v>
      </c>
      <c r="O571" s="11" t="s">
        <v>338</v>
      </c>
      <c r="P571" s="11" t="s">
        <v>338</v>
      </c>
      <c r="Q571" s="11" t="s">
        <v>338</v>
      </c>
      <c r="R571" s="11" t="s">
        <v>338</v>
      </c>
      <c r="S571" s="11" t="s">
        <v>339</v>
      </c>
      <c r="T571" s="11" t="s">
        <v>339</v>
      </c>
      <c r="U571" s="11" t="s">
        <v>340</v>
      </c>
      <c r="V571" s="11" t="s">
        <v>339</v>
      </c>
      <c r="W571" s="11" t="s">
        <v>340</v>
      </c>
      <c r="X571" s="11" t="s">
        <v>340</v>
      </c>
      <c r="Y571" s="11" t="s">
        <v>340</v>
      </c>
      <c r="Z571" s="11" t="s">
        <v>338</v>
      </c>
      <c r="AA571" s="11" t="s">
        <v>339</v>
      </c>
      <c r="AB571" s="11" t="s">
        <v>339</v>
      </c>
      <c r="AC571" s="11" t="s">
        <v>338</v>
      </c>
      <c r="AD571" s="11" t="s">
        <v>338</v>
      </c>
      <c r="AE571" s="151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3</v>
      </c>
    </row>
    <row r="572" spans="1:65">
      <c r="A572" s="30"/>
      <c r="B572" s="19"/>
      <c r="C572" s="9"/>
      <c r="D572" s="26" t="s">
        <v>342</v>
      </c>
      <c r="E572" s="26" t="s">
        <v>343</v>
      </c>
      <c r="F572" s="26" t="s">
        <v>342</v>
      </c>
      <c r="G572" s="26" t="s">
        <v>344</v>
      </c>
      <c r="H572" s="26" t="s">
        <v>345</v>
      </c>
      <c r="I572" s="26" t="s">
        <v>343</v>
      </c>
      <c r="J572" s="26" t="s">
        <v>343</v>
      </c>
      <c r="K572" s="26" t="s">
        <v>343</v>
      </c>
      <c r="L572" s="26" t="s">
        <v>343</v>
      </c>
      <c r="M572" s="26" t="s">
        <v>343</v>
      </c>
      <c r="N572" s="26" t="s">
        <v>343</v>
      </c>
      <c r="O572" s="26" t="s">
        <v>343</v>
      </c>
      <c r="P572" s="26" t="s">
        <v>343</v>
      </c>
      <c r="Q572" s="26" t="s">
        <v>346</v>
      </c>
      <c r="R572" s="26" t="s">
        <v>343</v>
      </c>
      <c r="S572" s="26" t="s">
        <v>342</v>
      </c>
      <c r="T572" s="26" t="s">
        <v>343</v>
      </c>
      <c r="U572" s="26" t="s">
        <v>342</v>
      </c>
      <c r="V572" s="26" t="s">
        <v>344</v>
      </c>
      <c r="W572" s="26" t="s">
        <v>345</v>
      </c>
      <c r="X572" s="26" t="s">
        <v>342</v>
      </c>
      <c r="Y572" s="26" t="s">
        <v>343</v>
      </c>
      <c r="Z572" s="26"/>
      <c r="AA572" s="26" t="s">
        <v>342</v>
      </c>
      <c r="AB572" s="26" t="s">
        <v>345</v>
      </c>
      <c r="AC572" s="26" t="s">
        <v>345</v>
      </c>
      <c r="AD572" s="26" t="s">
        <v>117</v>
      </c>
      <c r="AE572" s="151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3</v>
      </c>
    </row>
    <row r="573" spans="1:65">
      <c r="A573" s="30"/>
      <c r="B573" s="18">
        <v>1</v>
      </c>
      <c r="C573" s="14">
        <v>1</v>
      </c>
      <c r="D573" s="205">
        <v>1.3100000000000001E-2</v>
      </c>
      <c r="E573" s="205">
        <v>1.37E-2</v>
      </c>
      <c r="F573" s="205">
        <v>1.2799999999999999E-2</v>
      </c>
      <c r="G573" s="205">
        <v>1.2999999999999999E-2</v>
      </c>
      <c r="H573" s="205">
        <v>1.3913262716647347E-2</v>
      </c>
      <c r="I573" s="205">
        <v>1.2799999999999999E-2</v>
      </c>
      <c r="J573" s="205">
        <v>1.2799999999999999E-2</v>
      </c>
      <c r="K573" s="205">
        <v>1.2899999999999998E-2</v>
      </c>
      <c r="L573" s="205">
        <v>1.2400000000000001E-2</v>
      </c>
      <c r="M573" s="205">
        <v>1.2799999999999999E-2</v>
      </c>
      <c r="N573" s="205">
        <v>1.2899999999999998E-2</v>
      </c>
      <c r="O573" s="205">
        <v>1.2899999999999998E-2</v>
      </c>
      <c r="P573" s="205">
        <v>1.35E-2</v>
      </c>
      <c r="Q573" s="205">
        <v>1.23E-2</v>
      </c>
      <c r="R573" s="207">
        <v>1.2799999999999999E-2</v>
      </c>
      <c r="S573" s="205">
        <v>1.34E-2</v>
      </c>
      <c r="T573" s="205">
        <v>1.46E-2</v>
      </c>
      <c r="U573" s="205">
        <v>1.2999999999999999E-2</v>
      </c>
      <c r="V573" s="205">
        <v>1.3100000000000001E-2</v>
      </c>
      <c r="W573" s="206">
        <v>1.174E-2</v>
      </c>
      <c r="X573" s="205">
        <v>1.3895499999999998E-2</v>
      </c>
      <c r="Y573" s="205">
        <v>1.32E-2</v>
      </c>
      <c r="Z573" s="205">
        <v>1.3191501931707168E-2</v>
      </c>
      <c r="AA573" s="205">
        <v>1.2699999999999999E-2</v>
      </c>
      <c r="AB573" s="205">
        <v>1.2999999999999999E-2</v>
      </c>
      <c r="AC573" s="205">
        <v>1.3200000000000002E-2</v>
      </c>
      <c r="AD573" s="205">
        <v>1.4100000000000001E-2</v>
      </c>
      <c r="AE573" s="203"/>
      <c r="AF573" s="204"/>
      <c r="AG573" s="204"/>
      <c r="AH573" s="204"/>
      <c r="AI573" s="204"/>
      <c r="AJ573" s="204"/>
      <c r="AK573" s="204"/>
      <c r="AL573" s="204"/>
      <c r="AM573" s="204"/>
      <c r="AN573" s="204"/>
      <c r="AO573" s="204"/>
      <c r="AP573" s="204"/>
      <c r="AQ573" s="204"/>
      <c r="AR573" s="204"/>
      <c r="AS573" s="204"/>
      <c r="AT573" s="204"/>
      <c r="AU573" s="204"/>
      <c r="AV573" s="204"/>
      <c r="AW573" s="204"/>
      <c r="AX573" s="204"/>
      <c r="AY573" s="204"/>
      <c r="AZ573" s="204"/>
      <c r="BA573" s="204"/>
      <c r="BB573" s="204"/>
      <c r="BC573" s="204"/>
      <c r="BD573" s="204"/>
      <c r="BE573" s="204"/>
      <c r="BF573" s="204"/>
      <c r="BG573" s="204"/>
      <c r="BH573" s="204"/>
      <c r="BI573" s="204"/>
      <c r="BJ573" s="204"/>
      <c r="BK573" s="204"/>
      <c r="BL573" s="204"/>
      <c r="BM573" s="208">
        <v>1</v>
      </c>
    </row>
    <row r="574" spans="1:65">
      <c r="A574" s="30"/>
      <c r="B574" s="19">
        <v>1</v>
      </c>
      <c r="C574" s="9">
        <v>2</v>
      </c>
      <c r="D574" s="24">
        <v>1.2999999999999999E-2</v>
      </c>
      <c r="E574" s="210">
        <v>1.26E-2</v>
      </c>
      <c r="F574" s="24">
        <v>1.2799999999999999E-2</v>
      </c>
      <c r="G574" s="24">
        <v>1.3100000000000001E-2</v>
      </c>
      <c r="H574" s="24">
        <v>1.3124678646394541E-2</v>
      </c>
      <c r="I574" s="24">
        <v>1.34E-2</v>
      </c>
      <c r="J574" s="24">
        <v>1.3899999999999999E-2</v>
      </c>
      <c r="K574" s="24">
        <v>1.26E-2</v>
      </c>
      <c r="L574" s="24">
        <v>1.26E-2</v>
      </c>
      <c r="M574" s="24">
        <v>1.2899999999999998E-2</v>
      </c>
      <c r="N574" s="24">
        <v>1.3100000000000001E-2</v>
      </c>
      <c r="O574" s="24">
        <v>1.3100000000000001E-2</v>
      </c>
      <c r="P574" s="24">
        <v>1.3599999999999999E-2</v>
      </c>
      <c r="Q574" s="24">
        <v>1.2899999999999998E-2</v>
      </c>
      <c r="R574" s="24">
        <v>1.3200000000000002E-2</v>
      </c>
      <c r="S574" s="24">
        <v>1.3599999999999999E-2</v>
      </c>
      <c r="T574" s="24">
        <v>1.4100000000000001E-2</v>
      </c>
      <c r="U574" s="24">
        <v>1.2999999999999999E-2</v>
      </c>
      <c r="V574" s="24">
        <v>1.2799999999999999E-2</v>
      </c>
      <c r="W574" s="209">
        <v>1.158E-2</v>
      </c>
      <c r="X574" s="24">
        <v>1.3342349999999998E-2</v>
      </c>
      <c r="Y574" s="24">
        <v>1.24E-2</v>
      </c>
      <c r="Z574" s="24">
        <v>1.3597170114192257E-2</v>
      </c>
      <c r="AA574" s="24">
        <v>1.235E-2</v>
      </c>
      <c r="AB574" s="24">
        <v>1.2799999999999999E-2</v>
      </c>
      <c r="AC574" s="24">
        <v>1.38E-2</v>
      </c>
      <c r="AD574" s="24">
        <v>1.4100000000000001E-2</v>
      </c>
      <c r="AE574" s="203"/>
      <c r="AF574" s="204"/>
      <c r="AG574" s="204"/>
      <c r="AH574" s="204"/>
      <c r="AI574" s="204"/>
      <c r="AJ574" s="204"/>
      <c r="AK574" s="204"/>
      <c r="AL574" s="204"/>
      <c r="AM574" s="204"/>
      <c r="AN574" s="204"/>
      <c r="AO574" s="204"/>
      <c r="AP574" s="204"/>
      <c r="AQ574" s="204"/>
      <c r="AR574" s="204"/>
      <c r="AS574" s="204"/>
      <c r="AT574" s="204"/>
      <c r="AU574" s="204"/>
      <c r="AV574" s="204"/>
      <c r="AW574" s="204"/>
      <c r="AX574" s="204"/>
      <c r="AY574" s="204"/>
      <c r="AZ574" s="204"/>
      <c r="BA574" s="204"/>
      <c r="BB574" s="204"/>
      <c r="BC574" s="204"/>
      <c r="BD574" s="204"/>
      <c r="BE574" s="204"/>
      <c r="BF574" s="204"/>
      <c r="BG574" s="204"/>
      <c r="BH574" s="204"/>
      <c r="BI574" s="204"/>
      <c r="BJ574" s="204"/>
      <c r="BK574" s="204"/>
      <c r="BL574" s="204"/>
      <c r="BM574" s="208">
        <v>21</v>
      </c>
    </row>
    <row r="575" spans="1:65">
      <c r="A575" s="30"/>
      <c r="B575" s="19">
        <v>1</v>
      </c>
      <c r="C575" s="9">
        <v>3</v>
      </c>
      <c r="D575" s="24">
        <v>1.2899999999999998E-2</v>
      </c>
      <c r="E575" s="24">
        <v>1.37E-2</v>
      </c>
      <c r="F575" s="24">
        <v>1.2799999999999999E-2</v>
      </c>
      <c r="G575" s="24">
        <v>1.2899999999999998E-2</v>
      </c>
      <c r="H575" s="24">
        <v>1.3166650481834945E-2</v>
      </c>
      <c r="I575" s="24">
        <v>1.2799999999999999E-2</v>
      </c>
      <c r="J575" s="24">
        <v>1.2400000000000001E-2</v>
      </c>
      <c r="K575" s="24">
        <v>1.2899999999999998E-2</v>
      </c>
      <c r="L575" s="24">
        <v>1.2699999999999999E-2</v>
      </c>
      <c r="M575" s="24">
        <v>1.2999999999999999E-2</v>
      </c>
      <c r="N575" s="24">
        <v>1.3100000000000001E-2</v>
      </c>
      <c r="O575" s="24">
        <v>1.2899999999999998E-2</v>
      </c>
      <c r="P575" s="24">
        <v>1.34E-2</v>
      </c>
      <c r="Q575" s="24">
        <v>1.26E-2</v>
      </c>
      <c r="R575" s="24">
        <v>1.3100000000000001E-2</v>
      </c>
      <c r="S575" s="24">
        <v>1.3899999999999999E-2</v>
      </c>
      <c r="T575" s="24">
        <v>1.38E-2</v>
      </c>
      <c r="U575" s="24">
        <v>1.2999999999999999E-2</v>
      </c>
      <c r="V575" s="24">
        <v>1.2999999999999999E-2</v>
      </c>
      <c r="W575" s="209">
        <v>1.162E-2</v>
      </c>
      <c r="X575" s="24">
        <v>1.3420400000000002E-2</v>
      </c>
      <c r="Y575" s="24">
        <v>1.32E-2</v>
      </c>
      <c r="Z575" s="210">
        <v>1.6620352315039406E-2</v>
      </c>
      <c r="AA575" s="24">
        <v>1.2899999999999998E-2</v>
      </c>
      <c r="AB575" s="24">
        <v>1.2199999999999999E-2</v>
      </c>
      <c r="AC575" s="24">
        <v>1.37E-2</v>
      </c>
      <c r="AD575" s="210">
        <v>1.3100000000000001E-2</v>
      </c>
      <c r="AE575" s="203"/>
      <c r="AF575" s="204"/>
      <c r="AG575" s="204"/>
      <c r="AH575" s="204"/>
      <c r="AI575" s="204"/>
      <c r="AJ575" s="204"/>
      <c r="AK575" s="204"/>
      <c r="AL575" s="204"/>
      <c r="AM575" s="204"/>
      <c r="AN575" s="204"/>
      <c r="AO575" s="204"/>
      <c r="AP575" s="204"/>
      <c r="AQ575" s="204"/>
      <c r="AR575" s="204"/>
      <c r="AS575" s="204"/>
      <c r="AT575" s="204"/>
      <c r="AU575" s="204"/>
      <c r="AV575" s="204"/>
      <c r="AW575" s="204"/>
      <c r="AX575" s="204"/>
      <c r="AY575" s="204"/>
      <c r="AZ575" s="204"/>
      <c r="BA575" s="204"/>
      <c r="BB575" s="204"/>
      <c r="BC575" s="204"/>
      <c r="BD575" s="204"/>
      <c r="BE575" s="204"/>
      <c r="BF575" s="204"/>
      <c r="BG575" s="204"/>
      <c r="BH575" s="204"/>
      <c r="BI575" s="204"/>
      <c r="BJ575" s="204"/>
      <c r="BK575" s="204"/>
      <c r="BL575" s="204"/>
      <c r="BM575" s="208">
        <v>16</v>
      </c>
    </row>
    <row r="576" spans="1:65">
      <c r="A576" s="30"/>
      <c r="B576" s="19">
        <v>1</v>
      </c>
      <c r="C576" s="9">
        <v>4</v>
      </c>
      <c r="D576" s="24">
        <v>1.3300000000000001E-2</v>
      </c>
      <c r="E576" s="24">
        <v>1.37E-2</v>
      </c>
      <c r="F576" s="24">
        <v>1.2699999999999999E-2</v>
      </c>
      <c r="G576" s="24">
        <v>1.2699999999999999E-2</v>
      </c>
      <c r="H576" s="24">
        <v>1.3860352993334145E-2</v>
      </c>
      <c r="I576" s="24">
        <v>1.2999999999999999E-2</v>
      </c>
      <c r="J576" s="24">
        <v>1.34E-2</v>
      </c>
      <c r="K576" s="24">
        <v>1.18E-2</v>
      </c>
      <c r="L576" s="24">
        <v>1.2500000000000001E-2</v>
      </c>
      <c r="M576" s="24">
        <v>1.2999999999999999E-2</v>
      </c>
      <c r="N576" s="24">
        <v>1.3200000000000002E-2</v>
      </c>
      <c r="O576" s="24">
        <v>1.3200000000000002E-2</v>
      </c>
      <c r="P576" s="24">
        <v>1.35E-2</v>
      </c>
      <c r="Q576" s="24">
        <v>1.2999999999999999E-2</v>
      </c>
      <c r="R576" s="24">
        <v>1.3200000000000002E-2</v>
      </c>
      <c r="S576" s="24">
        <v>1.37E-2</v>
      </c>
      <c r="T576" s="24">
        <v>1.3599999999999999E-2</v>
      </c>
      <c r="U576" s="210">
        <v>1.3999999999999999E-2</v>
      </c>
      <c r="V576" s="24">
        <v>1.2799999999999999E-2</v>
      </c>
      <c r="W576" s="209">
        <v>1.136E-2</v>
      </c>
      <c r="X576" s="24">
        <v>1.3162949999999998E-2</v>
      </c>
      <c r="Y576" s="24">
        <v>1.32E-2</v>
      </c>
      <c r="Z576" s="24">
        <v>1.3368300545105818E-2</v>
      </c>
      <c r="AA576" s="210">
        <v>1.38E-2</v>
      </c>
      <c r="AB576" s="24">
        <v>1.26E-2</v>
      </c>
      <c r="AC576" s="24">
        <v>1.3599999999999999E-2</v>
      </c>
      <c r="AD576" s="24">
        <v>1.37E-2</v>
      </c>
      <c r="AE576" s="203"/>
      <c r="AF576" s="204"/>
      <c r="AG576" s="204"/>
      <c r="AH576" s="204"/>
      <c r="AI576" s="204"/>
      <c r="AJ576" s="204"/>
      <c r="AK576" s="204"/>
      <c r="AL576" s="204"/>
      <c r="AM576" s="204"/>
      <c r="AN576" s="204"/>
      <c r="AO576" s="204"/>
      <c r="AP576" s="204"/>
      <c r="AQ576" s="204"/>
      <c r="AR576" s="204"/>
      <c r="AS576" s="204"/>
      <c r="AT576" s="204"/>
      <c r="AU576" s="204"/>
      <c r="AV576" s="204"/>
      <c r="AW576" s="204"/>
      <c r="AX576" s="204"/>
      <c r="AY576" s="204"/>
      <c r="AZ576" s="204"/>
      <c r="BA576" s="204"/>
      <c r="BB576" s="204"/>
      <c r="BC576" s="204"/>
      <c r="BD576" s="204"/>
      <c r="BE576" s="204"/>
      <c r="BF576" s="204"/>
      <c r="BG576" s="204"/>
      <c r="BH576" s="204"/>
      <c r="BI576" s="204"/>
      <c r="BJ576" s="204"/>
      <c r="BK576" s="204"/>
      <c r="BL576" s="204"/>
      <c r="BM576" s="208">
        <v>1.3140500537767172E-2</v>
      </c>
    </row>
    <row r="577" spans="1:65">
      <c r="A577" s="30"/>
      <c r="B577" s="19">
        <v>1</v>
      </c>
      <c r="C577" s="9">
        <v>5</v>
      </c>
      <c r="D577" s="24">
        <v>1.3100000000000001E-2</v>
      </c>
      <c r="E577" s="24">
        <v>1.37E-2</v>
      </c>
      <c r="F577" s="24">
        <v>1.2799999999999999E-2</v>
      </c>
      <c r="G577" s="24">
        <v>1.3100000000000001E-2</v>
      </c>
      <c r="H577" s="24">
        <v>1.3364782484359315E-2</v>
      </c>
      <c r="I577" s="24">
        <v>1.35E-2</v>
      </c>
      <c r="J577" s="24">
        <v>1.23E-2</v>
      </c>
      <c r="K577" s="24">
        <v>1.1900000000000001E-2</v>
      </c>
      <c r="L577" s="24">
        <v>1.2699999999999999E-2</v>
      </c>
      <c r="M577" s="24">
        <v>1.2899999999999998E-2</v>
      </c>
      <c r="N577" s="24">
        <v>1.3100000000000001E-2</v>
      </c>
      <c r="O577" s="24">
        <v>1.3200000000000002E-2</v>
      </c>
      <c r="P577" s="24">
        <v>1.37E-2</v>
      </c>
      <c r="Q577" s="24">
        <v>1.26E-2</v>
      </c>
      <c r="R577" s="24">
        <v>1.3200000000000002E-2</v>
      </c>
      <c r="S577" s="24">
        <v>1.3300000000000001E-2</v>
      </c>
      <c r="T577" s="24">
        <v>1.4100000000000001E-2</v>
      </c>
      <c r="U577" s="24">
        <v>1.2999999999999999E-2</v>
      </c>
      <c r="V577" s="24">
        <v>1.2999999999999999E-2</v>
      </c>
      <c r="W577" s="209">
        <v>1.154E-2</v>
      </c>
      <c r="X577" s="24">
        <v>1.3387000000000001E-2</v>
      </c>
      <c r="Y577" s="24">
        <v>1.32E-2</v>
      </c>
      <c r="Z577" s="24">
        <v>1.3513803064164949E-2</v>
      </c>
      <c r="AA577" s="24">
        <v>1.2699999999999999E-2</v>
      </c>
      <c r="AB577" s="24">
        <v>1.26E-2</v>
      </c>
      <c r="AC577" s="24">
        <v>1.38E-2</v>
      </c>
      <c r="AD577" s="24">
        <v>1.4200000000000001E-2</v>
      </c>
      <c r="AE577" s="203"/>
      <c r="AF577" s="204"/>
      <c r="AG577" s="204"/>
      <c r="AH577" s="204"/>
      <c r="AI577" s="204"/>
      <c r="AJ577" s="204"/>
      <c r="AK577" s="204"/>
      <c r="AL577" s="204"/>
      <c r="AM577" s="204"/>
      <c r="AN577" s="204"/>
      <c r="AO577" s="204"/>
      <c r="AP577" s="204"/>
      <c r="AQ577" s="204"/>
      <c r="AR577" s="204"/>
      <c r="AS577" s="204"/>
      <c r="AT577" s="204"/>
      <c r="AU577" s="204"/>
      <c r="AV577" s="204"/>
      <c r="AW577" s="204"/>
      <c r="AX577" s="204"/>
      <c r="AY577" s="204"/>
      <c r="AZ577" s="204"/>
      <c r="BA577" s="204"/>
      <c r="BB577" s="204"/>
      <c r="BC577" s="204"/>
      <c r="BD577" s="204"/>
      <c r="BE577" s="204"/>
      <c r="BF577" s="204"/>
      <c r="BG577" s="204"/>
      <c r="BH577" s="204"/>
      <c r="BI577" s="204"/>
      <c r="BJ577" s="204"/>
      <c r="BK577" s="204"/>
      <c r="BL577" s="204"/>
      <c r="BM577" s="208">
        <v>100</v>
      </c>
    </row>
    <row r="578" spans="1:65">
      <c r="A578" s="30"/>
      <c r="B578" s="19">
        <v>1</v>
      </c>
      <c r="C578" s="9">
        <v>6</v>
      </c>
      <c r="D578" s="24">
        <v>1.3100000000000001E-2</v>
      </c>
      <c r="E578" s="24">
        <v>1.2899999999999998E-2</v>
      </c>
      <c r="F578" s="24">
        <v>1.3100000000000001E-2</v>
      </c>
      <c r="G578" s="24">
        <v>1.2999999999999999E-2</v>
      </c>
      <c r="H578" s="24">
        <v>1.31609323746397E-2</v>
      </c>
      <c r="I578" s="24">
        <v>1.2699999999999999E-2</v>
      </c>
      <c r="J578" s="24">
        <v>1.2199999999999999E-2</v>
      </c>
      <c r="K578" s="24">
        <v>1.2999999999999999E-2</v>
      </c>
      <c r="L578" s="24">
        <v>1.26E-2</v>
      </c>
      <c r="M578" s="24">
        <v>1.2799999999999999E-2</v>
      </c>
      <c r="N578" s="24">
        <v>1.3100000000000001E-2</v>
      </c>
      <c r="O578" s="24">
        <v>1.3100000000000001E-2</v>
      </c>
      <c r="P578" s="24">
        <v>1.35E-2</v>
      </c>
      <c r="Q578" s="24">
        <v>1.2999999999999999E-2</v>
      </c>
      <c r="R578" s="24">
        <v>1.34E-2</v>
      </c>
      <c r="S578" s="24">
        <v>1.3899999999999999E-2</v>
      </c>
      <c r="T578" s="24">
        <v>1.43E-2</v>
      </c>
      <c r="U578" s="24">
        <v>1.2999999999999999E-2</v>
      </c>
      <c r="V578" s="24">
        <v>1.2899999999999998E-2</v>
      </c>
      <c r="W578" s="209">
        <v>1.179E-2</v>
      </c>
      <c r="X578" s="24">
        <v>1.3605699999999998E-2</v>
      </c>
      <c r="Y578" s="24">
        <v>1.24E-2</v>
      </c>
      <c r="Z578" s="24">
        <v>1.3119077840220685E-2</v>
      </c>
      <c r="AA578" s="24">
        <v>1.2500000000000001E-2</v>
      </c>
      <c r="AB578" s="24">
        <v>1.2400000000000001E-2</v>
      </c>
      <c r="AC578" s="24">
        <v>1.35E-2</v>
      </c>
      <c r="AD578" s="24">
        <v>1.43E-2</v>
      </c>
      <c r="AE578" s="203"/>
      <c r="AF578" s="204"/>
      <c r="AG578" s="204"/>
      <c r="AH578" s="204"/>
      <c r="AI578" s="204"/>
      <c r="AJ578" s="204"/>
      <c r="AK578" s="204"/>
      <c r="AL578" s="204"/>
      <c r="AM578" s="204"/>
      <c r="AN578" s="204"/>
      <c r="AO578" s="204"/>
      <c r="AP578" s="204"/>
      <c r="AQ578" s="204"/>
      <c r="AR578" s="204"/>
      <c r="AS578" s="204"/>
      <c r="AT578" s="204"/>
      <c r="AU578" s="204"/>
      <c r="AV578" s="204"/>
      <c r="AW578" s="204"/>
      <c r="AX578" s="204"/>
      <c r="AY578" s="204"/>
      <c r="AZ578" s="204"/>
      <c r="BA578" s="204"/>
      <c r="BB578" s="204"/>
      <c r="BC578" s="204"/>
      <c r="BD578" s="204"/>
      <c r="BE578" s="204"/>
      <c r="BF578" s="204"/>
      <c r="BG578" s="204"/>
      <c r="BH578" s="204"/>
      <c r="BI578" s="204"/>
      <c r="BJ578" s="204"/>
      <c r="BK578" s="204"/>
      <c r="BL578" s="204"/>
      <c r="BM578" s="56"/>
    </row>
    <row r="579" spans="1:65">
      <c r="A579" s="30"/>
      <c r="B579" s="20" t="s">
        <v>277</v>
      </c>
      <c r="C579" s="12"/>
      <c r="D579" s="211">
        <v>1.308333333333333E-2</v>
      </c>
      <c r="E579" s="211">
        <v>1.3383333333333332E-2</v>
      </c>
      <c r="F579" s="211">
        <v>1.283333333333333E-2</v>
      </c>
      <c r="G579" s="211">
        <v>1.2966666666666666E-2</v>
      </c>
      <c r="H579" s="211">
        <v>1.3431776616201666E-2</v>
      </c>
      <c r="I579" s="211">
        <v>1.3033333333333334E-2</v>
      </c>
      <c r="J579" s="211">
        <v>1.2833333333333334E-2</v>
      </c>
      <c r="K579" s="211">
        <v>1.2516666666666667E-2</v>
      </c>
      <c r="L579" s="211">
        <v>1.2583333333333334E-2</v>
      </c>
      <c r="M579" s="211">
        <v>1.29E-2</v>
      </c>
      <c r="N579" s="211">
        <v>1.3083333333333334E-2</v>
      </c>
      <c r="O579" s="211">
        <v>1.3066666666666666E-2</v>
      </c>
      <c r="P579" s="211">
        <v>1.3533333333333333E-2</v>
      </c>
      <c r="Q579" s="211">
        <v>1.2733333333333333E-2</v>
      </c>
      <c r="R579" s="211">
        <v>1.315E-2</v>
      </c>
      <c r="S579" s="211">
        <v>1.3633333333333332E-2</v>
      </c>
      <c r="T579" s="211">
        <v>1.4083333333333337E-2</v>
      </c>
      <c r="U579" s="211">
        <v>1.3166666666666667E-2</v>
      </c>
      <c r="V579" s="211">
        <v>1.2933333333333331E-2</v>
      </c>
      <c r="W579" s="211">
        <v>1.1604999999999999E-2</v>
      </c>
      <c r="X579" s="211">
        <v>1.3468983333333332E-2</v>
      </c>
      <c r="Y579" s="211">
        <v>1.2933333333333333E-2</v>
      </c>
      <c r="Z579" s="211">
        <v>1.3901700968405045E-2</v>
      </c>
      <c r="AA579" s="211">
        <v>1.2824999999999998E-2</v>
      </c>
      <c r="AB579" s="211">
        <v>1.26E-2</v>
      </c>
      <c r="AC579" s="211">
        <v>1.3599999999999999E-2</v>
      </c>
      <c r="AD579" s="211">
        <v>1.3916666666666669E-2</v>
      </c>
      <c r="AE579" s="203"/>
      <c r="AF579" s="204"/>
      <c r="AG579" s="204"/>
      <c r="AH579" s="204"/>
      <c r="AI579" s="204"/>
      <c r="AJ579" s="204"/>
      <c r="AK579" s="204"/>
      <c r="AL579" s="204"/>
      <c r="AM579" s="204"/>
      <c r="AN579" s="204"/>
      <c r="AO579" s="204"/>
      <c r="AP579" s="204"/>
      <c r="AQ579" s="204"/>
      <c r="AR579" s="204"/>
      <c r="AS579" s="204"/>
      <c r="AT579" s="204"/>
      <c r="AU579" s="204"/>
      <c r="AV579" s="204"/>
      <c r="AW579" s="204"/>
      <c r="AX579" s="204"/>
      <c r="AY579" s="204"/>
      <c r="AZ579" s="204"/>
      <c r="BA579" s="204"/>
      <c r="BB579" s="204"/>
      <c r="BC579" s="204"/>
      <c r="BD579" s="204"/>
      <c r="BE579" s="204"/>
      <c r="BF579" s="204"/>
      <c r="BG579" s="204"/>
      <c r="BH579" s="204"/>
      <c r="BI579" s="204"/>
      <c r="BJ579" s="204"/>
      <c r="BK579" s="204"/>
      <c r="BL579" s="204"/>
      <c r="BM579" s="56"/>
    </row>
    <row r="580" spans="1:65">
      <c r="A580" s="30"/>
      <c r="B580" s="3" t="s">
        <v>278</v>
      </c>
      <c r="C580" s="29"/>
      <c r="D580" s="24">
        <v>1.3100000000000001E-2</v>
      </c>
      <c r="E580" s="24">
        <v>1.37E-2</v>
      </c>
      <c r="F580" s="24">
        <v>1.2799999999999999E-2</v>
      </c>
      <c r="G580" s="24">
        <v>1.2999999999999999E-2</v>
      </c>
      <c r="H580" s="24">
        <v>1.326571648309713E-2</v>
      </c>
      <c r="I580" s="24">
        <v>1.2899999999999998E-2</v>
      </c>
      <c r="J580" s="24">
        <v>1.26E-2</v>
      </c>
      <c r="K580" s="24">
        <v>1.2749999999999999E-2</v>
      </c>
      <c r="L580" s="24">
        <v>1.26E-2</v>
      </c>
      <c r="M580" s="24">
        <v>1.2899999999999998E-2</v>
      </c>
      <c r="N580" s="24">
        <v>1.3100000000000001E-2</v>
      </c>
      <c r="O580" s="24">
        <v>1.3100000000000001E-2</v>
      </c>
      <c r="P580" s="24">
        <v>1.35E-2</v>
      </c>
      <c r="Q580" s="24">
        <v>1.2749999999999999E-2</v>
      </c>
      <c r="R580" s="24">
        <v>1.3200000000000002E-2</v>
      </c>
      <c r="S580" s="24">
        <v>1.3649999999999999E-2</v>
      </c>
      <c r="T580" s="24">
        <v>1.4100000000000001E-2</v>
      </c>
      <c r="U580" s="24">
        <v>1.2999999999999999E-2</v>
      </c>
      <c r="V580" s="24">
        <v>1.295E-2</v>
      </c>
      <c r="W580" s="24">
        <v>1.1599999999999999E-2</v>
      </c>
      <c r="X580" s="24">
        <v>1.3403700000000001E-2</v>
      </c>
      <c r="Y580" s="24">
        <v>1.32E-2</v>
      </c>
      <c r="Z580" s="24">
        <v>1.3441051804635383E-2</v>
      </c>
      <c r="AA580" s="24">
        <v>1.2699999999999999E-2</v>
      </c>
      <c r="AB580" s="24">
        <v>1.26E-2</v>
      </c>
      <c r="AC580" s="24">
        <v>1.3649999999999999E-2</v>
      </c>
      <c r="AD580" s="24">
        <v>1.4100000000000001E-2</v>
      </c>
      <c r="AE580" s="203"/>
      <c r="AF580" s="204"/>
      <c r="AG580" s="204"/>
      <c r="AH580" s="204"/>
      <c r="AI580" s="204"/>
      <c r="AJ580" s="204"/>
      <c r="AK580" s="204"/>
      <c r="AL580" s="204"/>
      <c r="AM580" s="204"/>
      <c r="AN580" s="204"/>
      <c r="AO580" s="204"/>
      <c r="AP580" s="204"/>
      <c r="AQ580" s="204"/>
      <c r="AR580" s="204"/>
      <c r="AS580" s="204"/>
      <c r="AT580" s="204"/>
      <c r="AU580" s="204"/>
      <c r="AV580" s="204"/>
      <c r="AW580" s="204"/>
      <c r="AX580" s="204"/>
      <c r="AY580" s="204"/>
      <c r="AZ580" s="204"/>
      <c r="BA580" s="204"/>
      <c r="BB580" s="204"/>
      <c r="BC580" s="204"/>
      <c r="BD580" s="204"/>
      <c r="BE580" s="204"/>
      <c r="BF580" s="204"/>
      <c r="BG580" s="204"/>
      <c r="BH580" s="204"/>
      <c r="BI580" s="204"/>
      <c r="BJ580" s="204"/>
      <c r="BK580" s="204"/>
      <c r="BL580" s="204"/>
      <c r="BM580" s="56"/>
    </row>
    <row r="581" spans="1:65">
      <c r="A581" s="30"/>
      <c r="B581" s="3" t="s">
        <v>279</v>
      </c>
      <c r="C581" s="29"/>
      <c r="D581" s="24">
        <v>1.3291601358251349E-4</v>
      </c>
      <c r="E581" s="24">
        <v>4.9966655548142015E-4</v>
      </c>
      <c r="F581" s="24">
        <v>1.3662601021279517E-4</v>
      </c>
      <c r="G581" s="24">
        <v>1.5055453054181668E-4</v>
      </c>
      <c r="H581" s="24">
        <v>3.6275402769118205E-4</v>
      </c>
      <c r="I581" s="24">
        <v>3.3862466931200831E-4</v>
      </c>
      <c r="J581" s="24">
        <v>6.8313005106397304E-4</v>
      </c>
      <c r="K581" s="24">
        <v>5.344779384283938E-4</v>
      </c>
      <c r="L581" s="24">
        <v>1.169045194450005E-4</v>
      </c>
      <c r="M581" s="24">
        <v>8.9442719099991821E-5</v>
      </c>
      <c r="N581" s="24">
        <v>9.8319208025018616E-5</v>
      </c>
      <c r="O581" s="24">
        <v>1.366260102127962E-4</v>
      </c>
      <c r="P581" s="24">
        <v>1.0327955589886439E-4</v>
      </c>
      <c r="Q581" s="24">
        <v>2.8047578623950121E-4</v>
      </c>
      <c r="R581" s="24">
        <v>1.9748417658131573E-4</v>
      </c>
      <c r="S581" s="24">
        <v>2.5033311140691385E-4</v>
      </c>
      <c r="T581" s="24">
        <v>3.5449494589721148E-4</v>
      </c>
      <c r="U581" s="24">
        <v>4.0824829046386265E-4</v>
      </c>
      <c r="V581" s="24">
        <v>1.2110601416390028E-4</v>
      </c>
      <c r="W581" s="24">
        <v>1.533297101021195E-4</v>
      </c>
      <c r="X581" s="24">
        <v>2.5273777847141597E-4</v>
      </c>
      <c r="Y581" s="24">
        <v>4.1311822359545793E-4</v>
      </c>
      <c r="Z581" s="24">
        <v>1.3442965903333768E-3</v>
      </c>
      <c r="AA581" s="24">
        <v>5.1356596460435332E-4</v>
      </c>
      <c r="AB581" s="24">
        <v>2.828427124746188E-4</v>
      </c>
      <c r="AC581" s="24">
        <v>2.28035085019827E-4</v>
      </c>
      <c r="AD581" s="24">
        <v>4.4907311951024944E-4</v>
      </c>
      <c r="AE581" s="203"/>
      <c r="AF581" s="204"/>
      <c r="AG581" s="204"/>
      <c r="AH581" s="204"/>
      <c r="AI581" s="204"/>
      <c r="AJ581" s="204"/>
      <c r="AK581" s="204"/>
      <c r="AL581" s="204"/>
      <c r="AM581" s="204"/>
      <c r="AN581" s="204"/>
      <c r="AO581" s="204"/>
      <c r="AP581" s="204"/>
      <c r="AQ581" s="204"/>
      <c r="AR581" s="204"/>
      <c r="AS581" s="204"/>
      <c r="AT581" s="204"/>
      <c r="AU581" s="204"/>
      <c r="AV581" s="204"/>
      <c r="AW581" s="204"/>
      <c r="AX581" s="204"/>
      <c r="AY581" s="204"/>
      <c r="AZ581" s="204"/>
      <c r="BA581" s="204"/>
      <c r="BB581" s="204"/>
      <c r="BC581" s="204"/>
      <c r="BD581" s="204"/>
      <c r="BE581" s="204"/>
      <c r="BF581" s="204"/>
      <c r="BG581" s="204"/>
      <c r="BH581" s="204"/>
      <c r="BI581" s="204"/>
      <c r="BJ581" s="204"/>
      <c r="BK581" s="204"/>
      <c r="BL581" s="204"/>
      <c r="BM581" s="56"/>
    </row>
    <row r="582" spans="1:65">
      <c r="A582" s="30"/>
      <c r="B582" s="3" t="s">
        <v>86</v>
      </c>
      <c r="C582" s="29"/>
      <c r="D582" s="13">
        <v>1.0159185751529696E-2</v>
      </c>
      <c r="E582" s="13">
        <v>3.7334985465610475E-2</v>
      </c>
      <c r="F582" s="13">
        <v>1.0646182613984041E-2</v>
      </c>
      <c r="G582" s="13">
        <v>1.1610889244870181E-2</v>
      </c>
      <c r="H582" s="13">
        <v>2.7007151626808713E-2</v>
      </c>
      <c r="I582" s="13">
        <v>2.5981432428031328E-2</v>
      </c>
      <c r="J582" s="13">
        <v>5.3230913069919977E-2</v>
      </c>
      <c r="K582" s="13">
        <v>4.2701300007594707E-2</v>
      </c>
      <c r="L582" s="13">
        <v>9.2904253863576557E-3</v>
      </c>
      <c r="M582" s="13">
        <v>6.9335441162784355E-3</v>
      </c>
      <c r="N582" s="13">
        <v>7.5148439254791293E-3</v>
      </c>
      <c r="O582" s="13">
        <v>1.0456072210162976E-2</v>
      </c>
      <c r="P582" s="13">
        <v>7.6314942782412113E-3</v>
      </c>
      <c r="Q582" s="13">
        <v>2.2026894207290672E-2</v>
      </c>
      <c r="R582" s="13">
        <v>1.501780810504302E-2</v>
      </c>
      <c r="S582" s="13">
        <v>1.8361841912487568E-2</v>
      </c>
      <c r="T582" s="13">
        <v>2.5171238761932169E-2</v>
      </c>
      <c r="U582" s="13">
        <v>3.1006199275736404E-2</v>
      </c>
      <c r="V582" s="13">
        <v>9.3638670745283727E-3</v>
      </c>
      <c r="W582" s="13">
        <v>1.3212383464206766E-2</v>
      </c>
      <c r="X582" s="13">
        <v>1.8764428778075257E-2</v>
      </c>
      <c r="Y582" s="13">
        <v>3.1942130690370461E-2</v>
      </c>
      <c r="Z582" s="13">
        <v>9.6700151541787141E-2</v>
      </c>
      <c r="AA582" s="13">
        <v>4.0044129793711768E-2</v>
      </c>
      <c r="AB582" s="13">
        <v>2.2447834323382446E-2</v>
      </c>
      <c r="AC582" s="13">
        <v>1.6767285663222574E-2</v>
      </c>
      <c r="AD582" s="13">
        <v>3.2268727150437077E-2</v>
      </c>
      <c r="AE582" s="151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30"/>
      <c r="B583" s="3" t="s">
        <v>280</v>
      </c>
      <c r="C583" s="29"/>
      <c r="D583" s="13">
        <v>-4.3504586655231936E-3</v>
      </c>
      <c r="E583" s="13">
        <v>1.847972190010827E-2</v>
      </c>
      <c r="F583" s="13">
        <v>-2.3375609136882636E-2</v>
      </c>
      <c r="G583" s="13">
        <v>-1.3228862218824133E-2</v>
      </c>
      <c r="H583" s="13">
        <v>2.2166284883694987E-2</v>
      </c>
      <c r="I583" s="13">
        <v>-8.1554887597947712E-3</v>
      </c>
      <c r="J583" s="13">
        <v>-2.3375609136882414E-2</v>
      </c>
      <c r="K583" s="13">
        <v>-4.7474133067270996E-2</v>
      </c>
      <c r="L583" s="13">
        <v>-4.2400759608241856E-2</v>
      </c>
      <c r="M583" s="13">
        <v>-1.8302235677853274E-2</v>
      </c>
      <c r="N583" s="13">
        <v>-4.3504586655229716E-3</v>
      </c>
      <c r="O583" s="13">
        <v>-5.6188020302804231E-3</v>
      </c>
      <c r="P583" s="13">
        <v>2.9894812182923891E-2</v>
      </c>
      <c r="Q583" s="13">
        <v>-3.0985669325426235E-2</v>
      </c>
      <c r="R583" s="13">
        <v>7.2291479350616861E-4</v>
      </c>
      <c r="S583" s="13">
        <v>3.7504872371467712E-2</v>
      </c>
      <c r="T583" s="13">
        <v>7.1750143219915019E-2</v>
      </c>
      <c r="U583" s="13">
        <v>1.9912581582635092E-3</v>
      </c>
      <c r="V583" s="13">
        <v>-1.5765548948338814E-2</v>
      </c>
      <c r="W583" s="13">
        <v>-0.11685251511949524</v>
      </c>
      <c r="X583" s="13">
        <v>2.499773845159603E-2</v>
      </c>
      <c r="Y583" s="13">
        <v>-1.5765548948338703E-2</v>
      </c>
      <c r="Z583" s="13">
        <v>5.7927810926996504E-2</v>
      </c>
      <c r="AA583" s="13">
        <v>-2.4009780819261195E-2</v>
      </c>
      <c r="AB583" s="13">
        <v>-4.1132416243484515E-2</v>
      </c>
      <c r="AC583" s="13">
        <v>3.4968185641953031E-2</v>
      </c>
      <c r="AD583" s="13">
        <v>5.9066709572342058E-2</v>
      </c>
      <c r="AE583" s="151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46" t="s">
        <v>281</v>
      </c>
      <c r="C584" s="47"/>
      <c r="D584" s="45">
        <v>0.04</v>
      </c>
      <c r="E584" s="45">
        <v>0.67</v>
      </c>
      <c r="F584" s="45">
        <v>0.5</v>
      </c>
      <c r="G584" s="45">
        <v>0.21</v>
      </c>
      <c r="H584" s="45">
        <v>0.78</v>
      </c>
      <c r="I584" s="45">
        <v>7.0000000000000007E-2</v>
      </c>
      <c r="J584" s="45">
        <v>0.5</v>
      </c>
      <c r="K584" s="45">
        <v>1.17</v>
      </c>
      <c r="L584" s="45">
        <v>1.03</v>
      </c>
      <c r="M584" s="45">
        <v>0.35</v>
      </c>
      <c r="N584" s="45">
        <v>0.04</v>
      </c>
      <c r="O584" s="45">
        <v>0</v>
      </c>
      <c r="P584" s="45">
        <v>0.99</v>
      </c>
      <c r="Q584" s="45">
        <v>0.71</v>
      </c>
      <c r="R584" s="45">
        <v>0.18</v>
      </c>
      <c r="S584" s="45">
        <v>1.21</v>
      </c>
      <c r="T584" s="45">
        <v>2.16</v>
      </c>
      <c r="U584" s="45">
        <v>0.21</v>
      </c>
      <c r="V584" s="45">
        <v>0.28000000000000003</v>
      </c>
      <c r="W584" s="45">
        <v>3.11</v>
      </c>
      <c r="X584" s="45">
        <v>0.86</v>
      </c>
      <c r="Y584" s="45">
        <v>0.34</v>
      </c>
      <c r="Z584" s="45">
        <v>1.78</v>
      </c>
      <c r="AA584" s="45">
        <v>0.51</v>
      </c>
      <c r="AB584" s="45">
        <v>0.99</v>
      </c>
      <c r="AC584" s="45">
        <v>1.1399999999999999</v>
      </c>
      <c r="AD584" s="45">
        <v>1.81</v>
      </c>
      <c r="AE584" s="151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B585" s="31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BM585" s="55"/>
    </row>
    <row r="586" spans="1:65" ht="15">
      <c r="B586" s="8" t="s">
        <v>618</v>
      </c>
      <c r="BM586" s="28" t="s">
        <v>66</v>
      </c>
    </row>
    <row r="587" spans="1:65" ht="15">
      <c r="A587" s="25" t="s">
        <v>26</v>
      </c>
      <c r="B587" s="18" t="s">
        <v>111</v>
      </c>
      <c r="C587" s="15" t="s">
        <v>112</v>
      </c>
      <c r="D587" s="16" t="s">
        <v>229</v>
      </c>
      <c r="E587" s="17" t="s">
        <v>229</v>
      </c>
      <c r="F587" s="17" t="s">
        <v>229</v>
      </c>
      <c r="G587" s="17" t="s">
        <v>229</v>
      </c>
      <c r="H587" s="17" t="s">
        <v>229</v>
      </c>
      <c r="I587" s="17" t="s">
        <v>229</v>
      </c>
      <c r="J587" s="17" t="s">
        <v>229</v>
      </c>
      <c r="K587" s="17" t="s">
        <v>229</v>
      </c>
      <c r="L587" s="17" t="s">
        <v>229</v>
      </c>
      <c r="M587" s="17" t="s">
        <v>229</v>
      </c>
      <c r="N587" s="17" t="s">
        <v>229</v>
      </c>
      <c r="O587" s="17" t="s">
        <v>229</v>
      </c>
      <c r="P587" s="17" t="s">
        <v>229</v>
      </c>
      <c r="Q587" s="17" t="s">
        <v>229</v>
      </c>
      <c r="R587" s="17" t="s">
        <v>229</v>
      </c>
      <c r="S587" s="17" t="s">
        <v>229</v>
      </c>
      <c r="T587" s="17" t="s">
        <v>229</v>
      </c>
      <c r="U587" s="17" t="s">
        <v>229</v>
      </c>
      <c r="V587" s="17" t="s">
        <v>229</v>
      </c>
      <c r="W587" s="17" t="s">
        <v>229</v>
      </c>
      <c r="X587" s="17" t="s">
        <v>229</v>
      </c>
      <c r="Y587" s="17" t="s">
        <v>229</v>
      </c>
      <c r="Z587" s="17" t="s">
        <v>229</v>
      </c>
      <c r="AA587" s="17" t="s">
        <v>229</v>
      </c>
      <c r="AB587" s="17" t="s">
        <v>229</v>
      </c>
      <c r="AC587" s="17" t="s">
        <v>229</v>
      </c>
      <c r="AD587" s="17" t="s">
        <v>229</v>
      </c>
      <c r="AE587" s="17" t="s">
        <v>229</v>
      </c>
      <c r="AF587" s="17" t="s">
        <v>229</v>
      </c>
      <c r="AG587" s="151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1</v>
      </c>
    </row>
    <row r="588" spans="1:65">
      <c r="A588" s="30"/>
      <c r="B588" s="19" t="s">
        <v>230</v>
      </c>
      <c r="C588" s="9" t="s">
        <v>230</v>
      </c>
      <c r="D588" s="149" t="s">
        <v>232</v>
      </c>
      <c r="E588" s="150" t="s">
        <v>233</v>
      </c>
      <c r="F588" s="150" t="s">
        <v>234</v>
      </c>
      <c r="G588" s="150" t="s">
        <v>235</v>
      </c>
      <c r="H588" s="150" t="s">
        <v>236</v>
      </c>
      <c r="I588" s="150" t="s">
        <v>237</v>
      </c>
      <c r="J588" s="150" t="s">
        <v>238</v>
      </c>
      <c r="K588" s="150" t="s">
        <v>239</v>
      </c>
      <c r="L588" s="150" t="s">
        <v>240</v>
      </c>
      <c r="M588" s="150" t="s">
        <v>241</v>
      </c>
      <c r="N588" s="150" t="s">
        <v>242</v>
      </c>
      <c r="O588" s="150" t="s">
        <v>243</v>
      </c>
      <c r="P588" s="150" t="s">
        <v>244</v>
      </c>
      <c r="Q588" s="150" t="s">
        <v>246</v>
      </c>
      <c r="R588" s="150" t="s">
        <v>249</v>
      </c>
      <c r="S588" s="150" t="s">
        <v>250</v>
      </c>
      <c r="T588" s="150" t="s">
        <v>306</v>
      </c>
      <c r="U588" s="150" t="s">
        <v>251</v>
      </c>
      <c r="V588" s="150" t="s">
        <v>252</v>
      </c>
      <c r="W588" s="150" t="s">
        <v>254</v>
      </c>
      <c r="X588" s="150" t="s">
        <v>257</v>
      </c>
      <c r="Y588" s="150" t="s">
        <v>258</v>
      </c>
      <c r="Z588" s="150" t="s">
        <v>259</v>
      </c>
      <c r="AA588" s="150" t="s">
        <v>307</v>
      </c>
      <c r="AB588" s="150" t="s">
        <v>261</v>
      </c>
      <c r="AC588" s="150" t="s">
        <v>262</v>
      </c>
      <c r="AD588" s="150" t="s">
        <v>267</v>
      </c>
      <c r="AE588" s="150" t="s">
        <v>268</v>
      </c>
      <c r="AF588" s="150" t="s">
        <v>269</v>
      </c>
      <c r="AG588" s="151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 t="s">
        <v>3</v>
      </c>
    </row>
    <row r="589" spans="1:65">
      <c r="A589" s="30"/>
      <c r="B589" s="19"/>
      <c r="C589" s="9"/>
      <c r="D589" s="10" t="s">
        <v>338</v>
      </c>
      <c r="E589" s="11" t="s">
        <v>339</v>
      </c>
      <c r="F589" s="11" t="s">
        <v>339</v>
      </c>
      <c r="G589" s="11" t="s">
        <v>338</v>
      </c>
      <c r="H589" s="11" t="s">
        <v>339</v>
      </c>
      <c r="I589" s="11" t="s">
        <v>339</v>
      </c>
      <c r="J589" s="11" t="s">
        <v>338</v>
      </c>
      <c r="K589" s="11" t="s">
        <v>338</v>
      </c>
      <c r="L589" s="11" t="s">
        <v>338</v>
      </c>
      <c r="M589" s="11" t="s">
        <v>338</v>
      </c>
      <c r="N589" s="11" t="s">
        <v>338</v>
      </c>
      <c r="O589" s="11" t="s">
        <v>338</v>
      </c>
      <c r="P589" s="11" t="s">
        <v>338</v>
      </c>
      <c r="Q589" s="11" t="s">
        <v>338</v>
      </c>
      <c r="R589" s="11" t="s">
        <v>338</v>
      </c>
      <c r="S589" s="11" t="s">
        <v>339</v>
      </c>
      <c r="T589" s="11" t="s">
        <v>339</v>
      </c>
      <c r="U589" s="11" t="s">
        <v>340</v>
      </c>
      <c r="V589" s="11" t="s">
        <v>339</v>
      </c>
      <c r="W589" s="11" t="s">
        <v>340</v>
      </c>
      <c r="X589" s="11" t="s">
        <v>340</v>
      </c>
      <c r="Y589" s="11" t="s">
        <v>338</v>
      </c>
      <c r="Z589" s="11" t="s">
        <v>340</v>
      </c>
      <c r="AA589" s="11" t="s">
        <v>338</v>
      </c>
      <c r="AB589" s="11" t="s">
        <v>339</v>
      </c>
      <c r="AC589" s="11" t="s">
        <v>339</v>
      </c>
      <c r="AD589" s="11" t="s">
        <v>339</v>
      </c>
      <c r="AE589" s="11" t="s">
        <v>338</v>
      </c>
      <c r="AF589" s="11" t="s">
        <v>338</v>
      </c>
      <c r="AG589" s="151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1</v>
      </c>
    </row>
    <row r="590" spans="1:65">
      <c r="A590" s="30"/>
      <c r="B590" s="19"/>
      <c r="C590" s="9"/>
      <c r="D590" s="26" t="s">
        <v>342</v>
      </c>
      <c r="E590" s="26" t="s">
        <v>343</v>
      </c>
      <c r="F590" s="26" t="s">
        <v>342</v>
      </c>
      <c r="G590" s="26" t="s">
        <v>344</v>
      </c>
      <c r="H590" s="26" t="s">
        <v>345</v>
      </c>
      <c r="I590" s="26" t="s">
        <v>343</v>
      </c>
      <c r="J590" s="26" t="s">
        <v>343</v>
      </c>
      <c r="K590" s="26" t="s">
        <v>343</v>
      </c>
      <c r="L590" s="26" t="s">
        <v>343</v>
      </c>
      <c r="M590" s="26" t="s">
        <v>343</v>
      </c>
      <c r="N590" s="26" t="s">
        <v>343</v>
      </c>
      <c r="O590" s="26" t="s">
        <v>343</v>
      </c>
      <c r="P590" s="26" t="s">
        <v>343</v>
      </c>
      <c r="Q590" s="26" t="s">
        <v>346</v>
      </c>
      <c r="R590" s="26" t="s">
        <v>343</v>
      </c>
      <c r="S590" s="26" t="s">
        <v>342</v>
      </c>
      <c r="T590" s="26" t="s">
        <v>343</v>
      </c>
      <c r="U590" s="26" t="s">
        <v>342</v>
      </c>
      <c r="V590" s="26" t="s">
        <v>344</v>
      </c>
      <c r="W590" s="26" t="s">
        <v>345</v>
      </c>
      <c r="X590" s="26" t="s">
        <v>342</v>
      </c>
      <c r="Y590" s="26" t="s">
        <v>343</v>
      </c>
      <c r="Z590" s="26" t="s">
        <v>343</v>
      </c>
      <c r="AA590" s="26"/>
      <c r="AB590" s="26" t="s">
        <v>342</v>
      </c>
      <c r="AC590" s="26" t="s">
        <v>343</v>
      </c>
      <c r="AD590" s="26" t="s">
        <v>345</v>
      </c>
      <c r="AE590" s="26" t="s">
        <v>345</v>
      </c>
      <c r="AF590" s="26" t="s">
        <v>117</v>
      </c>
      <c r="AG590" s="151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2</v>
      </c>
    </row>
    <row r="591" spans="1:65">
      <c r="A591" s="30"/>
      <c r="B591" s="18">
        <v>1</v>
      </c>
      <c r="C591" s="14">
        <v>1</v>
      </c>
      <c r="D591" s="222">
        <v>11.8</v>
      </c>
      <c r="E591" s="222">
        <v>12.2</v>
      </c>
      <c r="F591" s="222">
        <v>11.98</v>
      </c>
      <c r="G591" s="222">
        <v>12.8</v>
      </c>
      <c r="H591" s="222">
        <v>10.978141026999698</v>
      </c>
      <c r="I591" s="222">
        <v>11.6</v>
      </c>
      <c r="J591" s="222">
        <v>11.9</v>
      </c>
      <c r="K591" s="222">
        <v>10.29</v>
      </c>
      <c r="L591" s="222">
        <v>11.7</v>
      </c>
      <c r="M591" s="222">
        <v>11.35</v>
      </c>
      <c r="N591" s="222">
        <v>12.9</v>
      </c>
      <c r="O591" s="222">
        <v>12.05</v>
      </c>
      <c r="P591" s="222">
        <v>11.2</v>
      </c>
      <c r="Q591" s="222">
        <v>12.04</v>
      </c>
      <c r="R591" s="222">
        <v>12.2</v>
      </c>
      <c r="S591" s="222">
        <v>11.3</v>
      </c>
      <c r="T591" s="222">
        <v>12</v>
      </c>
      <c r="U591" s="222">
        <v>9.5</v>
      </c>
      <c r="V591" s="222">
        <v>11.27</v>
      </c>
      <c r="W591" s="223">
        <v>8.9</v>
      </c>
      <c r="X591" s="222">
        <v>11.4</v>
      </c>
      <c r="Y591" s="222">
        <v>11.1</v>
      </c>
      <c r="Z591" s="223">
        <v>11.000000000000002</v>
      </c>
      <c r="AA591" s="222">
        <v>10.574067994587509</v>
      </c>
      <c r="AB591" s="222">
        <v>10.199999999999999</v>
      </c>
      <c r="AC591" s="222">
        <v>11.2</v>
      </c>
      <c r="AD591" s="222">
        <v>11</v>
      </c>
      <c r="AE591" s="222">
        <v>11.1</v>
      </c>
      <c r="AF591" s="222">
        <v>11.9</v>
      </c>
      <c r="AG591" s="224"/>
      <c r="AH591" s="225"/>
      <c r="AI591" s="225"/>
      <c r="AJ591" s="225"/>
      <c r="AK591" s="225"/>
      <c r="AL591" s="225"/>
      <c r="AM591" s="225"/>
      <c r="AN591" s="225"/>
      <c r="AO591" s="225"/>
      <c r="AP591" s="225"/>
      <c r="AQ591" s="225"/>
      <c r="AR591" s="225"/>
      <c r="AS591" s="225"/>
      <c r="AT591" s="225"/>
      <c r="AU591" s="225"/>
      <c r="AV591" s="225"/>
      <c r="AW591" s="225"/>
      <c r="AX591" s="225"/>
      <c r="AY591" s="225"/>
      <c r="AZ591" s="225"/>
      <c r="BA591" s="225"/>
      <c r="BB591" s="225"/>
      <c r="BC591" s="225"/>
      <c r="BD591" s="225"/>
      <c r="BE591" s="225"/>
      <c r="BF591" s="225"/>
      <c r="BG591" s="225"/>
      <c r="BH591" s="225"/>
      <c r="BI591" s="225"/>
      <c r="BJ591" s="225"/>
      <c r="BK591" s="225"/>
      <c r="BL591" s="225"/>
      <c r="BM591" s="226">
        <v>1</v>
      </c>
    </row>
    <row r="592" spans="1:65">
      <c r="A592" s="30"/>
      <c r="B592" s="19">
        <v>1</v>
      </c>
      <c r="C592" s="9">
        <v>2</v>
      </c>
      <c r="D592" s="227">
        <v>11.86</v>
      </c>
      <c r="E592" s="227">
        <v>11.9</v>
      </c>
      <c r="F592" s="227">
        <v>12.11</v>
      </c>
      <c r="G592" s="227">
        <v>12.69</v>
      </c>
      <c r="H592" s="227">
        <v>10.489242948475097</v>
      </c>
      <c r="I592" s="227">
        <v>12</v>
      </c>
      <c r="J592" s="227">
        <v>10.3</v>
      </c>
      <c r="K592" s="227">
        <v>10.53</v>
      </c>
      <c r="L592" s="227">
        <v>11.8</v>
      </c>
      <c r="M592" s="227">
        <v>11.35</v>
      </c>
      <c r="N592" s="227">
        <v>12.35</v>
      </c>
      <c r="O592" s="227">
        <v>12.2</v>
      </c>
      <c r="P592" s="227">
        <v>11.15</v>
      </c>
      <c r="Q592" s="227">
        <v>12.46</v>
      </c>
      <c r="R592" s="227">
        <v>12.1</v>
      </c>
      <c r="S592" s="227">
        <v>11.57</v>
      </c>
      <c r="T592" s="227">
        <v>12</v>
      </c>
      <c r="U592" s="227">
        <v>11</v>
      </c>
      <c r="V592" s="227">
        <v>11.32</v>
      </c>
      <c r="W592" s="229">
        <v>9.1999999999999993</v>
      </c>
      <c r="X592" s="227">
        <v>11.23</v>
      </c>
      <c r="Y592" s="227">
        <v>10.6</v>
      </c>
      <c r="Z592" s="229">
        <v>11.000000000000002</v>
      </c>
      <c r="AA592" s="227">
        <v>10.918879915033967</v>
      </c>
      <c r="AB592" s="227">
        <v>10.050000000000001</v>
      </c>
      <c r="AC592" s="227">
        <v>11.5</v>
      </c>
      <c r="AD592" s="227">
        <v>10.8</v>
      </c>
      <c r="AE592" s="227">
        <v>11.4</v>
      </c>
      <c r="AF592" s="227">
        <v>12</v>
      </c>
      <c r="AG592" s="224"/>
      <c r="AH592" s="225"/>
      <c r="AI592" s="225"/>
      <c r="AJ592" s="225"/>
      <c r="AK592" s="225"/>
      <c r="AL592" s="225"/>
      <c r="AM592" s="225"/>
      <c r="AN592" s="225"/>
      <c r="AO592" s="225"/>
      <c r="AP592" s="225"/>
      <c r="AQ592" s="225"/>
      <c r="AR592" s="225"/>
      <c r="AS592" s="225"/>
      <c r="AT592" s="225"/>
      <c r="AU592" s="225"/>
      <c r="AV592" s="225"/>
      <c r="AW592" s="225"/>
      <c r="AX592" s="225"/>
      <c r="AY592" s="225"/>
      <c r="AZ592" s="225"/>
      <c r="BA592" s="225"/>
      <c r="BB592" s="225"/>
      <c r="BC592" s="225"/>
      <c r="BD592" s="225"/>
      <c r="BE592" s="225"/>
      <c r="BF592" s="225"/>
      <c r="BG592" s="225"/>
      <c r="BH592" s="225"/>
      <c r="BI592" s="225"/>
      <c r="BJ592" s="225"/>
      <c r="BK592" s="225"/>
      <c r="BL592" s="225"/>
      <c r="BM592" s="226">
        <v>22</v>
      </c>
    </row>
    <row r="593" spans="1:65">
      <c r="A593" s="30"/>
      <c r="B593" s="19">
        <v>1</v>
      </c>
      <c r="C593" s="9">
        <v>3</v>
      </c>
      <c r="D593" s="227">
        <v>11.37</v>
      </c>
      <c r="E593" s="227">
        <v>12.07</v>
      </c>
      <c r="F593" s="227">
        <v>12.01</v>
      </c>
      <c r="G593" s="227">
        <v>12.63</v>
      </c>
      <c r="H593" s="227">
        <v>10.255908282248797</v>
      </c>
      <c r="I593" s="227">
        <v>11.8</v>
      </c>
      <c r="J593" s="227">
        <v>11.5</v>
      </c>
      <c r="K593" s="227">
        <v>10.45</v>
      </c>
      <c r="L593" s="227">
        <v>11.55</v>
      </c>
      <c r="M593" s="227">
        <v>11.6</v>
      </c>
      <c r="N593" s="227">
        <v>12.35</v>
      </c>
      <c r="O593" s="227">
        <v>12.25</v>
      </c>
      <c r="P593" s="227">
        <v>11.75</v>
      </c>
      <c r="Q593" s="227">
        <v>12.19</v>
      </c>
      <c r="R593" s="227">
        <v>10.9</v>
      </c>
      <c r="S593" s="227">
        <v>12.08</v>
      </c>
      <c r="T593" s="227">
        <v>12.3</v>
      </c>
      <c r="U593" s="227">
        <v>10</v>
      </c>
      <c r="V593" s="227">
        <v>11.23</v>
      </c>
      <c r="W593" s="229">
        <v>9.6</v>
      </c>
      <c r="X593" s="227">
        <v>11.295</v>
      </c>
      <c r="Y593" s="227">
        <v>11.1</v>
      </c>
      <c r="Z593" s="229">
        <v>10</v>
      </c>
      <c r="AA593" s="227">
        <v>10.696566907751233</v>
      </c>
      <c r="AB593" s="227">
        <v>9.9499999999999993</v>
      </c>
      <c r="AC593" s="227">
        <v>11.5</v>
      </c>
      <c r="AD593" s="227">
        <v>10.9</v>
      </c>
      <c r="AE593" s="227">
        <v>11.2</v>
      </c>
      <c r="AF593" s="227">
        <v>11.3</v>
      </c>
      <c r="AG593" s="224"/>
      <c r="AH593" s="225"/>
      <c r="AI593" s="225"/>
      <c r="AJ593" s="225"/>
      <c r="AK593" s="225"/>
      <c r="AL593" s="225"/>
      <c r="AM593" s="225"/>
      <c r="AN593" s="225"/>
      <c r="AO593" s="225"/>
      <c r="AP593" s="225"/>
      <c r="AQ593" s="225"/>
      <c r="AR593" s="225"/>
      <c r="AS593" s="225"/>
      <c r="AT593" s="225"/>
      <c r="AU593" s="225"/>
      <c r="AV593" s="225"/>
      <c r="AW593" s="225"/>
      <c r="AX593" s="225"/>
      <c r="AY593" s="225"/>
      <c r="AZ593" s="225"/>
      <c r="BA593" s="225"/>
      <c r="BB593" s="225"/>
      <c r="BC593" s="225"/>
      <c r="BD593" s="225"/>
      <c r="BE593" s="225"/>
      <c r="BF593" s="225"/>
      <c r="BG593" s="225"/>
      <c r="BH593" s="225"/>
      <c r="BI593" s="225"/>
      <c r="BJ593" s="225"/>
      <c r="BK593" s="225"/>
      <c r="BL593" s="225"/>
      <c r="BM593" s="226">
        <v>16</v>
      </c>
    </row>
    <row r="594" spans="1:65">
      <c r="A594" s="30"/>
      <c r="B594" s="19">
        <v>1</v>
      </c>
      <c r="C594" s="9">
        <v>4</v>
      </c>
      <c r="D594" s="227">
        <v>11.95</v>
      </c>
      <c r="E594" s="227">
        <v>11.59</v>
      </c>
      <c r="F594" s="227">
        <v>11.94</v>
      </c>
      <c r="G594" s="227">
        <v>12.52</v>
      </c>
      <c r="H594" s="227">
        <v>11.036024161477849</v>
      </c>
      <c r="I594" s="227">
        <v>11.3</v>
      </c>
      <c r="J594" s="227">
        <v>10.199999999999999</v>
      </c>
      <c r="K594" s="227">
        <v>10.46</v>
      </c>
      <c r="L594" s="228">
        <v>12.2</v>
      </c>
      <c r="M594" s="227">
        <v>11.75</v>
      </c>
      <c r="N594" s="227">
        <v>12.55</v>
      </c>
      <c r="O594" s="227">
        <v>12.15</v>
      </c>
      <c r="P594" s="227">
        <v>11.3</v>
      </c>
      <c r="Q594" s="227">
        <v>12.39</v>
      </c>
      <c r="R594" s="227">
        <v>11.4</v>
      </c>
      <c r="S594" s="227">
        <v>11.45</v>
      </c>
      <c r="T594" s="227">
        <v>11.9</v>
      </c>
      <c r="U594" s="227">
        <v>10</v>
      </c>
      <c r="V594" s="227">
        <v>11.33</v>
      </c>
      <c r="W594" s="229">
        <v>9.5</v>
      </c>
      <c r="X594" s="227">
        <v>11.3</v>
      </c>
      <c r="Y594" s="227">
        <v>11.2</v>
      </c>
      <c r="Z594" s="229">
        <v>11.999999999999998</v>
      </c>
      <c r="AA594" s="227">
        <v>10.81022286601781</v>
      </c>
      <c r="AB594" s="227">
        <v>10.399999999999999</v>
      </c>
      <c r="AC594" s="227">
        <v>11.4</v>
      </c>
      <c r="AD594" s="227">
        <v>10.7</v>
      </c>
      <c r="AE594" s="227">
        <v>11.1</v>
      </c>
      <c r="AF594" s="227">
        <v>11.8</v>
      </c>
      <c r="AG594" s="224"/>
      <c r="AH594" s="225"/>
      <c r="AI594" s="225"/>
      <c r="AJ594" s="225"/>
      <c r="AK594" s="225"/>
      <c r="AL594" s="225"/>
      <c r="AM594" s="225"/>
      <c r="AN594" s="225"/>
      <c r="AO594" s="225"/>
      <c r="AP594" s="225"/>
      <c r="AQ594" s="225"/>
      <c r="AR594" s="225"/>
      <c r="AS594" s="225"/>
      <c r="AT594" s="225"/>
      <c r="AU594" s="225"/>
      <c r="AV594" s="225"/>
      <c r="AW594" s="225"/>
      <c r="AX594" s="225"/>
      <c r="AY594" s="225"/>
      <c r="AZ594" s="225"/>
      <c r="BA594" s="225"/>
      <c r="BB594" s="225"/>
      <c r="BC594" s="225"/>
      <c r="BD594" s="225"/>
      <c r="BE594" s="225"/>
      <c r="BF594" s="225"/>
      <c r="BG594" s="225"/>
      <c r="BH594" s="225"/>
      <c r="BI594" s="225"/>
      <c r="BJ594" s="225"/>
      <c r="BK594" s="225"/>
      <c r="BL594" s="225"/>
      <c r="BM594" s="226">
        <v>11.450039690636151</v>
      </c>
    </row>
    <row r="595" spans="1:65">
      <c r="A595" s="30"/>
      <c r="B595" s="19">
        <v>1</v>
      </c>
      <c r="C595" s="9">
        <v>5</v>
      </c>
      <c r="D595" s="227">
        <v>12.05</v>
      </c>
      <c r="E595" s="227">
        <v>11.69</v>
      </c>
      <c r="F595" s="227">
        <v>12.05</v>
      </c>
      <c r="G595" s="227">
        <v>12.88</v>
      </c>
      <c r="H595" s="227">
        <v>10.298044784555596</v>
      </c>
      <c r="I595" s="227">
        <v>12.1</v>
      </c>
      <c r="J595" s="227">
        <v>11.2</v>
      </c>
      <c r="K595" s="227">
        <v>10.78</v>
      </c>
      <c r="L595" s="227">
        <v>11.65</v>
      </c>
      <c r="M595" s="227">
        <v>11.85</v>
      </c>
      <c r="N595" s="227">
        <v>12.75</v>
      </c>
      <c r="O595" s="227">
        <v>12.5</v>
      </c>
      <c r="P595" s="227">
        <v>11.55</v>
      </c>
      <c r="Q595" s="227">
        <v>12.04</v>
      </c>
      <c r="R595" s="227">
        <v>11.3</v>
      </c>
      <c r="S595" s="227">
        <v>12.02</v>
      </c>
      <c r="T595" s="227">
        <v>12.1</v>
      </c>
      <c r="U595" s="227">
        <v>10</v>
      </c>
      <c r="V595" s="227">
        <v>11.2</v>
      </c>
      <c r="W595" s="229">
        <v>9.6999999999999993</v>
      </c>
      <c r="X595" s="227">
        <v>11.32</v>
      </c>
      <c r="Y595" s="227">
        <v>11.1</v>
      </c>
      <c r="Z595" s="229">
        <v>11.000000000000002</v>
      </c>
      <c r="AA595" s="227">
        <v>10.609564563234617</v>
      </c>
      <c r="AB595" s="227">
        <v>10.199999999999999</v>
      </c>
      <c r="AC595" s="227">
        <v>11.2</v>
      </c>
      <c r="AD595" s="227">
        <v>11.1</v>
      </c>
      <c r="AE595" s="227">
        <v>11.4</v>
      </c>
      <c r="AF595" s="227">
        <v>11.9</v>
      </c>
      <c r="AG595" s="224"/>
      <c r="AH595" s="225"/>
      <c r="AI595" s="225"/>
      <c r="AJ595" s="225"/>
      <c r="AK595" s="225"/>
      <c r="AL595" s="225"/>
      <c r="AM595" s="225"/>
      <c r="AN595" s="225"/>
      <c r="AO595" s="225"/>
      <c r="AP595" s="225"/>
      <c r="AQ595" s="225"/>
      <c r="AR595" s="225"/>
      <c r="AS595" s="225"/>
      <c r="AT595" s="225"/>
      <c r="AU595" s="225"/>
      <c r="AV595" s="225"/>
      <c r="AW595" s="225"/>
      <c r="AX595" s="225"/>
      <c r="AY595" s="225"/>
      <c r="AZ595" s="225"/>
      <c r="BA595" s="225"/>
      <c r="BB595" s="225"/>
      <c r="BC595" s="225"/>
      <c r="BD595" s="225"/>
      <c r="BE595" s="225"/>
      <c r="BF595" s="225"/>
      <c r="BG595" s="225"/>
      <c r="BH595" s="225"/>
      <c r="BI595" s="225"/>
      <c r="BJ595" s="225"/>
      <c r="BK595" s="225"/>
      <c r="BL595" s="225"/>
      <c r="BM595" s="226">
        <v>101</v>
      </c>
    </row>
    <row r="596" spans="1:65">
      <c r="A596" s="30"/>
      <c r="B596" s="19">
        <v>1</v>
      </c>
      <c r="C596" s="9">
        <v>6</v>
      </c>
      <c r="D596" s="227">
        <v>11.89</v>
      </c>
      <c r="E596" s="227">
        <v>11.64</v>
      </c>
      <c r="F596" s="227">
        <v>12.28</v>
      </c>
      <c r="G596" s="227">
        <v>12.76</v>
      </c>
      <c r="H596" s="227">
        <v>10.069844752023297</v>
      </c>
      <c r="I596" s="227">
        <v>11.4</v>
      </c>
      <c r="J596" s="227">
        <v>11.5</v>
      </c>
      <c r="K596" s="227">
        <v>10.53</v>
      </c>
      <c r="L596" s="227">
        <v>11.7</v>
      </c>
      <c r="M596" s="227">
        <v>11.8</v>
      </c>
      <c r="N596" s="227">
        <v>12.75</v>
      </c>
      <c r="O596" s="227">
        <v>12</v>
      </c>
      <c r="P596" s="227">
        <v>11.45</v>
      </c>
      <c r="Q596" s="227">
        <v>12.57</v>
      </c>
      <c r="R596" s="227">
        <v>11.5</v>
      </c>
      <c r="S596" s="227">
        <v>11.25</v>
      </c>
      <c r="T596" s="227">
        <v>11.8</v>
      </c>
      <c r="U596" s="227">
        <v>10</v>
      </c>
      <c r="V596" s="227">
        <v>11.32</v>
      </c>
      <c r="W596" s="229">
        <v>9</v>
      </c>
      <c r="X596" s="227">
        <v>11.39</v>
      </c>
      <c r="Y596" s="227">
        <v>10.7</v>
      </c>
      <c r="Z596" s="229">
        <v>11.000000000000002</v>
      </c>
      <c r="AA596" s="227">
        <v>10.524921680651181</v>
      </c>
      <c r="AB596" s="227">
        <v>10.3</v>
      </c>
      <c r="AC596" s="227">
        <v>11.3</v>
      </c>
      <c r="AD596" s="227">
        <v>11.3</v>
      </c>
      <c r="AE596" s="227">
        <v>11.2</v>
      </c>
      <c r="AF596" s="227">
        <v>12.1</v>
      </c>
      <c r="AG596" s="224"/>
      <c r="AH596" s="225"/>
      <c r="AI596" s="225"/>
      <c r="AJ596" s="225"/>
      <c r="AK596" s="225"/>
      <c r="AL596" s="225"/>
      <c r="AM596" s="225"/>
      <c r="AN596" s="225"/>
      <c r="AO596" s="225"/>
      <c r="AP596" s="225"/>
      <c r="AQ596" s="225"/>
      <c r="AR596" s="225"/>
      <c r="AS596" s="225"/>
      <c r="AT596" s="225"/>
      <c r="AU596" s="225"/>
      <c r="AV596" s="225"/>
      <c r="AW596" s="225"/>
      <c r="AX596" s="225"/>
      <c r="AY596" s="225"/>
      <c r="AZ596" s="225"/>
      <c r="BA596" s="225"/>
      <c r="BB596" s="225"/>
      <c r="BC596" s="225"/>
      <c r="BD596" s="225"/>
      <c r="BE596" s="225"/>
      <c r="BF596" s="225"/>
      <c r="BG596" s="225"/>
      <c r="BH596" s="225"/>
      <c r="BI596" s="225"/>
      <c r="BJ596" s="225"/>
      <c r="BK596" s="225"/>
      <c r="BL596" s="225"/>
      <c r="BM596" s="230"/>
    </row>
    <row r="597" spans="1:65">
      <c r="A597" s="30"/>
      <c r="B597" s="20" t="s">
        <v>277</v>
      </c>
      <c r="C597" s="12"/>
      <c r="D597" s="231">
        <v>11.82</v>
      </c>
      <c r="E597" s="231">
        <v>11.848333333333334</v>
      </c>
      <c r="F597" s="231">
        <v>12.061666666666667</v>
      </c>
      <c r="G597" s="231">
        <v>12.713333333333333</v>
      </c>
      <c r="H597" s="231">
        <v>10.521200992630057</v>
      </c>
      <c r="I597" s="231">
        <v>11.700000000000001</v>
      </c>
      <c r="J597" s="231">
        <v>11.100000000000001</v>
      </c>
      <c r="K597" s="231">
        <v>10.506666666666668</v>
      </c>
      <c r="L597" s="231">
        <v>11.766666666666666</v>
      </c>
      <c r="M597" s="231">
        <v>11.616666666666667</v>
      </c>
      <c r="N597" s="231">
        <v>12.608333333333334</v>
      </c>
      <c r="O597" s="231">
        <v>12.191666666666668</v>
      </c>
      <c r="P597" s="231">
        <v>11.4</v>
      </c>
      <c r="Q597" s="231">
        <v>12.281666666666666</v>
      </c>
      <c r="R597" s="231">
        <v>11.566666666666665</v>
      </c>
      <c r="S597" s="231">
        <v>11.611666666666666</v>
      </c>
      <c r="T597" s="231">
        <v>12.016666666666666</v>
      </c>
      <c r="U597" s="231">
        <v>10.083333333333334</v>
      </c>
      <c r="V597" s="231">
        <v>11.278333333333331</v>
      </c>
      <c r="W597" s="231">
        <v>9.3166666666666682</v>
      </c>
      <c r="X597" s="231">
        <v>11.3225</v>
      </c>
      <c r="Y597" s="231">
        <v>10.966666666666667</v>
      </c>
      <c r="Z597" s="231">
        <v>11</v>
      </c>
      <c r="AA597" s="231">
        <v>10.689037321212718</v>
      </c>
      <c r="AB597" s="231">
        <v>10.183333333333332</v>
      </c>
      <c r="AC597" s="231">
        <v>11.35</v>
      </c>
      <c r="AD597" s="231">
        <v>10.966666666666669</v>
      </c>
      <c r="AE597" s="231">
        <v>11.233333333333334</v>
      </c>
      <c r="AF597" s="231">
        <v>11.833333333333334</v>
      </c>
      <c r="AG597" s="224"/>
      <c r="AH597" s="225"/>
      <c r="AI597" s="225"/>
      <c r="AJ597" s="225"/>
      <c r="AK597" s="225"/>
      <c r="AL597" s="225"/>
      <c r="AM597" s="225"/>
      <c r="AN597" s="225"/>
      <c r="AO597" s="225"/>
      <c r="AP597" s="225"/>
      <c r="AQ597" s="225"/>
      <c r="AR597" s="225"/>
      <c r="AS597" s="225"/>
      <c r="AT597" s="225"/>
      <c r="AU597" s="225"/>
      <c r="AV597" s="225"/>
      <c r="AW597" s="225"/>
      <c r="AX597" s="225"/>
      <c r="AY597" s="225"/>
      <c r="AZ597" s="225"/>
      <c r="BA597" s="225"/>
      <c r="BB597" s="225"/>
      <c r="BC597" s="225"/>
      <c r="BD597" s="225"/>
      <c r="BE597" s="225"/>
      <c r="BF597" s="225"/>
      <c r="BG597" s="225"/>
      <c r="BH597" s="225"/>
      <c r="BI597" s="225"/>
      <c r="BJ597" s="225"/>
      <c r="BK597" s="225"/>
      <c r="BL597" s="225"/>
      <c r="BM597" s="230"/>
    </row>
    <row r="598" spans="1:65">
      <c r="A598" s="30"/>
      <c r="B598" s="3" t="s">
        <v>278</v>
      </c>
      <c r="C598" s="29"/>
      <c r="D598" s="227">
        <v>11.875</v>
      </c>
      <c r="E598" s="227">
        <v>11.795</v>
      </c>
      <c r="F598" s="227">
        <v>12.030000000000001</v>
      </c>
      <c r="G598" s="227">
        <v>12.725</v>
      </c>
      <c r="H598" s="227">
        <v>10.393643866515347</v>
      </c>
      <c r="I598" s="227">
        <v>11.7</v>
      </c>
      <c r="J598" s="227">
        <v>11.35</v>
      </c>
      <c r="K598" s="227">
        <v>10.495000000000001</v>
      </c>
      <c r="L598" s="227">
        <v>11.7</v>
      </c>
      <c r="M598" s="227">
        <v>11.675000000000001</v>
      </c>
      <c r="N598" s="227">
        <v>12.65</v>
      </c>
      <c r="O598" s="227">
        <v>12.175000000000001</v>
      </c>
      <c r="P598" s="227">
        <v>11.375</v>
      </c>
      <c r="Q598" s="227">
        <v>12.29</v>
      </c>
      <c r="R598" s="227">
        <v>11.45</v>
      </c>
      <c r="S598" s="227">
        <v>11.51</v>
      </c>
      <c r="T598" s="227">
        <v>12</v>
      </c>
      <c r="U598" s="227">
        <v>10</v>
      </c>
      <c r="V598" s="227">
        <v>11.295</v>
      </c>
      <c r="W598" s="227">
        <v>9.35</v>
      </c>
      <c r="X598" s="227">
        <v>11.31</v>
      </c>
      <c r="Y598" s="227">
        <v>11.1</v>
      </c>
      <c r="Z598" s="227">
        <v>11.000000000000002</v>
      </c>
      <c r="AA598" s="227">
        <v>10.653065735492925</v>
      </c>
      <c r="AB598" s="227">
        <v>10.199999999999999</v>
      </c>
      <c r="AC598" s="227">
        <v>11.350000000000001</v>
      </c>
      <c r="AD598" s="227">
        <v>10.95</v>
      </c>
      <c r="AE598" s="227">
        <v>11.2</v>
      </c>
      <c r="AF598" s="227">
        <v>11.9</v>
      </c>
      <c r="AG598" s="224"/>
      <c r="AH598" s="225"/>
      <c r="AI598" s="225"/>
      <c r="AJ598" s="225"/>
      <c r="AK598" s="225"/>
      <c r="AL598" s="225"/>
      <c r="AM598" s="225"/>
      <c r="AN598" s="225"/>
      <c r="AO598" s="225"/>
      <c r="AP598" s="225"/>
      <c r="AQ598" s="225"/>
      <c r="AR598" s="225"/>
      <c r="AS598" s="225"/>
      <c r="AT598" s="225"/>
      <c r="AU598" s="225"/>
      <c r="AV598" s="225"/>
      <c r="AW598" s="225"/>
      <c r="AX598" s="225"/>
      <c r="AY598" s="225"/>
      <c r="AZ598" s="225"/>
      <c r="BA598" s="225"/>
      <c r="BB598" s="225"/>
      <c r="BC598" s="225"/>
      <c r="BD598" s="225"/>
      <c r="BE598" s="225"/>
      <c r="BF598" s="225"/>
      <c r="BG598" s="225"/>
      <c r="BH598" s="225"/>
      <c r="BI598" s="225"/>
      <c r="BJ598" s="225"/>
      <c r="BK598" s="225"/>
      <c r="BL598" s="225"/>
      <c r="BM598" s="230"/>
    </row>
    <row r="599" spans="1:65">
      <c r="A599" s="30"/>
      <c r="B599" s="3" t="s">
        <v>279</v>
      </c>
      <c r="C599" s="29"/>
      <c r="D599" s="24">
        <v>0.23630488780387121</v>
      </c>
      <c r="E599" s="24">
        <v>0.24927227416354711</v>
      </c>
      <c r="F599" s="24">
        <v>0.12188792666489413</v>
      </c>
      <c r="G599" s="24">
        <v>0.12832251036613471</v>
      </c>
      <c r="H599" s="24">
        <v>0.39968982426293909</v>
      </c>
      <c r="I599" s="24">
        <v>0.32249030993194172</v>
      </c>
      <c r="J599" s="24">
        <v>0.69570108523704355</v>
      </c>
      <c r="K599" s="24">
        <v>0.16008331164323988</v>
      </c>
      <c r="L599" s="24">
        <v>0.22730302828309726</v>
      </c>
      <c r="M599" s="24">
        <v>0.22286019533929061</v>
      </c>
      <c r="N599" s="24">
        <v>0.22894686428659983</v>
      </c>
      <c r="O599" s="24">
        <v>0.17724747294860543</v>
      </c>
      <c r="P599" s="24">
        <v>0.22803508501982764</v>
      </c>
      <c r="Q599" s="24">
        <v>0.22444746972658652</v>
      </c>
      <c r="R599" s="24">
        <v>0.49665548085837757</v>
      </c>
      <c r="S599" s="24">
        <v>0.35829689737236986</v>
      </c>
      <c r="T599" s="24">
        <v>0.17224014243685082</v>
      </c>
      <c r="U599" s="24">
        <v>0.49159604012508762</v>
      </c>
      <c r="V599" s="24">
        <v>5.4191020166321768E-2</v>
      </c>
      <c r="W599" s="24">
        <v>0.33115957885386088</v>
      </c>
      <c r="X599" s="24">
        <v>6.3855305182889885E-2</v>
      </c>
      <c r="Y599" s="24">
        <v>0.2503331114069145</v>
      </c>
      <c r="Z599" s="24">
        <v>0.63245553203367533</v>
      </c>
      <c r="AA599" s="24">
        <v>0.15102189091641732</v>
      </c>
      <c r="AB599" s="24">
        <v>0.163299316185545</v>
      </c>
      <c r="AC599" s="24">
        <v>0.1378404875209025</v>
      </c>
      <c r="AD599" s="24">
        <v>0.21602468994692889</v>
      </c>
      <c r="AE599" s="24">
        <v>0.13662601021279502</v>
      </c>
      <c r="AF599" s="24">
        <v>0.28047578623950142</v>
      </c>
      <c r="AG599" s="151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86</v>
      </c>
      <c r="C600" s="29"/>
      <c r="D600" s="13">
        <v>1.9991953282899426E-2</v>
      </c>
      <c r="E600" s="13">
        <v>2.1038593965132683E-2</v>
      </c>
      <c r="F600" s="13">
        <v>1.0105396711197524E-2</v>
      </c>
      <c r="G600" s="13">
        <v>1.0093537784436396E-2</v>
      </c>
      <c r="H600" s="13">
        <v>3.7988992372915961E-2</v>
      </c>
      <c r="I600" s="13">
        <v>2.7563274353157408E-2</v>
      </c>
      <c r="J600" s="13">
        <v>6.267577344477869E-2</v>
      </c>
      <c r="K600" s="13">
        <v>1.5236355803607856E-2</v>
      </c>
      <c r="L600" s="13">
        <v>1.9317537814427532E-2</v>
      </c>
      <c r="M600" s="13">
        <v>1.9184521836954713E-2</v>
      </c>
      <c r="N600" s="13">
        <v>1.8158376546194302E-2</v>
      </c>
      <c r="O600" s="13">
        <v>1.4538411998518557E-2</v>
      </c>
      <c r="P600" s="13">
        <v>2.0003077633318215E-2</v>
      </c>
      <c r="Q600" s="13">
        <v>1.8275000927663446E-2</v>
      </c>
      <c r="R600" s="13">
        <v>4.2938514195248786E-2</v>
      </c>
      <c r="S600" s="13">
        <v>3.0856629600031854E-2</v>
      </c>
      <c r="T600" s="13">
        <v>1.4333437650778155E-2</v>
      </c>
      <c r="U600" s="13">
        <v>4.8753326293397119E-2</v>
      </c>
      <c r="V600" s="13">
        <v>4.8048783951223683E-3</v>
      </c>
      <c r="W600" s="13">
        <v>3.554485640649669E-2</v>
      </c>
      <c r="X600" s="13">
        <v>5.6396825067688127E-3</v>
      </c>
      <c r="Y600" s="13">
        <v>2.2826727483913175E-2</v>
      </c>
      <c r="Z600" s="13">
        <v>5.7495957457606849E-2</v>
      </c>
      <c r="AA600" s="13">
        <v>1.4128670934351573E-2</v>
      </c>
      <c r="AB600" s="13">
        <v>1.6035939396289198E-2</v>
      </c>
      <c r="AC600" s="13">
        <v>1.2144536345453965E-2</v>
      </c>
      <c r="AD600" s="13">
        <v>1.9698299995160685E-2</v>
      </c>
      <c r="AE600" s="13">
        <v>1.2162552837934274E-2</v>
      </c>
      <c r="AF600" s="13">
        <v>2.3702179118831105E-2</v>
      </c>
      <c r="AG600" s="151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3" t="s">
        <v>280</v>
      </c>
      <c r="C601" s="29"/>
      <c r="D601" s="13">
        <v>3.2310832045971294E-2</v>
      </c>
      <c r="E601" s="13">
        <v>3.4785350396899339E-2</v>
      </c>
      <c r="F601" s="13">
        <v>5.3417017980357251E-2</v>
      </c>
      <c r="G601" s="13">
        <v>0.11033094005170163</v>
      </c>
      <c r="H601" s="13">
        <v>-8.112100246828835E-2</v>
      </c>
      <c r="I601" s="13">
        <v>2.1830519030276108E-2</v>
      </c>
      <c r="J601" s="13">
        <v>-3.0571046048199491E-2</v>
      </c>
      <c r="K601" s="13">
        <v>-8.2390371514692196E-2</v>
      </c>
      <c r="L601" s="13">
        <v>2.7652915150106594E-2</v>
      </c>
      <c r="M601" s="13">
        <v>1.4552523880487778E-2</v>
      </c>
      <c r="N601" s="13">
        <v>0.10116066616296848</v>
      </c>
      <c r="O601" s="13">
        <v>6.4770690414027055E-2</v>
      </c>
      <c r="P601" s="13">
        <v>-4.370263508961747E-3</v>
      </c>
      <c r="Q601" s="13">
        <v>7.2630925175798389E-2</v>
      </c>
      <c r="R601" s="13">
        <v>1.0185726790614691E-2</v>
      </c>
      <c r="S601" s="13">
        <v>1.4115844171500358E-2</v>
      </c>
      <c r="T601" s="13">
        <v>4.9486900599471584E-2</v>
      </c>
      <c r="U601" s="13">
        <v>-0.11936258687561674</v>
      </c>
      <c r="V601" s="13">
        <v>-1.4996136427652962E-2</v>
      </c>
      <c r="W601" s="13">
        <v>-0.18632014225366889</v>
      </c>
      <c r="X601" s="13">
        <v>-1.1138798998264865E-2</v>
      </c>
      <c r="Y601" s="13">
        <v>-4.2215838287860907E-2</v>
      </c>
      <c r="Z601" s="13">
        <v>-3.9304640227945553E-2</v>
      </c>
      <c r="AA601" s="13">
        <v>-6.6462858643693723E-2</v>
      </c>
      <c r="AB601" s="13">
        <v>-0.11062899269587101</v>
      </c>
      <c r="AC601" s="13">
        <v>-8.7370605988348338E-3</v>
      </c>
      <c r="AD601" s="13">
        <v>-4.2215838287860685E-2</v>
      </c>
      <c r="AE601" s="13">
        <v>-1.8926253808538296E-2</v>
      </c>
      <c r="AF601" s="13">
        <v>3.3475311269937302E-2</v>
      </c>
      <c r="AG601" s="151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A602" s="30"/>
      <c r="B602" s="46" t="s">
        <v>281</v>
      </c>
      <c r="C602" s="47"/>
      <c r="D602" s="45">
        <v>0.5</v>
      </c>
      <c r="E602" s="45">
        <v>0.55000000000000004</v>
      </c>
      <c r="F602" s="45">
        <v>0.87</v>
      </c>
      <c r="G602" s="45">
        <v>1.84</v>
      </c>
      <c r="H602" s="45">
        <v>1.44</v>
      </c>
      <c r="I602" s="45">
        <v>0.32</v>
      </c>
      <c r="J602" s="45">
        <v>0.56999999999999995</v>
      </c>
      <c r="K602" s="45">
        <v>1.46</v>
      </c>
      <c r="L602" s="45">
        <v>0.42</v>
      </c>
      <c r="M602" s="45">
        <v>0.2</v>
      </c>
      <c r="N602" s="45">
        <v>1.69</v>
      </c>
      <c r="O602" s="45">
        <v>1.06</v>
      </c>
      <c r="P602" s="45">
        <v>0.12</v>
      </c>
      <c r="Q602" s="45">
        <v>1.2</v>
      </c>
      <c r="R602" s="45">
        <v>0.12</v>
      </c>
      <c r="S602" s="45">
        <v>0.19</v>
      </c>
      <c r="T602" s="45">
        <v>0.8</v>
      </c>
      <c r="U602" s="45">
        <v>2.1</v>
      </c>
      <c r="V602" s="45">
        <v>0.31</v>
      </c>
      <c r="W602" s="45">
        <v>3.25</v>
      </c>
      <c r="X602" s="45">
        <v>0.24</v>
      </c>
      <c r="Y602" s="45">
        <v>0.77</v>
      </c>
      <c r="Z602" s="45" t="s">
        <v>282</v>
      </c>
      <c r="AA602" s="45">
        <v>1.19</v>
      </c>
      <c r="AB602" s="45">
        <v>1.95</v>
      </c>
      <c r="AC602" s="45">
        <v>0.2</v>
      </c>
      <c r="AD602" s="45">
        <v>0.77</v>
      </c>
      <c r="AE602" s="45">
        <v>0.37</v>
      </c>
      <c r="AF602" s="45">
        <v>0.52</v>
      </c>
      <c r="AG602" s="151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B603" s="31" t="s">
        <v>358</v>
      </c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BM603" s="55"/>
    </row>
    <row r="604" spans="1:65">
      <c r="BM604" s="55"/>
    </row>
    <row r="605" spans="1:65" ht="15">
      <c r="B605" s="8" t="s">
        <v>619</v>
      </c>
      <c r="BM605" s="28" t="s">
        <v>66</v>
      </c>
    </row>
    <row r="606" spans="1:65" ht="15">
      <c r="A606" s="25" t="s">
        <v>57</v>
      </c>
      <c r="B606" s="18" t="s">
        <v>111</v>
      </c>
      <c r="C606" s="15" t="s">
        <v>112</v>
      </c>
      <c r="D606" s="16" t="s">
        <v>229</v>
      </c>
      <c r="E606" s="17" t="s">
        <v>229</v>
      </c>
      <c r="F606" s="17" t="s">
        <v>229</v>
      </c>
      <c r="G606" s="17" t="s">
        <v>229</v>
      </c>
      <c r="H606" s="17" t="s">
        <v>229</v>
      </c>
      <c r="I606" s="17" t="s">
        <v>229</v>
      </c>
      <c r="J606" s="17" t="s">
        <v>229</v>
      </c>
      <c r="K606" s="17" t="s">
        <v>229</v>
      </c>
      <c r="L606" s="17" t="s">
        <v>229</v>
      </c>
      <c r="M606" s="17" t="s">
        <v>229</v>
      </c>
      <c r="N606" s="17" t="s">
        <v>229</v>
      </c>
      <c r="O606" s="17" t="s">
        <v>229</v>
      </c>
      <c r="P606" s="17" t="s">
        <v>229</v>
      </c>
      <c r="Q606" s="17" t="s">
        <v>229</v>
      </c>
      <c r="R606" s="17" t="s">
        <v>229</v>
      </c>
      <c r="S606" s="17" t="s">
        <v>229</v>
      </c>
      <c r="T606" s="17" t="s">
        <v>229</v>
      </c>
      <c r="U606" s="17" t="s">
        <v>229</v>
      </c>
      <c r="V606" s="17" t="s">
        <v>229</v>
      </c>
      <c r="W606" s="17" t="s">
        <v>229</v>
      </c>
      <c r="X606" s="17" t="s">
        <v>229</v>
      </c>
      <c r="Y606" s="17" t="s">
        <v>229</v>
      </c>
      <c r="Z606" s="17" t="s">
        <v>229</v>
      </c>
      <c r="AA606" s="17" t="s">
        <v>229</v>
      </c>
      <c r="AB606" s="17" t="s">
        <v>229</v>
      </c>
      <c r="AC606" s="17" t="s">
        <v>229</v>
      </c>
      <c r="AD606" s="151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1</v>
      </c>
    </row>
    <row r="607" spans="1:65">
      <c r="A607" s="30"/>
      <c r="B607" s="19" t="s">
        <v>230</v>
      </c>
      <c r="C607" s="9" t="s">
        <v>230</v>
      </c>
      <c r="D607" s="149" t="s">
        <v>232</v>
      </c>
      <c r="E607" s="150" t="s">
        <v>233</v>
      </c>
      <c r="F607" s="150" t="s">
        <v>234</v>
      </c>
      <c r="G607" s="150" t="s">
        <v>235</v>
      </c>
      <c r="H607" s="150" t="s">
        <v>236</v>
      </c>
      <c r="I607" s="150" t="s">
        <v>237</v>
      </c>
      <c r="J607" s="150" t="s">
        <v>238</v>
      </c>
      <c r="K607" s="150" t="s">
        <v>239</v>
      </c>
      <c r="L607" s="150" t="s">
        <v>240</v>
      </c>
      <c r="M607" s="150" t="s">
        <v>241</v>
      </c>
      <c r="N607" s="150" t="s">
        <v>242</v>
      </c>
      <c r="O607" s="150" t="s">
        <v>243</v>
      </c>
      <c r="P607" s="150" t="s">
        <v>244</v>
      </c>
      <c r="Q607" s="150" t="s">
        <v>246</v>
      </c>
      <c r="R607" s="150" t="s">
        <v>249</v>
      </c>
      <c r="S607" s="150" t="s">
        <v>250</v>
      </c>
      <c r="T607" s="150" t="s">
        <v>306</v>
      </c>
      <c r="U607" s="150" t="s">
        <v>251</v>
      </c>
      <c r="V607" s="150" t="s">
        <v>252</v>
      </c>
      <c r="W607" s="150" t="s">
        <v>254</v>
      </c>
      <c r="X607" s="150" t="s">
        <v>258</v>
      </c>
      <c r="Y607" s="150" t="s">
        <v>307</v>
      </c>
      <c r="Z607" s="150" t="s">
        <v>261</v>
      </c>
      <c r="AA607" s="150" t="s">
        <v>267</v>
      </c>
      <c r="AB607" s="150" t="s">
        <v>268</v>
      </c>
      <c r="AC607" s="150" t="s">
        <v>269</v>
      </c>
      <c r="AD607" s="151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 t="s">
        <v>1</v>
      </c>
    </row>
    <row r="608" spans="1:65">
      <c r="A608" s="30"/>
      <c r="B608" s="19"/>
      <c r="C608" s="9"/>
      <c r="D608" s="10" t="s">
        <v>340</v>
      </c>
      <c r="E608" s="11" t="s">
        <v>339</v>
      </c>
      <c r="F608" s="11" t="s">
        <v>339</v>
      </c>
      <c r="G608" s="11" t="s">
        <v>338</v>
      </c>
      <c r="H608" s="11" t="s">
        <v>339</v>
      </c>
      <c r="I608" s="11" t="s">
        <v>339</v>
      </c>
      <c r="J608" s="11" t="s">
        <v>338</v>
      </c>
      <c r="K608" s="11" t="s">
        <v>338</v>
      </c>
      <c r="L608" s="11" t="s">
        <v>338</v>
      </c>
      <c r="M608" s="11" t="s">
        <v>338</v>
      </c>
      <c r="N608" s="11" t="s">
        <v>338</v>
      </c>
      <c r="O608" s="11" t="s">
        <v>338</v>
      </c>
      <c r="P608" s="11" t="s">
        <v>338</v>
      </c>
      <c r="Q608" s="11" t="s">
        <v>338</v>
      </c>
      <c r="R608" s="11" t="s">
        <v>338</v>
      </c>
      <c r="S608" s="11" t="s">
        <v>339</v>
      </c>
      <c r="T608" s="11" t="s">
        <v>339</v>
      </c>
      <c r="U608" s="11" t="s">
        <v>340</v>
      </c>
      <c r="V608" s="11" t="s">
        <v>339</v>
      </c>
      <c r="W608" s="11" t="s">
        <v>340</v>
      </c>
      <c r="X608" s="11" t="s">
        <v>340</v>
      </c>
      <c r="Y608" s="11" t="s">
        <v>340</v>
      </c>
      <c r="Z608" s="11" t="s">
        <v>339</v>
      </c>
      <c r="AA608" s="11" t="s">
        <v>339</v>
      </c>
      <c r="AB608" s="11" t="s">
        <v>338</v>
      </c>
      <c r="AC608" s="11" t="s">
        <v>338</v>
      </c>
      <c r="AD608" s="151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3</v>
      </c>
    </row>
    <row r="609" spans="1:65">
      <c r="A609" s="30"/>
      <c r="B609" s="19"/>
      <c r="C609" s="9"/>
      <c r="D609" s="26" t="s">
        <v>342</v>
      </c>
      <c r="E609" s="26" t="s">
        <v>343</v>
      </c>
      <c r="F609" s="26" t="s">
        <v>342</v>
      </c>
      <c r="G609" s="26" t="s">
        <v>344</v>
      </c>
      <c r="H609" s="26" t="s">
        <v>345</v>
      </c>
      <c r="I609" s="26" t="s">
        <v>343</v>
      </c>
      <c r="J609" s="26" t="s">
        <v>343</v>
      </c>
      <c r="K609" s="26" t="s">
        <v>343</v>
      </c>
      <c r="L609" s="26" t="s">
        <v>343</v>
      </c>
      <c r="M609" s="26" t="s">
        <v>343</v>
      </c>
      <c r="N609" s="26" t="s">
        <v>343</v>
      </c>
      <c r="O609" s="26" t="s">
        <v>343</v>
      </c>
      <c r="P609" s="26" t="s">
        <v>343</v>
      </c>
      <c r="Q609" s="26" t="s">
        <v>346</v>
      </c>
      <c r="R609" s="26" t="s">
        <v>343</v>
      </c>
      <c r="S609" s="26" t="s">
        <v>342</v>
      </c>
      <c r="T609" s="26" t="s">
        <v>343</v>
      </c>
      <c r="U609" s="26" t="s">
        <v>342</v>
      </c>
      <c r="V609" s="26" t="s">
        <v>344</v>
      </c>
      <c r="W609" s="26" t="s">
        <v>345</v>
      </c>
      <c r="X609" s="26" t="s">
        <v>343</v>
      </c>
      <c r="Y609" s="26" t="s">
        <v>343</v>
      </c>
      <c r="Z609" s="26" t="s">
        <v>342</v>
      </c>
      <c r="AA609" s="26" t="s">
        <v>345</v>
      </c>
      <c r="AB609" s="26" t="s">
        <v>345</v>
      </c>
      <c r="AC609" s="26" t="s">
        <v>117</v>
      </c>
      <c r="AD609" s="151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3</v>
      </c>
    </row>
    <row r="610" spans="1:65">
      <c r="A610" s="30"/>
      <c r="B610" s="18">
        <v>1</v>
      </c>
      <c r="C610" s="14">
        <v>1</v>
      </c>
      <c r="D610" s="205">
        <v>3.6999999999999998E-2</v>
      </c>
      <c r="E610" s="206">
        <v>0.05</v>
      </c>
      <c r="F610" s="205">
        <v>0.03</v>
      </c>
      <c r="G610" s="205">
        <v>0.03</v>
      </c>
      <c r="H610" s="205">
        <v>2.7073596168018441E-2</v>
      </c>
      <c r="I610" s="205">
        <v>3.2000000000000001E-2</v>
      </c>
      <c r="J610" s="205">
        <v>0.03</v>
      </c>
      <c r="K610" s="205">
        <v>0.03</v>
      </c>
      <c r="L610" s="205">
        <v>0.03</v>
      </c>
      <c r="M610" s="205">
        <v>0.04</v>
      </c>
      <c r="N610" s="205">
        <v>0.03</v>
      </c>
      <c r="O610" s="205">
        <v>0.04</v>
      </c>
      <c r="P610" s="205">
        <v>0.04</v>
      </c>
      <c r="Q610" s="205">
        <v>2.8000000000000004E-2</v>
      </c>
      <c r="R610" s="205">
        <v>2.9000000000000001E-2</v>
      </c>
      <c r="S610" s="205">
        <v>0.03</v>
      </c>
      <c r="T610" s="205">
        <v>0.04</v>
      </c>
      <c r="U610" s="205">
        <v>3.1300000000000001E-2</v>
      </c>
      <c r="V610" s="206">
        <v>0.05</v>
      </c>
      <c r="W610" s="205">
        <v>0.02</v>
      </c>
      <c r="X610" s="205">
        <v>0.03</v>
      </c>
      <c r="Y610" s="205">
        <v>0.03</v>
      </c>
      <c r="Z610" s="206">
        <v>5.5599999999999997E-2</v>
      </c>
      <c r="AA610" s="205">
        <v>0.03</v>
      </c>
      <c r="AB610" s="205">
        <v>0.03</v>
      </c>
      <c r="AC610" s="205">
        <v>0.03</v>
      </c>
      <c r="AD610" s="203"/>
      <c r="AE610" s="204"/>
      <c r="AF610" s="204"/>
      <c r="AG610" s="204"/>
      <c r="AH610" s="204"/>
      <c r="AI610" s="204"/>
      <c r="AJ610" s="204"/>
      <c r="AK610" s="204"/>
      <c r="AL610" s="204"/>
      <c r="AM610" s="204"/>
      <c r="AN610" s="204"/>
      <c r="AO610" s="204"/>
      <c r="AP610" s="204"/>
      <c r="AQ610" s="204"/>
      <c r="AR610" s="204"/>
      <c r="AS610" s="204"/>
      <c r="AT610" s="204"/>
      <c r="AU610" s="204"/>
      <c r="AV610" s="204"/>
      <c r="AW610" s="204"/>
      <c r="AX610" s="204"/>
      <c r="AY610" s="204"/>
      <c r="AZ610" s="204"/>
      <c r="BA610" s="204"/>
      <c r="BB610" s="204"/>
      <c r="BC610" s="204"/>
      <c r="BD610" s="204"/>
      <c r="BE610" s="204"/>
      <c r="BF610" s="204"/>
      <c r="BG610" s="204"/>
      <c r="BH610" s="204"/>
      <c r="BI610" s="204"/>
      <c r="BJ610" s="204"/>
      <c r="BK610" s="204"/>
      <c r="BL610" s="204"/>
      <c r="BM610" s="208">
        <v>1</v>
      </c>
    </row>
    <row r="611" spans="1:65">
      <c r="A611" s="30"/>
      <c r="B611" s="19">
        <v>1</v>
      </c>
      <c r="C611" s="9">
        <v>2</v>
      </c>
      <c r="D611" s="24">
        <v>3.5000000000000003E-2</v>
      </c>
      <c r="E611" s="209">
        <v>0.04</v>
      </c>
      <c r="F611" s="24">
        <v>0.03</v>
      </c>
      <c r="G611" s="24">
        <v>0.03</v>
      </c>
      <c r="H611" s="24">
        <v>2.5184946151695437E-2</v>
      </c>
      <c r="I611" s="24">
        <v>3.6999999999999998E-2</v>
      </c>
      <c r="J611" s="24">
        <v>0.04</v>
      </c>
      <c r="K611" s="24">
        <v>3.1E-2</v>
      </c>
      <c r="L611" s="24">
        <v>0.02</v>
      </c>
      <c r="M611" s="24">
        <v>0.04</v>
      </c>
      <c r="N611" s="24">
        <v>0.03</v>
      </c>
      <c r="O611" s="24">
        <v>0.04</v>
      </c>
      <c r="P611" s="24">
        <v>0.04</v>
      </c>
      <c r="Q611" s="24">
        <v>0.03</v>
      </c>
      <c r="R611" s="24">
        <v>0.03</v>
      </c>
      <c r="S611" s="24">
        <v>0.03</v>
      </c>
      <c r="T611" s="24">
        <v>0.04</v>
      </c>
      <c r="U611" s="24">
        <v>2.8499999999999998E-2</v>
      </c>
      <c r="V611" s="209">
        <v>0.06</v>
      </c>
      <c r="W611" s="24">
        <v>0.02</v>
      </c>
      <c r="X611" s="24">
        <v>0.03</v>
      </c>
      <c r="Y611" s="24">
        <v>2.5999999999999999E-2</v>
      </c>
      <c r="Z611" s="209">
        <v>5.5350000000000003E-2</v>
      </c>
      <c r="AA611" s="24">
        <v>0.03</v>
      </c>
      <c r="AB611" s="24">
        <v>0.03</v>
      </c>
      <c r="AC611" s="24">
        <v>0.03</v>
      </c>
      <c r="AD611" s="203"/>
      <c r="AE611" s="204"/>
      <c r="AF611" s="204"/>
      <c r="AG611" s="204"/>
      <c r="AH611" s="204"/>
      <c r="AI611" s="204"/>
      <c r="AJ611" s="204"/>
      <c r="AK611" s="204"/>
      <c r="AL611" s="204"/>
      <c r="AM611" s="204"/>
      <c r="AN611" s="204"/>
      <c r="AO611" s="204"/>
      <c r="AP611" s="204"/>
      <c r="AQ611" s="204"/>
      <c r="AR611" s="204"/>
      <c r="AS611" s="204"/>
      <c r="AT611" s="204"/>
      <c r="AU611" s="204"/>
      <c r="AV611" s="204"/>
      <c r="AW611" s="204"/>
      <c r="AX611" s="204"/>
      <c r="AY611" s="204"/>
      <c r="AZ611" s="204"/>
      <c r="BA611" s="204"/>
      <c r="BB611" s="204"/>
      <c r="BC611" s="204"/>
      <c r="BD611" s="204"/>
      <c r="BE611" s="204"/>
      <c r="BF611" s="204"/>
      <c r="BG611" s="204"/>
      <c r="BH611" s="204"/>
      <c r="BI611" s="204"/>
      <c r="BJ611" s="204"/>
      <c r="BK611" s="204"/>
      <c r="BL611" s="204"/>
      <c r="BM611" s="208" t="e">
        <v>#N/A</v>
      </c>
    </row>
    <row r="612" spans="1:65">
      <c r="A612" s="30"/>
      <c r="B612" s="19">
        <v>1</v>
      </c>
      <c r="C612" s="9">
        <v>3</v>
      </c>
      <c r="D612" s="24">
        <v>3.4000000000000002E-2</v>
      </c>
      <c r="E612" s="209">
        <v>0.04</v>
      </c>
      <c r="F612" s="24">
        <v>0.03</v>
      </c>
      <c r="G612" s="24">
        <v>0.03</v>
      </c>
      <c r="H612" s="24">
        <v>2.9178592261149237E-2</v>
      </c>
      <c r="I612" s="24">
        <v>3.5000000000000003E-2</v>
      </c>
      <c r="J612" s="24">
        <v>0.03</v>
      </c>
      <c r="K612" s="24">
        <v>3.2000000000000001E-2</v>
      </c>
      <c r="L612" s="24">
        <v>0.02</v>
      </c>
      <c r="M612" s="24">
        <v>0.04</v>
      </c>
      <c r="N612" s="24">
        <v>0.03</v>
      </c>
      <c r="O612" s="24">
        <v>0.04</v>
      </c>
      <c r="P612" s="24">
        <v>0.04</v>
      </c>
      <c r="Q612" s="24">
        <v>2.9000000000000001E-2</v>
      </c>
      <c r="R612" s="24">
        <v>0.03</v>
      </c>
      <c r="S612" s="24">
        <v>0.03</v>
      </c>
      <c r="T612" s="24">
        <v>0.04</v>
      </c>
      <c r="U612" s="24">
        <v>0.03</v>
      </c>
      <c r="V612" s="209">
        <v>0.06</v>
      </c>
      <c r="W612" s="24">
        <v>0.02</v>
      </c>
      <c r="X612" s="24">
        <v>0.03</v>
      </c>
      <c r="Y612" s="210">
        <v>0.04</v>
      </c>
      <c r="Z612" s="209">
        <v>5.6149999999999992E-2</v>
      </c>
      <c r="AA612" s="24">
        <v>0.03</v>
      </c>
      <c r="AB612" s="24">
        <v>0.03</v>
      </c>
      <c r="AC612" s="24">
        <v>0.03</v>
      </c>
      <c r="AD612" s="203"/>
      <c r="AE612" s="204"/>
      <c r="AF612" s="204"/>
      <c r="AG612" s="204"/>
      <c r="AH612" s="204"/>
      <c r="AI612" s="204"/>
      <c r="AJ612" s="204"/>
      <c r="AK612" s="204"/>
      <c r="AL612" s="204"/>
      <c r="AM612" s="204"/>
      <c r="AN612" s="204"/>
      <c r="AO612" s="204"/>
      <c r="AP612" s="204"/>
      <c r="AQ612" s="204"/>
      <c r="AR612" s="204"/>
      <c r="AS612" s="204"/>
      <c r="AT612" s="204"/>
      <c r="AU612" s="204"/>
      <c r="AV612" s="204"/>
      <c r="AW612" s="204"/>
      <c r="AX612" s="204"/>
      <c r="AY612" s="204"/>
      <c r="AZ612" s="204"/>
      <c r="BA612" s="204"/>
      <c r="BB612" s="204"/>
      <c r="BC612" s="204"/>
      <c r="BD612" s="204"/>
      <c r="BE612" s="204"/>
      <c r="BF612" s="204"/>
      <c r="BG612" s="204"/>
      <c r="BH612" s="204"/>
      <c r="BI612" s="204"/>
      <c r="BJ612" s="204"/>
      <c r="BK612" s="204"/>
      <c r="BL612" s="204"/>
      <c r="BM612" s="208">
        <v>16</v>
      </c>
    </row>
    <row r="613" spans="1:65">
      <c r="A613" s="30"/>
      <c r="B613" s="19">
        <v>1</v>
      </c>
      <c r="C613" s="9">
        <v>4</v>
      </c>
      <c r="D613" s="24">
        <v>3.7999999999999999E-2</v>
      </c>
      <c r="E613" s="209">
        <v>0.04</v>
      </c>
      <c r="F613" s="24">
        <v>0.03</v>
      </c>
      <c r="G613" s="24">
        <v>0.03</v>
      </c>
      <c r="H613" s="24">
        <v>2.704133731943939E-2</v>
      </c>
      <c r="I613" s="24">
        <v>3.2000000000000001E-2</v>
      </c>
      <c r="J613" s="24">
        <v>0.04</v>
      </c>
      <c r="K613" s="24">
        <v>3.4000000000000002E-2</v>
      </c>
      <c r="L613" s="24">
        <v>0.03</v>
      </c>
      <c r="M613" s="24">
        <v>0.04</v>
      </c>
      <c r="N613" s="24">
        <v>0.03</v>
      </c>
      <c r="O613" s="24">
        <v>0.04</v>
      </c>
      <c r="P613" s="24">
        <v>0.04</v>
      </c>
      <c r="Q613" s="24">
        <v>0.03</v>
      </c>
      <c r="R613" s="24">
        <v>3.1E-2</v>
      </c>
      <c r="S613" s="24">
        <v>0.03</v>
      </c>
      <c r="T613" s="24">
        <v>0.04</v>
      </c>
      <c r="U613" s="24">
        <v>3.2199999999999999E-2</v>
      </c>
      <c r="V613" s="209">
        <v>0.06</v>
      </c>
      <c r="W613" s="24">
        <v>0.02</v>
      </c>
      <c r="X613" s="24">
        <v>0.03</v>
      </c>
      <c r="Y613" s="24">
        <v>2.7E-2</v>
      </c>
      <c r="Z613" s="209">
        <v>5.7700000000000001E-2</v>
      </c>
      <c r="AA613" s="24">
        <v>0.03</v>
      </c>
      <c r="AB613" s="24">
        <v>0.03</v>
      </c>
      <c r="AC613" s="24">
        <v>0.03</v>
      </c>
      <c r="AD613" s="203"/>
      <c r="AE613" s="204"/>
      <c r="AF613" s="204"/>
      <c r="AG613" s="204"/>
      <c r="AH613" s="204"/>
      <c r="AI613" s="204"/>
      <c r="AJ613" s="204"/>
      <c r="AK613" s="204"/>
      <c r="AL613" s="204"/>
      <c r="AM613" s="204"/>
      <c r="AN613" s="204"/>
      <c r="AO613" s="204"/>
      <c r="AP613" s="204"/>
      <c r="AQ613" s="204"/>
      <c r="AR613" s="204"/>
      <c r="AS613" s="204"/>
      <c r="AT613" s="204"/>
      <c r="AU613" s="204"/>
      <c r="AV613" s="204"/>
      <c r="AW613" s="204"/>
      <c r="AX613" s="204"/>
      <c r="AY613" s="204"/>
      <c r="AZ613" s="204"/>
      <c r="BA613" s="204"/>
      <c r="BB613" s="204"/>
      <c r="BC613" s="204"/>
      <c r="BD613" s="204"/>
      <c r="BE613" s="204"/>
      <c r="BF613" s="204"/>
      <c r="BG613" s="204"/>
      <c r="BH613" s="204"/>
      <c r="BI613" s="204"/>
      <c r="BJ613" s="204"/>
      <c r="BK613" s="204"/>
      <c r="BL613" s="204"/>
      <c r="BM613" s="208">
        <v>3.1618914490847298E-2</v>
      </c>
    </row>
    <row r="614" spans="1:65">
      <c r="A614" s="30"/>
      <c r="B614" s="19">
        <v>1</v>
      </c>
      <c r="C614" s="9">
        <v>5</v>
      </c>
      <c r="D614" s="24">
        <v>3.6999999999999998E-2</v>
      </c>
      <c r="E614" s="209">
        <v>0.05</v>
      </c>
      <c r="F614" s="24">
        <v>0.03</v>
      </c>
      <c r="G614" s="24">
        <v>0.03</v>
      </c>
      <c r="H614" s="24">
        <v>2.6345904593317013E-2</v>
      </c>
      <c r="I614" s="24">
        <v>3.4000000000000002E-2</v>
      </c>
      <c r="J614" s="24">
        <v>0.03</v>
      </c>
      <c r="K614" s="24">
        <v>3.5000000000000003E-2</v>
      </c>
      <c r="L614" s="24">
        <v>0.02</v>
      </c>
      <c r="M614" s="24">
        <v>0.04</v>
      </c>
      <c r="N614" s="24">
        <v>0.04</v>
      </c>
      <c r="O614" s="24">
        <v>0.04</v>
      </c>
      <c r="P614" s="24">
        <v>0.04</v>
      </c>
      <c r="Q614" s="24">
        <v>2.9000000000000001E-2</v>
      </c>
      <c r="R614" s="24">
        <v>3.1E-2</v>
      </c>
      <c r="S614" s="24">
        <v>0.03</v>
      </c>
      <c r="T614" s="24">
        <v>0.04</v>
      </c>
      <c r="U614" s="24">
        <v>3.2199999999999999E-2</v>
      </c>
      <c r="V614" s="209">
        <v>0.05</v>
      </c>
      <c r="W614" s="24">
        <v>0.02</v>
      </c>
      <c r="X614" s="24">
        <v>0.03</v>
      </c>
      <c r="Y614" s="24">
        <v>2.8000000000000004E-2</v>
      </c>
      <c r="Z614" s="209">
        <v>5.9699999999999996E-2</v>
      </c>
      <c r="AA614" s="24">
        <v>0.03</v>
      </c>
      <c r="AB614" s="24">
        <v>0.03</v>
      </c>
      <c r="AC614" s="24">
        <v>0.03</v>
      </c>
      <c r="AD614" s="203"/>
      <c r="AE614" s="204"/>
      <c r="AF614" s="204"/>
      <c r="AG614" s="204"/>
      <c r="AH614" s="204"/>
      <c r="AI614" s="204"/>
      <c r="AJ614" s="204"/>
      <c r="AK614" s="204"/>
      <c r="AL614" s="204"/>
      <c r="AM614" s="204"/>
      <c r="AN614" s="204"/>
      <c r="AO614" s="204"/>
      <c r="AP614" s="204"/>
      <c r="AQ614" s="204"/>
      <c r="AR614" s="204"/>
      <c r="AS614" s="204"/>
      <c r="AT614" s="204"/>
      <c r="AU614" s="204"/>
      <c r="AV614" s="204"/>
      <c r="AW614" s="204"/>
      <c r="AX614" s="204"/>
      <c r="AY614" s="204"/>
      <c r="AZ614" s="204"/>
      <c r="BA614" s="204"/>
      <c r="BB614" s="204"/>
      <c r="BC614" s="204"/>
      <c r="BD614" s="204"/>
      <c r="BE614" s="204"/>
      <c r="BF614" s="204"/>
      <c r="BG614" s="204"/>
      <c r="BH614" s="204"/>
      <c r="BI614" s="204"/>
      <c r="BJ614" s="204"/>
      <c r="BK614" s="204"/>
      <c r="BL614" s="204"/>
      <c r="BM614" s="208">
        <v>102</v>
      </c>
    </row>
    <row r="615" spans="1:65">
      <c r="A615" s="30"/>
      <c r="B615" s="19">
        <v>1</v>
      </c>
      <c r="C615" s="9">
        <v>6</v>
      </c>
      <c r="D615" s="24">
        <v>3.6999999999999998E-2</v>
      </c>
      <c r="E615" s="209">
        <v>0.04</v>
      </c>
      <c r="F615" s="24">
        <v>0.03</v>
      </c>
      <c r="G615" s="24">
        <v>0.03</v>
      </c>
      <c r="H615" s="24">
        <v>2.8944280216600629E-2</v>
      </c>
      <c r="I615" s="24">
        <v>3.1E-2</v>
      </c>
      <c r="J615" s="24">
        <v>0.03</v>
      </c>
      <c r="K615" s="24">
        <v>3.3000000000000002E-2</v>
      </c>
      <c r="L615" s="24">
        <v>0.02</v>
      </c>
      <c r="M615" s="24">
        <v>0.04</v>
      </c>
      <c r="N615" s="24">
        <v>0.03</v>
      </c>
      <c r="O615" s="24">
        <v>0.04</v>
      </c>
      <c r="P615" s="24">
        <v>0.04</v>
      </c>
      <c r="Q615" s="24">
        <v>0.03</v>
      </c>
      <c r="R615" s="24">
        <v>0.03</v>
      </c>
      <c r="S615" s="24">
        <v>0.03</v>
      </c>
      <c r="T615" s="24">
        <v>0.04</v>
      </c>
      <c r="U615" s="24">
        <v>3.2000000000000001E-2</v>
      </c>
      <c r="V615" s="209">
        <v>0.06</v>
      </c>
      <c r="W615" s="24">
        <v>0.03</v>
      </c>
      <c r="X615" s="24">
        <v>0.03</v>
      </c>
      <c r="Y615" s="24">
        <v>2.5999999999999999E-2</v>
      </c>
      <c r="Z615" s="209">
        <v>5.4350000000000002E-2</v>
      </c>
      <c r="AA615" s="24">
        <v>0.03</v>
      </c>
      <c r="AB615" s="24">
        <v>0.03</v>
      </c>
      <c r="AC615" s="24">
        <v>0.03</v>
      </c>
      <c r="AD615" s="203"/>
      <c r="AE615" s="204"/>
      <c r="AF615" s="204"/>
      <c r="AG615" s="204"/>
      <c r="AH615" s="204"/>
      <c r="AI615" s="204"/>
      <c r="AJ615" s="204"/>
      <c r="AK615" s="204"/>
      <c r="AL615" s="204"/>
      <c r="AM615" s="204"/>
      <c r="AN615" s="204"/>
      <c r="AO615" s="204"/>
      <c r="AP615" s="204"/>
      <c r="AQ615" s="204"/>
      <c r="AR615" s="204"/>
      <c r="AS615" s="204"/>
      <c r="AT615" s="204"/>
      <c r="AU615" s="204"/>
      <c r="AV615" s="204"/>
      <c r="AW615" s="204"/>
      <c r="AX615" s="204"/>
      <c r="AY615" s="204"/>
      <c r="AZ615" s="204"/>
      <c r="BA615" s="204"/>
      <c r="BB615" s="204"/>
      <c r="BC615" s="204"/>
      <c r="BD615" s="204"/>
      <c r="BE615" s="204"/>
      <c r="BF615" s="204"/>
      <c r="BG615" s="204"/>
      <c r="BH615" s="204"/>
      <c r="BI615" s="204"/>
      <c r="BJ615" s="204"/>
      <c r="BK615" s="204"/>
      <c r="BL615" s="204"/>
      <c r="BM615" s="56"/>
    </row>
    <row r="616" spans="1:65">
      <c r="A616" s="30"/>
      <c r="B616" s="20" t="s">
        <v>277</v>
      </c>
      <c r="C616" s="12"/>
      <c r="D616" s="211">
        <v>3.6333333333333336E-2</v>
      </c>
      <c r="E616" s="211">
        <v>4.3333333333333335E-2</v>
      </c>
      <c r="F616" s="211">
        <v>0.03</v>
      </c>
      <c r="G616" s="211">
        <v>0.03</v>
      </c>
      <c r="H616" s="211">
        <v>2.7294776118370029E-2</v>
      </c>
      <c r="I616" s="211">
        <v>3.3500000000000002E-2</v>
      </c>
      <c r="J616" s="211">
        <v>3.3333333333333333E-2</v>
      </c>
      <c r="K616" s="211">
        <v>3.2500000000000001E-2</v>
      </c>
      <c r="L616" s="211">
        <v>2.3333333333333334E-2</v>
      </c>
      <c r="M616" s="211">
        <v>0.04</v>
      </c>
      <c r="N616" s="211">
        <v>3.1666666666666669E-2</v>
      </c>
      <c r="O616" s="211">
        <v>0.04</v>
      </c>
      <c r="P616" s="211">
        <v>0.04</v>
      </c>
      <c r="Q616" s="211">
        <v>2.9333333333333336E-2</v>
      </c>
      <c r="R616" s="211">
        <v>3.0166666666666665E-2</v>
      </c>
      <c r="S616" s="211">
        <v>0.03</v>
      </c>
      <c r="T616" s="211">
        <v>0.04</v>
      </c>
      <c r="U616" s="211">
        <v>3.1033333333333333E-2</v>
      </c>
      <c r="V616" s="211">
        <v>5.6666666666666664E-2</v>
      </c>
      <c r="W616" s="211">
        <v>2.1666666666666667E-2</v>
      </c>
      <c r="X616" s="211">
        <v>0.03</v>
      </c>
      <c r="Y616" s="211">
        <v>2.9499999999999998E-2</v>
      </c>
      <c r="Z616" s="211">
        <v>5.6474999999999997E-2</v>
      </c>
      <c r="AA616" s="211">
        <v>0.03</v>
      </c>
      <c r="AB616" s="211">
        <v>0.03</v>
      </c>
      <c r="AC616" s="211">
        <v>0.03</v>
      </c>
      <c r="AD616" s="203"/>
      <c r="AE616" s="204"/>
      <c r="AF616" s="204"/>
      <c r="AG616" s="204"/>
      <c r="AH616" s="204"/>
      <c r="AI616" s="204"/>
      <c r="AJ616" s="204"/>
      <c r="AK616" s="204"/>
      <c r="AL616" s="204"/>
      <c r="AM616" s="204"/>
      <c r="AN616" s="204"/>
      <c r="AO616" s="204"/>
      <c r="AP616" s="204"/>
      <c r="AQ616" s="204"/>
      <c r="AR616" s="204"/>
      <c r="AS616" s="204"/>
      <c r="AT616" s="204"/>
      <c r="AU616" s="204"/>
      <c r="AV616" s="204"/>
      <c r="AW616" s="204"/>
      <c r="AX616" s="204"/>
      <c r="AY616" s="204"/>
      <c r="AZ616" s="204"/>
      <c r="BA616" s="204"/>
      <c r="BB616" s="204"/>
      <c r="BC616" s="204"/>
      <c r="BD616" s="204"/>
      <c r="BE616" s="204"/>
      <c r="BF616" s="204"/>
      <c r="BG616" s="204"/>
      <c r="BH616" s="204"/>
      <c r="BI616" s="204"/>
      <c r="BJ616" s="204"/>
      <c r="BK616" s="204"/>
      <c r="BL616" s="204"/>
      <c r="BM616" s="56"/>
    </row>
    <row r="617" spans="1:65">
      <c r="A617" s="30"/>
      <c r="B617" s="3" t="s">
        <v>278</v>
      </c>
      <c r="C617" s="29"/>
      <c r="D617" s="24">
        <v>3.6999999999999998E-2</v>
      </c>
      <c r="E617" s="24">
        <v>0.04</v>
      </c>
      <c r="F617" s="24">
        <v>0.03</v>
      </c>
      <c r="G617" s="24">
        <v>0.03</v>
      </c>
      <c r="H617" s="24">
        <v>2.7057466743728914E-2</v>
      </c>
      <c r="I617" s="24">
        <v>3.3000000000000002E-2</v>
      </c>
      <c r="J617" s="24">
        <v>0.03</v>
      </c>
      <c r="K617" s="24">
        <v>3.2500000000000001E-2</v>
      </c>
      <c r="L617" s="24">
        <v>0.02</v>
      </c>
      <c r="M617" s="24">
        <v>0.04</v>
      </c>
      <c r="N617" s="24">
        <v>0.03</v>
      </c>
      <c r="O617" s="24">
        <v>0.04</v>
      </c>
      <c r="P617" s="24">
        <v>0.04</v>
      </c>
      <c r="Q617" s="24">
        <v>2.9499999999999998E-2</v>
      </c>
      <c r="R617" s="24">
        <v>0.03</v>
      </c>
      <c r="S617" s="24">
        <v>0.03</v>
      </c>
      <c r="T617" s="24">
        <v>0.04</v>
      </c>
      <c r="U617" s="24">
        <v>3.1649999999999998E-2</v>
      </c>
      <c r="V617" s="24">
        <v>0.06</v>
      </c>
      <c r="W617" s="24">
        <v>0.02</v>
      </c>
      <c r="X617" s="24">
        <v>0.03</v>
      </c>
      <c r="Y617" s="24">
        <v>2.7500000000000004E-2</v>
      </c>
      <c r="Z617" s="24">
        <v>5.5874999999999994E-2</v>
      </c>
      <c r="AA617" s="24">
        <v>0.03</v>
      </c>
      <c r="AB617" s="24">
        <v>0.03</v>
      </c>
      <c r="AC617" s="24">
        <v>0.03</v>
      </c>
      <c r="AD617" s="203"/>
      <c r="AE617" s="204"/>
      <c r="AF617" s="204"/>
      <c r="AG617" s="204"/>
      <c r="AH617" s="204"/>
      <c r="AI617" s="204"/>
      <c r="AJ617" s="204"/>
      <c r="AK617" s="204"/>
      <c r="AL617" s="204"/>
      <c r="AM617" s="204"/>
      <c r="AN617" s="204"/>
      <c r="AO617" s="204"/>
      <c r="AP617" s="204"/>
      <c r="AQ617" s="204"/>
      <c r="AR617" s="204"/>
      <c r="AS617" s="204"/>
      <c r="AT617" s="204"/>
      <c r="AU617" s="204"/>
      <c r="AV617" s="204"/>
      <c r="AW617" s="204"/>
      <c r="AX617" s="204"/>
      <c r="AY617" s="204"/>
      <c r="AZ617" s="204"/>
      <c r="BA617" s="204"/>
      <c r="BB617" s="204"/>
      <c r="BC617" s="204"/>
      <c r="BD617" s="204"/>
      <c r="BE617" s="204"/>
      <c r="BF617" s="204"/>
      <c r="BG617" s="204"/>
      <c r="BH617" s="204"/>
      <c r="BI617" s="204"/>
      <c r="BJ617" s="204"/>
      <c r="BK617" s="204"/>
      <c r="BL617" s="204"/>
      <c r="BM617" s="56"/>
    </row>
    <row r="618" spans="1:65">
      <c r="A618" s="30"/>
      <c r="B618" s="3" t="s">
        <v>279</v>
      </c>
      <c r="C618" s="29"/>
      <c r="D618" s="24">
        <v>1.50554530541816E-3</v>
      </c>
      <c r="E618" s="24">
        <v>5.1639777949432234E-3</v>
      </c>
      <c r="F618" s="24">
        <v>0</v>
      </c>
      <c r="G618" s="24">
        <v>0</v>
      </c>
      <c r="H618" s="24">
        <v>1.5319607360797835E-3</v>
      </c>
      <c r="I618" s="24">
        <v>2.258317958127243E-3</v>
      </c>
      <c r="J618" s="24">
        <v>5.1639777949432242E-3</v>
      </c>
      <c r="K618" s="24">
        <v>1.8708286933869723E-3</v>
      </c>
      <c r="L618" s="24">
        <v>5.1639777949432156E-3</v>
      </c>
      <c r="M618" s="24">
        <v>0</v>
      </c>
      <c r="N618" s="24">
        <v>4.0824829046386315E-3</v>
      </c>
      <c r="O618" s="24">
        <v>0</v>
      </c>
      <c r="P618" s="24">
        <v>0</v>
      </c>
      <c r="Q618" s="24">
        <v>8.16496580927724E-4</v>
      </c>
      <c r="R618" s="24">
        <v>7.5277265270908055E-4</v>
      </c>
      <c r="S618" s="24">
        <v>0</v>
      </c>
      <c r="T618" s="24">
        <v>0</v>
      </c>
      <c r="U618" s="24">
        <v>1.4975535605335354E-3</v>
      </c>
      <c r="V618" s="24">
        <v>5.1639777949432199E-3</v>
      </c>
      <c r="W618" s="24">
        <v>4.0824829046386298E-3</v>
      </c>
      <c r="X618" s="24">
        <v>0</v>
      </c>
      <c r="Y618" s="24">
        <v>5.3572380943915495E-3</v>
      </c>
      <c r="Z618" s="24">
        <v>1.9263307088867151E-3</v>
      </c>
      <c r="AA618" s="24">
        <v>0</v>
      </c>
      <c r="AB618" s="24">
        <v>0</v>
      </c>
      <c r="AC618" s="24">
        <v>0</v>
      </c>
      <c r="AD618" s="203"/>
      <c r="AE618" s="204"/>
      <c r="AF618" s="204"/>
      <c r="AG618" s="204"/>
      <c r="AH618" s="204"/>
      <c r="AI618" s="204"/>
      <c r="AJ618" s="204"/>
      <c r="AK618" s="204"/>
      <c r="AL618" s="204"/>
      <c r="AM618" s="204"/>
      <c r="AN618" s="204"/>
      <c r="AO618" s="204"/>
      <c r="AP618" s="204"/>
      <c r="AQ618" s="204"/>
      <c r="AR618" s="204"/>
      <c r="AS618" s="204"/>
      <c r="AT618" s="204"/>
      <c r="AU618" s="204"/>
      <c r="AV618" s="204"/>
      <c r="AW618" s="204"/>
      <c r="AX618" s="204"/>
      <c r="AY618" s="204"/>
      <c r="AZ618" s="204"/>
      <c r="BA618" s="204"/>
      <c r="BB618" s="204"/>
      <c r="BC618" s="204"/>
      <c r="BD618" s="204"/>
      <c r="BE618" s="204"/>
      <c r="BF618" s="204"/>
      <c r="BG618" s="204"/>
      <c r="BH618" s="204"/>
      <c r="BI618" s="204"/>
      <c r="BJ618" s="204"/>
      <c r="BK618" s="204"/>
      <c r="BL618" s="204"/>
      <c r="BM618" s="56"/>
    </row>
    <row r="619" spans="1:65">
      <c r="A619" s="30"/>
      <c r="B619" s="3" t="s">
        <v>86</v>
      </c>
      <c r="C619" s="29"/>
      <c r="D619" s="13">
        <v>4.1437026754628258E-2</v>
      </c>
      <c r="E619" s="13">
        <v>0.11916871834484362</v>
      </c>
      <c r="F619" s="13">
        <v>0</v>
      </c>
      <c r="G619" s="13">
        <v>0</v>
      </c>
      <c r="H619" s="13">
        <v>5.6126517742299327E-2</v>
      </c>
      <c r="I619" s="13">
        <v>6.7412476362007256E-2</v>
      </c>
      <c r="J619" s="13">
        <v>0.15491933384829673</v>
      </c>
      <c r="K619" s="13">
        <v>5.7563959796522221E-2</v>
      </c>
      <c r="L619" s="13">
        <v>0.22131333406899495</v>
      </c>
      <c r="M619" s="13">
        <v>0</v>
      </c>
      <c r="N619" s="13">
        <v>0.12892051277806205</v>
      </c>
      <c r="O619" s="13">
        <v>0</v>
      </c>
      <c r="P619" s="13">
        <v>0</v>
      </c>
      <c r="Q619" s="13">
        <v>2.7835110713445133E-2</v>
      </c>
      <c r="R619" s="13">
        <v>2.4953789592566208E-2</v>
      </c>
      <c r="S619" s="13">
        <v>0</v>
      </c>
      <c r="T619" s="13">
        <v>0</v>
      </c>
      <c r="U619" s="13">
        <v>4.8256290887224558E-2</v>
      </c>
      <c r="V619" s="13">
        <v>9.1129019910762707E-2</v>
      </c>
      <c r="W619" s="13">
        <v>0.18842228790639828</v>
      </c>
      <c r="X619" s="13">
        <v>0</v>
      </c>
      <c r="Y619" s="13">
        <v>0.18160129133530678</v>
      </c>
      <c r="Z619" s="13">
        <v>3.4109441503084821E-2</v>
      </c>
      <c r="AA619" s="13">
        <v>0</v>
      </c>
      <c r="AB619" s="13">
        <v>0</v>
      </c>
      <c r="AC619" s="13">
        <v>0</v>
      </c>
      <c r="AD619" s="151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30"/>
      <c r="B620" s="3" t="s">
        <v>280</v>
      </c>
      <c r="C620" s="29"/>
      <c r="D620" s="13">
        <v>0.14910122369478285</v>
      </c>
      <c r="E620" s="13">
        <v>0.37048769798460346</v>
      </c>
      <c r="F620" s="13">
        <v>-5.1200824472197648E-2</v>
      </c>
      <c r="G620" s="13">
        <v>-5.1200824472197648E-2</v>
      </c>
      <c r="H620" s="13">
        <v>-0.1367579640891522</v>
      </c>
      <c r="I620" s="13">
        <v>5.9492412672712769E-2</v>
      </c>
      <c r="J620" s="13">
        <v>5.4221306142002712E-2</v>
      </c>
      <c r="K620" s="13">
        <v>2.786577348845265E-2</v>
      </c>
      <c r="L620" s="13">
        <v>-0.26204508570059815</v>
      </c>
      <c r="M620" s="13">
        <v>0.26506556737040321</v>
      </c>
      <c r="N620" s="13">
        <v>1.5102408349025875E-3</v>
      </c>
      <c r="O620" s="13">
        <v>0.26506556737040321</v>
      </c>
      <c r="P620" s="13">
        <v>0.26506556737040321</v>
      </c>
      <c r="Q620" s="13">
        <v>-7.2285250595037542E-2</v>
      </c>
      <c r="R620" s="13">
        <v>-4.5929717941487702E-2</v>
      </c>
      <c r="S620" s="13">
        <v>-5.1200824472197648E-2</v>
      </c>
      <c r="T620" s="13">
        <v>0.26506556737040321</v>
      </c>
      <c r="U620" s="13">
        <v>-1.8519963981795562E-2</v>
      </c>
      <c r="V620" s="13">
        <v>0.79217622044140446</v>
      </c>
      <c r="W620" s="13">
        <v>-0.31475615100769827</v>
      </c>
      <c r="X620" s="13">
        <v>-5.1200824472197648E-2</v>
      </c>
      <c r="Y620" s="13">
        <v>-6.7014144064327708E-2</v>
      </c>
      <c r="Z620" s="13">
        <v>0.78611444793108798</v>
      </c>
      <c r="AA620" s="13">
        <v>-5.1200824472197648E-2</v>
      </c>
      <c r="AB620" s="13">
        <v>-5.1200824472197648E-2</v>
      </c>
      <c r="AC620" s="13">
        <v>-5.1200824472197648E-2</v>
      </c>
      <c r="AD620" s="151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46" t="s">
        <v>281</v>
      </c>
      <c r="C621" s="47"/>
      <c r="D621" s="45">
        <v>1.67</v>
      </c>
      <c r="E621" s="45">
        <v>3.71</v>
      </c>
      <c r="F621" s="45">
        <v>0.17</v>
      </c>
      <c r="G621" s="45">
        <v>0.17</v>
      </c>
      <c r="H621" s="45">
        <v>0.96</v>
      </c>
      <c r="I621" s="45">
        <v>0.84</v>
      </c>
      <c r="J621" s="45">
        <v>0.8</v>
      </c>
      <c r="K621" s="45">
        <v>0.55000000000000004</v>
      </c>
      <c r="L621" s="45">
        <v>2.12</v>
      </c>
      <c r="M621" s="45">
        <v>2.74</v>
      </c>
      <c r="N621" s="45">
        <v>0.31</v>
      </c>
      <c r="O621" s="45">
        <v>2.74</v>
      </c>
      <c r="P621" s="45">
        <v>2.74</v>
      </c>
      <c r="Q621" s="45">
        <v>0.37</v>
      </c>
      <c r="R621" s="45">
        <v>0.13</v>
      </c>
      <c r="S621" s="45">
        <v>0.17</v>
      </c>
      <c r="T621" s="45">
        <v>2.74</v>
      </c>
      <c r="U621" s="45">
        <v>0.13</v>
      </c>
      <c r="V621" s="45">
        <v>7.59</v>
      </c>
      <c r="W621" s="45">
        <v>2.6</v>
      </c>
      <c r="X621" s="45">
        <v>0.27</v>
      </c>
      <c r="Y621" s="45">
        <v>0.32</v>
      </c>
      <c r="Z621" s="45">
        <v>7.53</v>
      </c>
      <c r="AA621" s="45">
        <v>0.17</v>
      </c>
      <c r="AB621" s="45">
        <v>0.17</v>
      </c>
      <c r="AC621" s="45">
        <v>0.17</v>
      </c>
      <c r="AD621" s="151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B622" s="31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BM622" s="55"/>
    </row>
    <row r="623" spans="1:65" ht="15">
      <c r="B623" s="8" t="s">
        <v>620</v>
      </c>
      <c r="BM623" s="28" t="s">
        <v>337</v>
      </c>
    </row>
    <row r="624" spans="1:65" ht="15">
      <c r="A624" s="25" t="s">
        <v>29</v>
      </c>
      <c r="B624" s="18" t="s">
        <v>111</v>
      </c>
      <c r="C624" s="15" t="s">
        <v>112</v>
      </c>
      <c r="D624" s="16" t="s">
        <v>229</v>
      </c>
      <c r="E624" s="17" t="s">
        <v>229</v>
      </c>
      <c r="F624" s="17" t="s">
        <v>229</v>
      </c>
      <c r="G624" s="17" t="s">
        <v>229</v>
      </c>
      <c r="H624" s="17" t="s">
        <v>229</v>
      </c>
      <c r="I624" s="17" t="s">
        <v>229</v>
      </c>
      <c r="J624" s="17" t="s">
        <v>229</v>
      </c>
      <c r="K624" s="17" t="s">
        <v>229</v>
      </c>
      <c r="L624" s="17" t="s">
        <v>229</v>
      </c>
      <c r="M624" s="17" t="s">
        <v>229</v>
      </c>
      <c r="N624" s="17" t="s">
        <v>229</v>
      </c>
      <c r="O624" s="17" t="s">
        <v>229</v>
      </c>
      <c r="P624" s="17" t="s">
        <v>229</v>
      </c>
      <c r="Q624" s="17" t="s">
        <v>229</v>
      </c>
      <c r="R624" s="17" t="s">
        <v>229</v>
      </c>
      <c r="S624" s="17" t="s">
        <v>229</v>
      </c>
      <c r="T624" s="17" t="s">
        <v>229</v>
      </c>
      <c r="U624" s="17" t="s">
        <v>229</v>
      </c>
      <c r="V624" s="17" t="s">
        <v>229</v>
      </c>
      <c r="W624" s="17" t="s">
        <v>229</v>
      </c>
      <c r="X624" s="17" t="s">
        <v>229</v>
      </c>
      <c r="Y624" s="151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</v>
      </c>
    </row>
    <row r="625" spans="1:65">
      <c r="A625" s="30"/>
      <c r="B625" s="19" t="s">
        <v>230</v>
      </c>
      <c r="C625" s="9" t="s">
        <v>230</v>
      </c>
      <c r="D625" s="149" t="s">
        <v>232</v>
      </c>
      <c r="E625" s="150" t="s">
        <v>233</v>
      </c>
      <c r="F625" s="150" t="s">
        <v>234</v>
      </c>
      <c r="G625" s="150" t="s">
        <v>235</v>
      </c>
      <c r="H625" s="150" t="s">
        <v>236</v>
      </c>
      <c r="I625" s="150" t="s">
        <v>237</v>
      </c>
      <c r="J625" s="150" t="s">
        <v>238</v>
      </c>
      <c r="K625" s="150" t="s">
        <v>239</v>
      </c>
      <c r="L625" s="150" t="s">
        <v>240</v>
      </c>
      <c r="M625" s="150" t="s">
        <v>241</v>
      </c>
      <c r="N625" s="150" t="s">
        <v>242</v>
      </c>
      <c r="O625" s="150" t="s">
        <v>243</v>
      </c>
      <c r="P625" s="150" t="s">
        <v>244</v>
      </c>
      <c r="Q625" s="150" t="s">
        <v>250</v>
      </c>
      <c r="R625" s="150" t="s">
        <v>306</v>
      </c>
      <c r="S625" s="150" t="s">
        <v>252</v>
      </c>
      <c r="T625" s="150" t="s">
        <v>258</v>
      </c>
      <c r="U625" s="150" t="s">
        <v>307</v>
      </c>
      <c r="V625" s="150" t="s">
        <v>267</v>
      </c>
      <c r="W625" s="150" t="s">
        <v>268</v>
      </c>
      <c r="X625" s="150" t="s">
        <v>269</v>
      </c>
      <c r="Y625" s="151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 t="s">
        <v>3</v>
      </c>
    </row>
    <row r="626" spans="1:65">
      <c r="A626" s="30"/>
      <c r="B626" s="19"/>
      <c r="C626" s="9"/>
      <c r="D626" s="10" t="s">
        <v>338</v>
      </c>
      <c r="E626" s="11" t="s">
        <v>339</v>
      </c>
      <c r="F626" s="11" t="s">
        <v>339</v>
      </c>
      <c r="G626" s="11" t="s">
        <v>338</v>
      </c>
      <c r="H626" s="11" t="s">
        <v>339</v>
      </c>
      <c r="I626" s="11" t="s">
        <v>339</v>
      </c>
      <c r="J626" s="11" t="s">
        <v>338</v>
      </c>
      <c r="K626" s="11" t="s">
        <v>338</v>
      </c>
      <c r="L626" s="11" t="s">
        <v>338</v>
      </c>
      <c r="M626" s="11" t="s">
        <v>338</v>
      </c>
      <c r="N626" s="11" t="s">
        <v>338</v>
      </c>
      <c r="O626" s="11" t="s">
        <v>338</v>
      </c>
      <c r="P626" s="11" t="s">
        <v>338</v>
      </c>
      <c r="Q626" s="11" t="s">
        <v>339</v>
      </c>
      <c r="R626" s="11" t="s">
        <v>339</v>
      </c>
      <c r="S626" s="11" t="s">
        <v>339</v>
      </c>
      <c r="T626" s="11" t="s">
        <v>338</v>
      </c>
      <c r="U626" s="11" t="s">
        <v>338</v>
      </c>
      <c r="V626" s="11" t="s">
        <v>339</v>
      </c>
      <c r="W626" s="11" t="s">
        <v>338</v>
      </c>
      <c r="X626" s="11" t="s">
        <v>338</v>
      </c>
      <c r="Y626" s="151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2</v>
      </c>
    </row>
    <row r="627" spans="1:65">
      <c r="A627" s="30"/>
      <c r="B627" s="19"/>
      <c r="C627" s="9"/>
      <c r="D627" s="26" t="s">
        <v>342</v>
      </c>
      <c r="E627" s="26" t="s">
        <v>343</v>
      </c>
      <c r="F627" s="26" t="s">
        <v>342</v>
      </c>
      <c r="G627" s="26" t="s">
        <v>344</v>
      </c>
      <c r="H627" s="26" t="s">
        <v>345</v>
      </c>
      <c r="I627" s="26" t="s">
        <v>343</v>
      </c>
      <c r="J627" s="26" t="s">
        <v>343</v>
      </c>
      <c r="K627" s="26" t="s">
        <v>343</v>
      </c>
      <c r="L627" s="26" t="s">
        <v>343</v>
      </c>
      <c r="M627" s="26" t="s">
        <v>343</v>
      </c>
      <c r="N627" s="26" t="s">
        <v>343</v>
      </c>
      <c r="O627" s="26" t="s">
        <v>343</v>
      </c>
      <c r="P627" s="26" t="s">
        <v>343</v>
      </c>
      <c r="Q627" s="26" t="s">
        <v>342</v>
      </c>
      <c r="R627" s="26" t="s">
        <v>343</v>
      </c>
      <c r="S627" s="26" t="s">
        <v>344</v>
      </c>
      <c r="T627" s="26" t="s">
        <v>343</v>
      </c>
      <c r="U627" s="26"/>
      <c r="V627" s="26" t="s">
        <v>345</v>
      </c>
      <c r="W627" s="26" t="s">
        <v>345</v>
      </c>
      <c r="X627" s="26" t="s">
        <v>117</v>
      </c>
      <c r="Y627" s="151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2</v>
      </c>
    </row>
    <row r="628" spans="1:65">
      <c r="A628" s="30"/>
      <c r="B628" s="18">
        <v>1</v>
      </c>
      <c r="C628" s="14">
        <v>1</v>
      </c>
      <c r="D628" s="22">
        <v>0.25</v>
      </c>
      <c r="E628" s="22">
        <v>0.18</v>
      </c>
      <c r="F628" s="22">
        <v>0.34</v>
      </c>
      <c r="G628" s="22">
        <v>0.22</v>
      </c>
      <c r="H628" s="22">
        <v>0.25621539049830755</v>
      </c>
      <c r="I628" s="145">
        <v>0.2</v>
      </c>
      <c r="J628" s="22">
        <v>0.06</v>
      </c>
      <c r="K628" s="22">
        <v>0.3</v>
      </c>
      <c r="L628" s="22">
        <v>0.13</v>
      </c>
      <c r="M628" s="22">
        <v>0.13</v>
      </c>
      <c r="N628" s="22">
        <v>0.11</v>
      </c>
      <c r="O628" s="22">
        <v>0.13</v>
      </c>
      <c r="P628" s="22">
        <v>7.0000000000000007E-2</v>
      </c>
      <c r="Q628" s="22">
        <v>0.22</v>
      </c>
      <c r="R628" s="22">
        <v>0.28000000000000003</v>
      </c>
      <c r="S628" s="145">
        <v>0.4</v>
      </c>
      <c r="T628" s="22">
        <v>0.11</v>
      </c>
      <c r="U628" s="22">
        <v>0.29999093329354859</v>
      </c>
      <c r="V628" s="145">
        <v>0.2</v>
      </c>
      <c r="W628" s="22">
        <v>0.22</v>
      </c>
      <c r="X628" s="22">
        <v>0.22</v>
      </c>
      <c r="Y628" s="151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1</v>
      </c>
    </row>
    <row r="629" spans="1:65">
      <c r="A629" s="30"/>
      <c r="B629" s="19">
        <v>1</v>
      </c>
      <c r="C629" s="9">
        <v>2</v>
      </c>
      <c r="D629" s="11">
        <v>0.24</v>
      </c>
      <c r="E629" s="11">
        <v>0.19</v>
      </c>
      <c r="F629" s="11">
        <v>0.28000000000000003</v>
      </c>
      <c r="G629" s="11">
        <v>0.23</v>
      </c>
      <c r="H629" s="11">
        <v>0.2554672442694243</v>
      </c>
      <c r="I629" s="146">
        <v>0.2</v>
      </c>
      <c r="J629" s="11">
        <v>0.22</v>
      </c>
      <c r="K629" s="11">
        <v>0.28999999999999998</v>
      </c>
      <c r="L629" s="11">
        <v>0.14000000000000001</v>
      </c>
      <c r="M629" s="11">
        <v>0.12</v>
      </c>
      <c r="N629" s="11">
        <v>0.24</v>
      </c>
      <c r="O629" s="11">
        <v>0.13</v>
      </c>
      <c r="P629" s="11">
        <v>7.0000000000000007E-2</v>
      </c>
      <c r="Q629" s="11">
        <v>0.23</v>
      </c>
      <c r="R629" s="11">
        <v>0.27</v>
      </c>
      <c r="S629" s="146">
        <v>0.4</v>
      </c>
      <c r="T629" s="11">
        <v>0.11</v>
      </c>
      <c r="U629" s="11">
        <v>0.45127132050639457</v>
      </c>
      <c r="V629" s="146">
        <v>0.2</v>
      </c>
      <c r="W629" s="11">
        <v>0.23</v>
      </c>
      <c r="X629" s="11">
        <v>0.23</v>
      </c>
      <c r="Y629" s="151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5</v>
      </c>
    </row>
    <row r="630" spans="1:65">
      <c r="A630" s="30"/>
      <c r="B630" s="19">
        <v>1</v>
      </c>
      <c r="C630" s="9">
        <v>3</v>
      </c>
      <c r="D630" s="11">
        <v>0.23</v>
      </c>
      <c r="E630" s="11">
        <v>0.2</v>
      </c>
      <c r="F630" s="11">
        <v>0.25</v>
      </c>
      <c r="G630" s="11">
        <v>0.22</v>
      </c>
      <c r="H630" s="11">
        <v>0.32721238335407715</v>
      </c>
      <c r="I630" s="146">
        <v>0.2</v>
      </c>
      <c r="J630" s="146" t="s">
        <v>209</v>
      </c>
      <c r="K630" s="11">
        <v>0.28999999999999998</v>
      </c>
      <c r="L630" s="11">
        <v>0.13</v>
      </c>
      <c r="M630" s="11">
        <v>0.13</v>
      </c>
      <c r="N630" s="11">
        <v>0.25</v>
      </c>
      <c r="O630" s="11">
        <v>0.14000000000000001</v>
      </c>
      <c r="P630" s="11">
        <v>0.09</v>
      </c>
      <c r="Q630" s="11">
        <v>0.25</v>
      </c>
      <c r="R630" s="11">
        <v>0.28000000000000003</v>
      </c>
      <c r="S630" s="146">
        <v>0.4</v>
      </c>
      <c r="T630" s="11">
        <v>0.1</v>
      </c>
      <c r="U630" s="11">
        <v>0.27317589551285182</v>
      </c>
      <c r="V630" s="146">
        <v>0.2</v>
      </c>
      <c r="W630" s="11">
        <v>0.21</v>
      </c>
      <c r="X630" s="11">
        <v>0.24</v>
      </c>
      <c r="Y630" s="151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16</v>
      </c>
    </row>
    <row r="631" spans="1:65">
      <c r="A631" s="30"/>
      <c r="B631" s="19">
        <v>1</v>
      </c>
      <c r="C631" s="9">
        <v>4</v>
      </c>
      <c r="D631" s="11">
        <v>0.26</v>
      </c>
      <c r="E631" s="11">
        <v>0.17</v>
      </c>
      <c r="F631" s="11">
        <v>0.35</v>
      </c>
      <c r="G631" s="11">
        <v>0.19</v>
      </c>
      <c r="H631" s="11">
        <v>0.32430500670564677</v>
      </c>
      <c r="I631" s="146">
        <v>0.2</v>
      </c>
      <c r="J631" s="11">
        <v>0.17</v>
      </c>
      <c r="K631" s="11">
        <v>0.28000000000000003</v>
      </c>
      <c r="L631" s="11">
        <v>0.14000000000000001</v>
      </c>
      <c r="M631" s="11">
        <v>0.13</v>
      </c>
      <c r="N631" s="11">
        <v>0.23</v>
      </c>
      <c r="O631" s="11">
        <v>0.12</v>
      </c>
      <c r="P631" s="11">
        <v>0.08</v>
      </c>
      <c r="Q631" s="11">
        <v>0.24</v>
      </c>
      <c r="R631" s="11">
        <v>0.28000000000000003</v>
      </c>
      <c r="S631" s="146">
        <v>0.4</v>
      </c>
      <c r="T631" s="11">
        <v>0.11</v>
      </c>
      <c r="U631" s="11">
        <v>0.42845668050470859</v>
      </c>
      <c r="V631" s="146">
        <v>0.2</v>
      </c>
      <c r="W631" s="11">
        <v>0.21</v>
      </c>
      <c r="X631" s="11">
        <v>0.23</v>
      </c>
      <c r="Y631" s="151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0.208542789803599</v>
      </c>
    </row>
    <row r="632" spans="1:65">
      <c r="A632" s="30"/>
      <c r="B632" s="19">
        <v>1</v>
      </c>
      <c r="C632" s="9">
        <v>5</v>
      </c>
      <c r="D632" s="11">
        <v>0.28000000000000003</v>
      </c>
      <c r="E632" s="11">
        <v>0.18</v>
      </c>
      <c r="F632" s="11">
        <v>0.26</v>
      </c>
      <c r="G632" s="11">
        <v>0.2</v>
      </c>
      <c r="H632" s="11">
        <v>0.2746906819282387</v>
      </c>
      <c r="I632" s="146">
        <v>0.2</v>
      </c>
      <c r="J632" s="11">
        <v>0.06</v>
      </c>
      <c r="K632" s="11">
        <v>0.27</v>
      </c>
      <c r="L632" s="11">
        <v>0.14000000000000001</v>
      </c>
      <c r="M632" s="11">
        <v>0.14000000000000001</v>
      </c>
      <c r="N632" s="11">
        <v>0.26</v>
      </c>
      <c r="O632" s="11">
        <v>0.13</v>
      </c>
      <c r="P632" s="11">
        <v>0.08</v>
      </c>
      <c r="Q632" s="11">
        <v>0.22</v>
      </c>
      <c r="R632" s="11">
        <v>0.26</v>
      </c>
      <c r="S632" s="146">
        <v>0.4</v>
      </c>
      <c r="T632" s="11">
        <v>0.1</v>
      </c>
      <c r="U632" s="11">
        <v>0.36434677391925951</v>
      </c>
      <c r="V632" s="146">
        <v>0.2</v>
      </c>
      <c r="W632" s="11">
        <v>0.2</v>
      </c>
      <c r="X632" s="11">
        <v>0.26</v>
      </c>
      <c r="Y632" s="151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11</v>
      </c>
    </row>
    <row r="633" spans="1:65">
      <c r="A633" s="30"/>
      <c r="B633" s="19">
        <v>1</v>
      </c>
      <c r="C633" s="9">
        <v>6</v>
      </c>
      <c r="D633" s="11">
        <v>0.27</v>
      </c>
      <c r="E633" s="11">
        <v>0.19</v>
      </c>
      <c r="F633" s="11">
        <v>0.36</v>
      </c>
      <c r="G633" s="11">
        <v>0.2</v>
      </c>
      <c r="H633" s="11">
        <v>0.32868308319389156</v>
      </c>
      <c r="I633" s="146">
        <v>0.1</v>
      </c>
      <c r="J633" s="146" t="s">
        <v>209</v>
      </c>
      <c r="K633" s="11">
        <v>0.3</v>
      </c>
      <c r="L633" s="11">
        <v>0.14000000000000001</v>
      </c>
      <c r="M633" s="11">
        <v>0.13</v>
      </c>
      <c r="N633" s="11">
        <v>0.12</v>
      </c>
      <c r="O633" s="11">
        <v>0.14000000000000001</v>
      </c>
      <c r="P633" s="11">
        <v>0.08</v>
      </c>
      <c r="Q633" s="11">
        <v>0.25</v>
      </c>
      <c r="R633" s="11">
        <v>0.25</v>
      </c>
      <c r="S633" s="146">
        <v>0.4</v>
      </c>
      <c r="T633" s="11">
        <v>0.11</v>
      </c>
      <c r="U633" s="11">
        <v>0.27380590510231445</v>
      </c>
      <c r="V633" s="146" t="s">
        <v>97</v>
      </c>
      <c r="W633" s="11">
        <v>0.2</v>
      </c>
      <c r="X633" s="11">
        <v>0.24</v>
      </c>
      <c r="Y633" s="151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20" t="s">
        <v>277</v>
      </c>
      <c r="C634" s="12"/>
      <c r="D634" s="23">
        <v>0.255</v>
      </c>
      <c r="E634" s="23">
        <v>0.18500000000000003</v>
      </c>
      <c r="F634" s="23">
        <v>0.3066666666666667</v>
      </c>
      <c r="G634" s="23">
        <v>0.21</v>
      </c>
      <c r="H634" s="23">
        <v>0.29442896499159771</v>
      </c>
      <c r="I634" s="23">
        <v>0.18333333333333335</v>
      </c>
      <c r="J634" s="23">
        <v>0.1275</v>
      </c>
      <c r="K634" s="23">
        <v>0.28833333333333333</v>
      </c>
      <c r="L634" s="23">
        <v>0.13666666666666669</v>
      </c>
      <c r="M634" s="23">
        <v>0.13</v>
      </c>
      <c r="N634" s="23">
        <v>0.20166666666666666</v>
      </c>
      <c r="O634" s="23">
        <v>0.13166666666666668</v>
      </c>
      <c r="P634" s="23">
        <v>7.8333333333333338E-2</v>
      </c>
      <c r="Q634" s="23">
        <v>0.23499999999999999</v>
      </c>
      <c r="R634" s="23">
        <v>0.27</v>
      </c>
      <c r="S634" s="23">
        <v>0.39999999999999997</v>
      </c>
      <c r="T634" s="23">
        <v>0.10666666666666667</v>
      </c>
      <c r="U634" s="23">
        <v>0.34850791813984622</v>
      </c>
      <c r="V634" s="23">
        <v>0.2</v>
      </c>
      <c r="W634" s="23">
        <v>0.21166666666666667</v>
      </c>
      <c r="X634" s="23">
        <v>0.23666666666666666</v>
      </c>
      <c r="Y634" s="151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3" t="s">
        <v>278</v>
      </c>
      <c r="C635" s="29"/>
      <c r="D635" s="11">
        <v>0.255</v>
      </c>
      <c r="E635" s="11">
        <v>0.185</v>
      </c>
      <c r="F635" s="11">
        <v>0.31000000000000005</v>
      </c>
      <c r="G635" s="11">
        <v>0.21000000000000002</v>
      </c>
      <c r="H635" s="11">
        <v>0.29949784431694271</v>
      </c>
      <c r="I635" s="11">
        <v>0.2</v>
      </c>
      <c r="J635" s="11">
        <v>0.115</v>
      </c>
      <c r="K635" s="11">
        <v>0.28999999999999998</v>
      </c>
      <c r="L635" s="11">
        <v>0.14000000000000001</v>
      </c>
      <c r="M635" s="11">
        <v>0.13</v>
      </c>
      <c r="N635" s="11">
        <v>0.23499999999999999</v>
      </c>
      <c r="O635" s="11">
        <v>0.13</v>
      </c>
      <c r="P635" s="11">
        <v>0.08</v>
      </c>
      <c r="Q635" s="11">
        <v>0.23499999999999999</v>
      </c>
      <c r="R635" s="11">
        <v>0.27500000000000002</v>
      </c>
      <c r="S635" s="11">
        <v>0.4</v>
      </c>
      <c r="T635" s="11">
        <v>0.11</v>
      </c>
      <c r="U635" s="11">
        <v>0.33216885360640402</v>
      </c>
      <c r="V635" s="11">
        <v>0.2</v>
      </c>
      <c r="W635" s="11">
        <v>0.21</v>
      </c>
      <c r="X635" s="11">
        <v>0.23499999999999999</v>
      </c>
      <c r="Y635" s="151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3" t="s">
        <v>279</v>
      </c>
      <c r="C636" s="29"/>
      <c r="D636" s="24">
        <v>1.8708286933869715E-2</v>
      </c>
      <c r="E636" s="24">
        <v>1.0488088481701515E-2</v>
      </c>
      <c r="F636" s="24">
        <v>4.8853522561496505E-2</v>
      </c>
      <c r="G636" s="24">
        <v>1.5491933384829668E-2</v>
      </c>
      <c r="H636" s="24">
        <v>3.6079267668071291E-2</v>
      </c>
      <c r="I636" s="24">
        <v>4.0824829046386367E-2</v>
      </c>
      <c r="J636" s="24">
        <v>8.057087976847882E-2</v>
      </c>
      <c r="K636" s="24">
        <v>1.1690451944500106E-2</v>
      </c>
      <c r="L636" s="24">
        <v>5.1639777949432277E-3</v>
      </c>
      <c r="M636" s="24">
        <v>6.324555320336764E-3</v>
      </c>
      <c r="N636" s="24">
        <v>6.7946057035465052E-2</v>
      </c>
      <c r="O636" s="24">
        <v>7.5277265270908165E-3</v>
      </c>
      <c r="P636" s="24">
        <v>7.5277265270908061E-3</v>
      </c>
      <c r="Q636" s="24">
        <v>1.3784048752090218E-2</v>
      </c>
      <c r="R636" s="24">
        <v>1.2649110640673528E-2</v>
      </c>
      <c r="S636" s="24">
        <v>6.0809419444881171E-17</v>
      </c>
      <c r="T636" s="24">
        <v>5.1639777949432199E-3</v>
      </c>
      <c r="U636" s="24">
        <v>7.8501201297219866E-2</v>
      </c>
      <c r="V636" s="24">
        <v>0</v>
      </c>
      <c r="W636" s="24">
        <v>1.169045194450012E-2</v>
      </c>
      <c r="X636" s="24">
        <v>1.3662601021279464E-2</v>
      </c>
      <c r="Y636" s="151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3" t="s">
        <v>86</v>
      </c>
      <c r="C637" s="29"/>
      <c r="D637" s="13">
        <v>7.3365831113214569E-2</v>
      </c>
      <c r="E637" s="13">
        <v>5.669237017135953E-2</v>
      </c>
      <c r="F637" s="13">
        <v>0.15930496487444512</v>
      </c>
      <c r="G637" s="13">
        <v>7.3771111356331756E-2</v>
      </c>
      <c r="H637" s="13">
        <v>0.1225398040206435</v>
      </c>
      <c r="I637" s="13">
        <v>0.22268088570756198</v>
      </c>
      <c r="J637" s="13">
        <v>0.63192846877238285</v>
      </c>
      <c r="K637" s="13">
        <v>4.0544920038728692E-2</v>
      </c>
      <c r="L637" s="13">
        <v>3.7785203377633365E-2</v>
      </c>
      <c r="M637" s="13">
        <v>4.8650425541052027E-2</v>
      </c>
      <c r="N637" s="13">
        <v>0.33692259687007464</v>
      </c>
      <c r="O637" s="13">
        <v>5.7172606534866957E-2</v>
      </c>
      <c r="P637" s="13">
        <v>9.6098636516052841E-2</v>
      </c>
      <c r="Q637" s="13">
        <v>5.8655526604639227E-2</v>
      </c>
      <c r="R637" s="13">
        <v>4.6848557928420471E-2</v>
      </c>
      <c r="S637" s="13">
        <v>1.5202354861220294E-16</v>
      </c>
      <c r="T637" s="13">
        <v>4.8412291827592685E-2</v>
      </c>
      <c r="U637" s="13">
        <v>0.22524940528243489</v>
      </c>
      <c r="V637" s="13">
        <v>0</v>
      </c>
      <c r="W637" s="13">
        <v>5.523048162755962E-2</v>
      </c>
      <c r="X637" s="13">
        <v>5.7729300089913227E-2</v>
      </c>
      <c r="Y637" s="151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30"/>
      <c r="B638" s="3" t="s">
        <v>280</v>
      </c>
      <c r="C638" s="29"/>
      <c r="D638" s="13">
        <v>0.22277063733612357</v>
      </c>
      <c r="E638" s="13">
        <v>-0.1128918905600671</v>
      </c>
      <c r="F638" s="13">
        <v>0.47052155078331226</v>
      </c>
      <c r="G638" s="13">
        <v>6.9875836885722187E-3</v>
      </c>
      <c r="H638" s="13">
        <v>0.41183958107055352</v>
      </c>
      <c r="I638" s="13">
        <v>-0.12088385550997649</v>
      </c>
      <c r="J638" s="13">
        <v>-0.38861468133193822</v>
      </c>
      <c r="K638" s="13">
        <v>0.38260993633430962</v>
      </c>
      <c r="L638" s="13">
        <v>-0.3446588741074369</v>
      </c>
      <c r="M638" s="13">
        <v>-0.37662673390707424</v>
      </c>
      <c r="N638" s="13">
        <v>-3.2972241060974183E-2</v>
      </c>
      <c r="O638" s="13">
        <v>-0.36863476895716485</v>
      </c>
      <c r="P638" s="13">
        <v>-0.6243776473542626</v>
      </c>
      <c r="Q638" s="13">
        <v>0.12686705793721176</v>
      </c>
      <c r="R638" s="13">
        <v>0.29469832188530742</v>
      </c>
      <c r="S638" s="13">
        <v>0.91807158797823285</v>
      </c>
      <c r="T638" s="13">
        <v>-0.4885142432058045</v>
      </c>
      <c r="U638" s="13">
        <v>0.67115783992370726</v>
      </c>
      <c r="V638" s="13">
        <v>-4.0964206010883464E-2</v>
      </c>
      <c r="W638" s="13">
        <v>1.497954863848161E-2</v>
      </c>
      <c r="X638" s="13">
        <v>0.13485902288712115</v>
      </c>
      <c r="Y638" s="151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46" t="s">
        <v>281</v>
      </c>
      <c r="C639" s="47"/>
      <c r="D639" s="45">
        <v>0.39</v>
      </c>
      <c r="E639" s="45">
        <v>0.23</v>
      </c>
      <c r="F639" s="45">
        <v>0.85</v>
      </c>
      <c r="G639" s="45">
        <v>0.01</v>
      </c>
      <c r="H639" s="45">
        <v>0.74</v>
      </c>
      <c r="I639" s="45" t="s">
        <v>282</v>
      </c>
      <c r="J639" s="45">
        <v>1.04</v>
      </c>
      <c r="K639" s="45">
        <v>0.69</v>
      </c>
      <c r="L639" s="45">
        <v>0.66</v>
      </c>
      <c r="M639" s="45">
        <v>0.72</v>
      </c>
      <c r="N639" s="45">
        <v>0.08</v>
      </c>
      <c r="O639" s="45">
        <v>0.7</v>
      </c>
      <c r="P639" s="45">
        <v>1.18</v>
      </c>
      <c r="Q639" s="45">
        <v>0.21</v>
      </c>
      <c r="R639" s="45">
        <v>0.53</v>
      </c>
      <c r="S639" s="45" t="s">
        <v>282</v>
      </c>
      <c r="T639" s="45">
        <v>0.93</v>
      </c>
      <c r="U639" s="45">
        <v>1.22</v>
      </c>
      <c r="V639" s="45" t="s">
        <v>282</v>
      </c>
      <c r="W639" s="45">
        <v>0.01</v>
      </c>
      <c r="X639" s="45">
        <v>0.23</v>
      </c>
      <c r="Y639" s="151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B640" s="31" t="s">
        <v>359</v>
      </c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BM640" s="55"/>
    </row>
    <row r="641" spans="1:65">
      <c r="BM641" s="55"/>
    </row>
    <row r="642" spans="1:65" ht="15">
      <c r="B642" s="8" t="s">
        <v>621</v>
      </c>
      <c r="BM642" s="28" t="s">
        <v>337</v>
      </c>
    </row>
    <row r="643" spans="1:65" ht="15">
      <c r="A643" s="25" t="s">
        <v>31</v>
      </c>
      <c r="B643" s="18" t="s">
        <v>111</v>
      </c>
      <c r="C643" s="15" t="s">
        <v>112</v>
      </c>
      <c r="D643" s="16" t="s">
        <v>229</v>
      </c>
      <c r="E643" s="17" t="s">
        <v>229</v>
      </c>
      <c r="F643" s="17" t="s">
        <v>229</v>
      </c>
      <c r="G643" s="17" t="s">
        <v>229</v>
      </c>
      <c r="H643" s="151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>
        <v>1</v>
      </c>
    </row>
    <row r="644" spans="1:65">
      <c r="A644" s="30"/>
      <c r="B644" s="19" t="s">
        <v>230</v>
      </c>
      <c r="C644" s="9" t="s">
        <v>230</v>
      </c>
      <c r="D644" s="149" t="s">
        <v>237</v>
      </c>
      <c r="E644" s="150" t="s">
        <v>239</v>
      </c>
      <c r="F644" s="150" t="s">
        <v>257</v>
      </c>
      <c r="G644" s="150" t="s">
        <v>258</v>
      </c>
      <c r="H644" s="151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 t="s">
        <v>3</v>
      </c>
    </row>
    <row r="645" spans="1:65">
      <c r="A645" s="30"/>
      <c r="B645" s="19"/>
      <c r="C645" s="9"/>
      <c r="D645" s="10" t="s">
        <v>339</v>
      </c>
      <c r="E645" s="11" t="s">
        <v>338</v>
      </c>
      <c r="F645" s="11" t="s">
        <v>338</v>
      </c>
      <c r="G645" s="11" t="s">
        <v>338</v>
      </c>
      <c r="H645" s="151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>
        <v>2</v>
      </c>
    </row>
    <row r="646" spans="1:65">
      <c r="A646" s="30"/>
      <c r="B646" s="19"/>
      <c r="C646" s="9"/>
      <c r="D646" s="26" t="s">
        <v>343</v>
      </c>
      <c r="E646" s="26" t="s">
        <v>343</v>
      </c>
      <c r="F646" s="26" t="s">
        <v>342</v>
      </c>
      <c r="G646" s="26" t="s">
        <v>343</v>
      </c>
      <c r="H646" s="151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2</v>
      </c>
    </row>
    <row r="647" spans="1:65">
      <c r="A647" s="30"/>
      <c r="B647" s="18">
        <v>1</v>
      </c>
      <c r="C647" s="14">
        <v>1</v>
      </c>
      <c r="D647" s="22">
        <v>8.94</v>
      </c>
      <c r="E647" s="22">
        <v>9.6</v>
      </c>
      <c r="F647" s="22">
        <v>8.7412488399101598</v>
      </c>
      <c r="G647" s="145">
        <v>5.19</v>
      </c>
      <c r="H647" s="151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1</v>
      </c>
    </row>
    <row r="648" spans="1:65">
      <c r="A648" s="30"/>
      <c r="B648" s="19">
        <v>1</v>
      </c>
      <c r="C648" s="9">
        <v>2</v>
      </c>
      <c r="D648" s="11">
        <v>9.14</v>
      </c>
      <c r="E648" s="11">
        <v>9.1999999999999993</v>
      </c>
      <c r="F648" s="11">
        <v>8.8918928163280526</v>
      </c>
      <c r="G648" s="147">
        <v>4.84</v>
      </c>
      <c r="H648" s="151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6</v>
      </c>
    </row>
    <row r="649" spans="1:65">
      <c r="A649" s="30"/>
      <c r="B649" s="19">
        <v>1</v>
      </c>
      <c r="C649" s="9">
        <v>3</v>
      </c>
      <c r="D649" s="11">
        <v>9.4</v>
      </c>
      <c r="E649" s="11">
        <v>9.6</v>
      </c>
      <c r="F649" s="11">
        <v>8.7723005930546503</v>
      </c>
      <c r="G649" s="146">
        <v>5.16</v>
      </c>
      <c r="H649" s="151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16</v>
      </c>
    </row>
    <row r="650" spans="1:65">
      <c r="A650" s="30"/>
      <c r="B650" s="19">
        <v>1</v>
      </c>
      <c r="C650" s="9">
        <v>4</v>
      </c>
      <c r="D650" s="11">
        <v>9.39</v>
      </c>
      <c r="E650" s="11">
        <v>9.1</v>
      </c>
      <c r="F650" s="11">
        <v>8.8208218656087993</v>
      </c>
      <c r="G650" s="146">
        <v>5.15</v>
      </c>
      <c r="H650" s="151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9.1456629627023194</v>
      </c>
    </row>
    <row r="651" spans="1:65">
      <c r="A651" s="30"/>
      <c r="B651" s="19">
        <v>1</v>
      </c>
      <c r="C651" s="9">
        <v>5</v>
      </c>
      <c r="D651" s="11">
        <v>9.52</v>
      </c>
      <c r="E651" s="11">
        <v>9.1999999999999993</v>
      </c>
      <c r="F651" s="11">
        <v>8.8567002117700007</v>
      </c>
      <c r="G651" s="146">
        <v>5.14</v>
      </c>
      <c r="H651" s="151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>
        <v>12</v>
      </c>
    </row>
    <row r="652" spans="1:65">
      <c r="A652" s="30"/>
      <c r="B652" s="19">
        <v>1</v>
      </c>
      <c r="C652" s="9">
        <v>6</v>
      </c>
      <c r="D652" s="11">
        <v>8.9700000000000006</v>
      </c>
      <c r="E652" s="11">
        <v>9.6</v>
      </c>
      <c r="F652" s="11">
        <v>8.8789690019701606</v>
      </c>
      <c r="G652" s="146">
        <v>5.09</v>
      </c>
      <c r="H652" s="151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20" t="s">
        <v>277</v>
      </c>
      <c r="C653" s="12"/>
      <c r="D653" s="23">
        <v>9.2266666666666666</v>
      </c>
      <c r="E653" s="23">
        <v>9.3833333333333346</v>
      </c>
      <c r="F653" s="23">
        <v>8.8269888881069694</v>
      </c>
      <c r="G653" s="23">
        <v>5.0950000000000006</v>
      </c>
      <c r="H653" s="151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30"/>
      <c r="B654" s="3" t="s">
        <v>278</v>
      </c>
      <c r="C654" s="29"/>
      <c r="D654" s="11">
        <v>9.2650000000000006</v>
      </c>
      <c r="E654" s="11">
        <v>9.3999999999999986</v>
      </c>
      <c r="F654" s="11">
        <v>8.8387610386894</v>
      </c>
      <c r="G654" s="11">
        <v>5.1449999999999996</v>
      </c>
      <c r="H654" s="151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30"/>
      <c r="B655" s="3" t="s">
        <v>279</v>
      </c>
      <c r="C655" s="29"/>
      <c r="D655" s="24">
        <v>0.24426761280748344</v>
      </c>
      <c r="E655" s="24">
        <v>0.24013884872437177</v>
      </c>
      <c r="F655" s="24">
        <v>6.0294962536817175E-2</v>
      </c>
      <c r="G655" s="24">
        <v>0.12911235417263539</v>
      </c>
      <c r="H655" s="151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86</v>
      </c>
      <c r="C656" s="29"/>
      <c r="D656" s="13">
        <v>2.6474090983470026E-2</v>
      </c>
      <c r="E656" s="13">
        <v>2.5592062031016525E-2</v>
      </c>
      <c r="F656" s="13">
        <v>6.8307509277660368E-3</v>
      </c>
      <c r="G656" s="13">
        <v>2.5340991986778288E-2</v>
      </c>
      <c r="H656" s="151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3" t="s">
        <v>280</v>
      </c>
      <c r="C657" s="29"/>
      <c r="D657" s="13">
        <v>8.8570620079369E-3</v>
      </c>
      <c r="E657" s="13">
        <v>2.5987221659083515E-2</v>
      </c>
      <c r="F657" s="13">
        <v>-3.4844283667019083E-2</v>
      </c>
      <c r="G657" s="13">
        <v>-0.44290533985580494</v>
      </c>
      <c r="H657" s="151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30"/>
      <c r="B658" s="46" t="s">
        <v>281</v>
      </c>
      <c r="C658" s="47"/>
      <c r="D658" s="45">
        <v>0.48</v>
      </c>
      <c r="E658" s="45">
        <v>0.86</v>
      </c>
      <c r="F658" s="45">
        <v>0.48</v>
      </c>
      <c r="G658" s="45">
        <v>9.5299999999999994</v>
      </c>
      <c r="H658" s="151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B659" s="31"/>
      <c r="C659" s="20"/>
      <c r="D659" s="20"/>
      <c r="E659" s="20"/>
      <c r="F659" s="20"/>
      <c r="G659" s="20"/>
      <c r="BM659" s="55"/>
    </row>
    <row r="660" spans="1:65" ht="15">
      <c r="B660" s="8" t="s">
        <v>622</v>
      </c>
      <c r="BM660" s="28" t="s">
        <v>66</v>
      </c>
    </row>
    <row r="661" spans="1:65" ht="15">
      <c r="A661" s="25" t="s">
        <v>34</v>
      </c>
      <c r="B661" s="18" t="s">
        <v>111</v>
      </c>
      <c r="C661" s="15" t="s">
        <v>112</v>
      </c>
      <c r="D661" s="16" t="s">
        <v>229</v>
      </c>
      <c r="E661" s="17" t="s">
        <v>229</v>
      </c>
      <c r="F661" s="17" t="s">
        <v>229</v>
      </c>
      <c r="G661" s="17" t="s">
        <v>229</v>
      </c>
      <c r="H661" s="17" t="s">
        <v>229</v>
      </c>
      <c r="I661" s="17" t="s">
        <v>229</v>
      </c>
      <c r="J661" s="17" t="s">
        <v>229</v>
      </c>
      <c r="K661" s="17" t="s">
        <v>229</v>
      </c>
      <c r="L661" s="17" t="s">
        <v>229</v>
      </c>
      <c r="M661" s="17" t="s">
        <v>229</v>
      </c>
      <c r="N661" s="17" t="s">
        <v>229</v>
      </c>
      <c r="O661" s="17" t="s">
        <v>229</v>
      </c>
      <c r="P661" s="17" t="s">
        <v>229</v>
      </c>
      <c r="Q661" s="17" t="s">
        <v>229</v>
      </c>
      <c r="R661" s="17" t="s">
        <v>229</v>
      </c>
      <c r="S661" s="17" t="s">
        <v>229</v>
      </c>
      <c r="T661" s="17" t="s">
        <v>229</v>
      </c>
      <c r="U661" s="17" t="s">
        <v>229</v>
      </c>
      <c r="V661" s="17" t="s">
        <v>229</v>
      </c>
      <c r="W661" s="17" t="s">
        <v>229</v>
      </c>
      <c r="X661" s="17" t="s">
        <v>229</v>
      </c>
      <c r="Y661" s="17" t="s">
        <v>229</v>
      </c>
      <c r="Z661" s="17" t="s">
        <v>229</v>
      </c>
      <c r="AA661" s="17" t="s">
        <v>229</v>
      </c>
      <c r="AB661" s="17" t="s">
        <v>229</v>
      </c>
      <c r="AC661" s="17" t="s">
        <v>229</v>
      </c>
      <c r="AD661" s="17" t="s">
        <v>229</v>
      </c>
      <c r="AE661" s="17" t="s">
        <v>229</v>
      </c>
      <c r="AF661" s="151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>
        <v>1</v>
      </c>
    </row>
    <row r="662" spans="1:65">
      <c r="A662" s="30"/>
      <c r="B662" s="19" t="s">
        <v>230</v>
      </c>
      <c r="C662" s="9" t="s">
        <v>230</v>
      </c>
      <c r="D662" s="149" t="s">
        <v>232</v>
      </c>
      <c r="E662" s="150" t="s">
        <v>233</v>
      </c>
      <c r="F662" s="150" t="s">
        <v>234</v>
      </c>
      <c r="G662" s="150" t="s">
        <v>235</v>
      </c>
      <c r="H662" s="150" t="s">
        <v>236</v>
      </c>
      <c r="I662" s="150" t="s">
        <v>237</v>
      </c>
      <c r="J662" s="150" t="s">
        <v>238</v>
      </c>
      <c r="K662" s="150" t="s">
        <v>239</v>
      </c>
      <c r="L662" s="150" t="s">
        <v>240</v>
      </c>
      <c r="M662" s="150" t="s">
        <v>241</v>
      </c>
      <c r="N662" s="150" t="s">
        <v>242</v>
      </c>
      <c r="O662" s="150" t="s">
        <v>243</v>
      </c>
      <c r="P662" s="150" t="s">
        <v>244</v>
      </c>
      <c r="Q662" s="150" t="s">
        <v>246</v>
      </c>
      <c r="R662" s="150" t="s">
        <v>249</v>
      </c>
      <c r="S662" s="150" t="s">
        <v>250</v>
      </c>
      <c r="T662" s="150" t="s">
        <v>306</v>
      </c>
      <c r="U662" s="150" t="s">
        <v>251</v>
      </c>
      <c r="V662" s="150" t="s">
        <v>252</v>
      </c>
      <c r="W662" s="150" t="s">
        <v>254</v>
      </c>
      <c r="X662" s="150" t="s">
        <v>257</v>
      </c>
      <c r="Y662" s="150" t="s">
        <v>258</v>
      </c>
      <c r="Z662" s="150" t="s">
        <v>259</v>
      </c>
      <c r="AA662" s="150" t="s">
        <v>307</v>
      </c>
      <c r="AB662" s="150" t="s">
        <v>261</v>
      </c>
      <c r="AC662" s="150" t="s">
        <v>267</v>
      </c>
      <c r="AD662" s="150" t="s">
        <v>268</v>
      </c>
      <c r="AE662" s="150" t="s">
        <v>269</v>
      </c>
      <c r="AF662" s="151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 t="s">
        <v>3</v>
      </c>
    </row>
    <row r="663" spans="1:65">
      <c r="A663" s="30"/>
      <c r="B663" s="19"/>
      <c r="C663" s="9"/>
      <c r="D663" s="10" t="s">
        <v>338</v>
      </c>
      <c r="E663" s="11" t="s">
        <v>339</v>
      </c>
      <c r="F663" s="11" t="s">
        <v>339</v>
      </c>
      <c r="G663" s="11" t="s">
        <v>338</v>
      </c>
      <c r="H663" s="11" t="s">
        <v>339</v>
      </c>
      <c r="I663" s="11" t="s">
        <v>339</v>
      </c>
      <c r="J663" s="11" t="s">
        <v>338</v>
      </c>
      <c r="K663" s="11" t="s">
        <v>338</v>
      </c>
      <c r="L663" s="11" t="s">
        <v>338</v>
      </c>
      <c r="M663" s="11" t="s">
        <v>338</v>
      </c>
      <c r="N663" s="11" t="s">
        <v>338</v>
      </c>
      <c r="O663" s="11" t="s">
        <v>338</v>
      </c>
      <c r="P663" s="11" t="s">
        <v>338</v>
      </c>
      <c r="Q663" s="11" t="s">
        <v>338</v>
      </c>
      <c r="R663" s="11" t="s">
        <v>338</v>
      </c>
      <c r="S663" s="11" t="s">
        <v>339</v>
      </c>
      <c r="T663" s="11" t="s">
        <v>339</v>
      </c>
      <c r="U663" s="11" t="s">
        <v>340</v>
      </c>
      <c r="V663" s="11" t="s">
        <v>339</v>
      </c>
      <c r="W663" s="11" t="s">
        <v>340</v>
      </c>
      <c r="X663" s="11" t="s">
        <v>340</v>
      </c>
      <c r="Y663" s="11" t="s">
        <v>338</v>
      </c>
      <c r="Z663" s="11" t="s">
        <v>340</v>
      </c>
      <c r="AA663" s="11" t="s">
        <v>338</v>
      </c>
      <c r="AB663" s="11" t="s">
        <v>339</v>
      </c>
      <c r="AC663" s="11" t="s">
        <v>339</v>
      </c>
      <c r="AD663" s="11" t="s">
        <v>338</v>
      </c>
      <c r="AE663" s="11" t="s">
        <v>338</v>
      </c>
      <c r="AF663" s="151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9"/>
      <c r="C664" s="9"/>
      <c r="D664" s="26" t="s">
        <v>342</v>
      </c>
      <c r="E664" s="26" t="s">
        <v>343</v>
      </c>
      <c r="F664" s="26" t="s">
        <v>342</v>
      </c>
      <c r="G664" s="26" t="s">
        <v>344</v>
      </c>
      <c r="H664" s="26" t="s">
        <v>345</v>
      </c>
      <c r="I664" s="26" t="s">
        <v>343</v>
      </c>
      <c r="J664" s="26" t="s">
        <v>343</v>
      </c>
      <c r="K664" s="26" t="s">
        <v>343</v>
      </c>
      <c r="L664" s="26" t="s">
        <v>343</v>
      </c>
      <c r="M664" s="26" t="s">
        <v>343</v>
      </c>
      <c r="N664" s="26" t="s">
        <v>343</v>
      </c>
      <c r="O664" s="26" t="s">
        <v>343</v>
      </c>
      <c r="P664" s="26" t="s">
        <v>343</v>
      </c>
      <c r="Q664" s="26" t="s">
        <v>346</v>
      </c>
      <c r="R664" s="26" t="s">
        <v>343</v>
      </c>
      <c r="S664" s="26" t="s">
        <v>342</v>
      </c>
      <c r="T664" s="26" t="s">
        <v>343</v>
      </c>
      <c r="U664" s="26" t="s">
        <v>342</v>
      </c>
      <c r="V664" s="26" t="s">
        <v>344</v>
      </c>
      <c r="W664" s="26" t="s">
        <v>345</v>
      </c>
      <c r="X664" s="26" t="s">
        <v>342</v>
      </c>
      <c r="Y664" s="26" t="s">
        <v>343</v>
      </c>
      <c r="Z664" s="26" t="s">
        <v>343</v>
      </c>
      <c r="AA664" s="26"/>
      <c r="AB664" s="26" t="s">
        <v>342</v>
      </c>
      <c r="AC664" s="26" t="s">
        <v>345</v>
      </c>
      <c r="AD664" s="26" t="s">
        <v>345</v>
      </c>
      <c r="AE664" s="26" t="s">
        <v>117</v>
      </c>
      <c r="AF664" s="151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2</v>
      </c>
    </row>
    <row r="665" spans="1:65">
      <c r="A665" s="30"/>
      <c r="B665" s="18">
        <v>1</v>
      </c>
      <c r="C665" s="14">
        <v>1</v>
      </c>
      <c r="D665" s="222">
        <v>35.799999999999997</v>
      </c>
      <c r="E665" s="222">
        <v>40.4</v>
      </c>
      <c r="F665" s="222">
        <v>34.1</v>
      </c>
      <c r="G665" s="222">
        <v>36.6</v>
      </c>
      <c r="H665" s="222">
        <v>33.522352022561101</v>
      </c>
      <c r="I665" s="222">
        <v>35.9</v>
      </c>
      <c r="J665" s="222">
        <v>36.700000000000003</v>
      </c>
      <c r="K665" s="222">
        <v>36</v>
      </c>
      <c r="L665" s="222">
        <v>34.6</v>
      </c>
      <c r="M665" s="222">
        <v>36.200000000000003</v>
      </c>
      <c r="N665" s="222">
        <v>39.4</v>
      </c>
      <c r="O665" s="222">
        <v>37.200000000000003</v>
      </c>
      <c r="P665" s="222">
        <v>41.3</v>
      </c>
      <c r="Q665" s="222">
        <v>37.700000000000003</v>
      </c>
      <c r="R665" s="222">
        <v>39.6</v>
      </c>
      <c r="S665" s="222">
        <v>37.700000000000003</v>
      </c>
      <c r="T665" s="222">
        <v>40</v>
      </c>
      <c r="U665" s="222">
        <v>33</v>
      </c>
      <c r="V665" s="222">
        <v>36.200000000000003</v>
      </c>
      <c r="W665" s="223">
        <v>29.82</v>
      </c>
      <c r="X665" s="222">
        <v>33.693800000000003</v>
      </c>
      <c r="Y665" s="222">
        <v>37.1</v>
      </c>
      <c r="Z665" s="222">
        <v>35.000000000000007</v>
      </c>
      <c r="AA665" s="222">
        <v>33.615214251789979</v>
      </c>
      <c r="AB665" s="222">
        <v>37.5</v>
      </c>
      <c r="AC665" s="222">
        <v>39</v>
      </c>
      <c r="AD665" s="222">
        <v>36</v>
      </c>
      <c r="AE665" s="222">
        <v>38.9</v>
      </c>
      <c r="AF665" s="224"/>
      <c r="AG665" s="225"/>
      <c r="AH665" s="225"/>
      <c r="AI665" s="225"/>
      <c r="AJ665" s="225"/>
      <c r="AK665" s="225"/>
      <c r="AL665" s="225"/>
      <c r="AM665" s="225"/>
      <c r="AN665" s="225"/>
      <c r="AO665" s="225"/>
      <c r="AP665" s="225"/>
      <c r="AQ665" s="225"/>
      <c r="AR665" s="225"/>
      <c r="AS665" s="225"/>
      <c r="AT665" s="225"/>
      <c r="AU665" s="225"/>
      <c r="AV665" s="225"/>
      <c r="AW665" s="225"/>
      <c r="AX665" s="225"/>
      <c r="AY665" s="225"/>
      <c r="AZ665" s="225"/>
      <c r="BA665" s="225"/>
      <c r="BB665" s="225"/>
      <c r="BC665" s="225"/>
      <c r="BD665" s="225"/>
      <c r="BE665" s="225"/>
      <c r="BF665" s="225"/>
      <c r="BG665" s="225"/>
      <c r="BH665" s="225"/>
      <c r="BI665" s="225"/>
      <c r="BJ665" s="225"/>
      <c r="BK665" s="225"/>
      <c r="BL665" s="225"/>
      <c r="BM665" s="226">
        <v>1</v>
      </c>
    </row>
    <row r="666" spans="1:65">
      <c r="A666" s="30"/>
      <c r="B666" s="19">
        <v>1</v>
      </c>
      <c r="C666" s="9">
        <v>2</v>
      </c>
      <c r="D666" s="227">
        <v>34.1</v>
      </c>
      <c r="E666" s="227">
        <v>39.700000000000003</v>
      </c>
      <c r="F666" s="227">
        <v>33.5</v>
      </c>
      <c r="G666" s="227">
        <v>36.1</v>
      </c>
      <c r="H666" s="227">
        <v>34.692632862531667</v>
      </c>
      <c r="I666" s="227">
        <v>37.1</v>
      </c>
      <c r="J666" s="227">
        <v>39.700000000000003</v>
      </c>
      <c r="K666" s="227">
        <v>35.6</v>
      </c>
      <c r="L666" s="227">
        <v>35.299999999999997</v>
      </c>
      <c r="M666" s="227">
        <v>36.5</v>
      </c>
      <c r="N666" s="227">
        <v>35.700000000000003</v>
      </c>
      <c r="O666" s="227">
        <v>37.799999999999997</v>
      </c>
      <c r="P666" s="227">
        <v>40.299999999999997</v>
      </c>
      <c r="Q666" s="227">
        <v>39.6</v>
      </c>
      <c r="R666" s="227">
        <v>39.1</v>
      </c>
      <c r="S666" s="227">
        <v>40.4</v>
      </c>
      <c r="T666" s="227">
        <v>38.200000000000003</v>
      </c>
      <c r="U666" s="227">
        <v>37</v>
      </c>
      <c r="V666" s="227">
        <v>36.299999999999997</v>
      </c>
      <c r="W666" s="229">
        <v>29.54</v>
      </c>
      <c r="X666" s="227">
        <v>33.554000000000002</v>
      </c>
      <c r="Y666" s="227">
        <v>33.9</v>
      </c>
      <c r="Z666" s="227">
        <v>35.000000000000007</v>
      </c>
      <c r="AA666" s="227">
        <v>34.878090707637917</v>
      </c>
      <c r="AB666" s="227">
        <v>36.700000000000003</v>
      </c>
      <c r="AC666" s="227">
        <v>38</v>
      </c>
      <c r="AD666" s="227">
        <v>37.6</v>
      </c>
      <c r="AE666" s="227">
        <v>38.700000000000003</v>
      </c>
      <c r="AF666" s="224"/>
      <c r="AG666" s="225"/>
      <c r="AH666" s="225"/>
      <c r="AI666" s="225"/>
      <c r="AJ666" s="225"/>
      <c r="AK666" s="225"/>
      <c r="AL666" s="225"/>
      <c r="AM666" s="225"/>
      <c r="AN666" s="225"/>
      <c r="AO666" s="225"/>
      <c r="AP666" s="225"/>
      <c r="AQ666" s="225"/>
      <c r="AR666" s="225"/>
      <c r="AS666" s="225"/>
      <c r="AT666" s="225"/>
      <c r="AU666" s="225"/>
      <c r="AV666" s="225"/>
      <c r="AW666" s="225"/>
      <c r="AX666" s="225"/>
      <c r="AY666" s="225"/>
      <c r="AZ666" s="225"/>
      <c r="BA666" s="225"/>
      <c r="BB666" s="225"/>
      <c r="BC666" s="225"/>
      <c r="BD666" s="225"/>
      <c r="BE666" s="225"/>
      <c r="BF666" s="225"/>
      <c r="BG666" s="225"/>
      <c r="BH666" s="225"/>
      <c r="BI666" s="225"/>
      <c r="BJ666" s="225"/>
      <c r="BK666" s="225"/>
      <c r="BL666" s="225"/>
      <c r="BM666" s="226">
        <v>25</v>
      </c>
    </row>
    <row r="667" spans="1:65">
      <c r="A667" s="30"/>
      <c r="B667" s="19">
        <v>1</v>
      </c>
      <c r="C667" s="9">
        <v>3</v>
      </c>
      <c r="D667" s="227">
        <v>33.6</v>
      </c>
      <c r="E667" s="227">
        <v>39.700000000000003</v>
      </c>
      <c r="F667" s="227">
        <v>33.5</v>
      </c>
      <c r="G667" s="227">
        <v>36.200000000000003</v>
      </c>
      <c r="H667" s="227">
        <v>34.797497180787005</v>
      </c>
      <c r="I667" s="227">
        <v>37</v>
      </c>
      <c r="J667" s="227">
        <v>36.200000000000003</v>
      </c>
      <c r="K667" s="227">
        <v>37.1</v>
      </c>
      <c r="L667" s="227">
        <v>34.700000000000003</v>
      </c>
      <c r="M667" s="227">
        <v>36.700000000000003</v>
      </c>
      <c r="N667" s="227">
        <v>35.200000000000003</v>
      </c>
      <c r="O667" s="227">
        <v>38</v>
      </c>
      <c r="P667" s="227">
        <v>42.1</v>
      </c>
      <c r="Q667" s="227">
        <v>38.4</v>
      </c>
      <c r="R667" s="227">
        <v>36</v>
      </c>
      <c r="S667" s="227">
        <v>37.5</v>
      </c>
      <c r="T667" s="227">
        <v>38.700000000000003</v>
      </c>
      <c r="U667" s="227">
        <v>33</v>
      </c>
      <c r="V667" s="227">
        <v>36.4</v>
      </c>
      <c r="W667" s="229">
        <v>28.9</v>
      </c>
      <c r="X667" s="227">
        <v>33.527000000000001</v>
      </c>
      <c r="Y667" s="227">
        <v>36.299999999999997</v>
      </c>
      <c r="Z667" s="227">
        <v>35.000000000000007</v>
      </c>
      <c r="AA667" s="227">
        <v>33.450751560472455</v>
      </c>
      <c r="AB667" s="227">
        <v>36.950000000000003</v>
      </c>
      <c r="AC667" s="227">
        <v>38</v>
      </c>
      <c r="AD667" s="227">
        <v>37.299999999999997</v>
      </c>
      <c r="AE667" s="227">
        <v>36.5</v>
      </c>
      <c r="AF667" s="224"/>
      <c r="AG667" s="225"/>
      <c r="AH667" s="225"/>
      <c r="AI667" s="225"/>
      <c r="AJ667" s="225"/>
      <c r="AK667" s="225"/>
      <c r="AL667" s="225"/>
      <c r="AM667" s="225"/>
      <c r="AN667" s="225"/>
      <c r="AO667" s="225"/>
      <c r="AP667" s="225"/>
      <c r="AQ667" s="225"/>
      <c r="AR667" s="225"/>
      <c r="AS667" s="225"/>
      <c r="AT667" s="225"/>
      <c r="AU667" s="225"/>
      <c r="AV667" s="225"/>
      <c r="AW667" s="225"/>
      <c r="AX667" s="225"/>
      <c r="AY667" s="225"/>
      <c r="AZ667" s="225"/>
      <c r="BA667" s="225"/>
      <c r="BB667" s="225"/>
      <c r="BC667" s="225"/>
      <c r="BD667" s="225"/>
      <c r="BE667" s="225"/>
      <c r="BF667" s="225"/>
      <c r="BG667" s="225"/>
      <c r="BH667" s="225"/>
      <c r="BI667" s="225"/>
      <c r="BJ667" s="225"/>
      <c r="BK667" s="225"/>
      <c r="BL667" s="225"/>
      <c r="BM667" s="226">
        <v>16</v>
      </c>
    </row>
    <row r="668" spans="1:65">
      <c r="A668" s="30"/>
      <c r="B668" s="19">
        <v>1</v>
      </c>
      <c r="C668" s="9">
        <v>4</v>
      </c>
      <c r="D668" s="227">
        <v>36.9</v>
      </c>
      <c r="E668" s="227">
        <v>38</v>
      </c>
      <c r="F668" s="227">
        <v>33.4</v>
      </c>
      <c r="G668" s="227">
        <v>35.200000000000003</v>
      </c>
      <c r="H668" s="227">
        <v>34.711602525191637</v>
      </c>
      <c r="I668" s="227">
        <v>37.799999999999997</v>
      </c>
      <c r="J668" s="227">
        <v>37.700000000000003</v>
      </c>
      <c r="K668" s="227">
        <v>36.299999999999997</v>
      </c>
      <c r="L668" s="227">
        <v>36.700000000000003</v>
      </c>
      <c r="M668" s="227">
        <v>37.299999999999997</v>
      </c>
      <c r="N668" s="227">
        <v>33.299999999999997</v>
      </c>
      <c r="O668" s="227">
        <v>37.9</v>
      </c>
      <c r="P668" s="227">
        <v>41</v>
      </c>
      <c r="Q668" s="227">
        <v>39.4</v>
      </c>
      <c r="R668" s="227">
        <v>36.200000000000003</v>
      </c>
      <c r="S668" s="227">
        <v>38.9</v>
      </c>
      <c r="T668" s="227">
        <v>37.6</v>
      </c>
      <c r="U668" s="227">
        <v>35</v>
      </c>
      <c r="V668" s="227">
        <v>36.6</v>
      </c>
      <c r="W668" s="229">
        <v>30.14</v>
      </c>
      <c r="X668" s="227">
        <v>33.333199999999998</v>
      </c>
      <c r="Y668" s="227">
        <v>36.799999999999997</v>
      </c>
      <c r="Z668" s="227">
        <v>35.000000000000007</v>
      </c>
      <c r="AA668" s="227">
        <v>34.418062719858369</v>
      </c>
      <c r="AB668" s="227">
        <v>37.9</v>
      </c>
      <c r="AC668" s="227">
        <v>39</v>
      </c>
      <c r="AD668" s="227">
        <v>36.200000000000003</v>
      </c>
      <c r="AE668" s="227">
        <v>38.1</v>
      </c>
      <c r="AF668" s="224"/>
      <c r="AG668" s="225"/>
      <c r="AH668" s="225"/>
      <c r="AI668" s="225"/>
      <c r="AJ668" s="225"/>
      <c r="AK668" s="225"/>
      <c r="AL668" s="225"/>
      <c r="AM668" s="225"/>
      <c r="AN668" s="225"/>
      <c r="AO668" s="225"/>
      <c r="AP668" s="225"/>
      <c r="AQ668" s="225"/>
      <c r="AR668" s="225"/>
      <c r="AS668" s="225"/>
      <c r="AT668" s="225"/>
      <c r="AU668" s="225"/>
      <c r="AV668" s="225"/>
      <c r="AW668" s="225"/>
      <c r="AX668" s="225"/>
      <c r="AY668" s="225"/>
      <c r="AZ668" s="225"/>
      <c r="BA668" s="225"/>
      <c r="BB668" s="225"/>
      <c r="BC668" s="225"/>
      <c r="BD668" s="225"/>
      <c r="BE668" s="225"/>
      <c r="BF668" s="225"/>
      <c r="BG668" s="225"/>
      <c r="BH668" s="225"/>
      <c r="BI668" s="225"/>
      <c r="BJ668" s="225"/>
      <c r="BK668" s="225"/>
      <c r="BL668" s="225"/>
      <c r="BM668" s="226">
        <v>36.674822678827233</v>
      </c>
    </row>
    <row r="669" spans="1:65">
      <c r="A669" s="30"/>
      <c r="B669" s="19">
        <v>1</v>
      </c>
      <c r="C669" s="9">
        <v>5</v>
      </c>
      <c r="D669" s="227">
        <v>35.6</v>
      </c>
      <c r="E669" s="227">
        <v>38.299999999999997</v>
      </c>
      <c r="F669" s="227">
        <v>34.4</v>
      </c>
      <c r="G669" s="227">
        <v>36.200000000000003</v>
      </c>
      <c r="H669" s="227">
        <v>33.360633403269404</v>
      </c>
      <c r="I669" s="227">
        <v>36.6</v>
      </c>
      <c r="J669" s="227">
        <v>35.299999999999997</v>
      </c>
      <c r="K669" s="227">
        <v>36.1</v>
      </c>
      <c r="L669" s="227">
        <v>34.4</v>
      </c>
      <c r="M669" s="227">
        <v>37.1</v>
      </c>
      <c r="N669" s="227">
        <v>34.799999999999997</v>
      </c>
      <c r="O669" s="227">
        <v>38.299999999999997</v>
      </c>
      <c r="P669" s="227">
        <v>41.4</v>
      </c>
      <c r="Q669" s="227">
        <v>38.299999999999997</v>
      </c>
      <c r="R669" s="227">
        <v>36.299999999999997</v>
      </c>
      <c r="S669" s="227">
        <v>40.6</v>
      </c>
      <c r="T669" s="227">
        <v>38.4</v>
      </c>
      <c r="U669" s="227">
        <v>34</v>
      </c>
      <c r="V669" s="227">
        <v>36.200000000000003</v>
      </c>
      <c r="W669" s="229">
        <v>29.34</v>
      </c>
      <c r="X669" s="227">
        <v>33.558</v>
      </c>
      <c r="Y669" s="227">
        <v>36.6</v>
      </c>
      <c r="Z669" s="227">
        <v>37.000000000000007</v>
      </c>
      <c r="AA669" s="227">
        <v>36.255435595974951</v>
      </c>
      <c r="AB669" s="227">
        <v>36.15</v>
      </c>
      <c r="AC669" s="227">
        <v>39</v>
      </c>
      <c r="AD669" s="227">
        <v>36.9</v>
      </c>
      <c r="AE669" s="227">
        <v>39.1</v>
      </c>
      <c r="AF669" s="224"/>
      <c r="AG669" s="225"/>
      <c r="AH669" s="225"/>
      <c r="AI669" s="225"/>
      <c r="AJ669" s="225"/>
      <c r="AK669" s="225"/>
      <c r="AL669" s="225"/>
      <c r="AM669" s="225"/>
      <c r="AN669" s="225"/>
      <c r="AO669" s="225"/>
      <c r="AP669" s="225"/>
      <c r="AQ669" s="225"/>
      <c r="AR669" s="225"/>
      <c r="AS669" s="225"/>
      <c r="AT669" s="225"/>
      <c r="AU669" s="225"/>
      <c r="AV669" s="225"/>
      <c r="AW669" s="225"/>
      <c r="AX669" s="225"/>
      <c r="AY669" s="225"/>
      <c r="AZ669" s="225"/>
      <c r="BA669" s="225"/>
      <c r="BB669" s="225"/>
      <c r="BC669" s="225"/>
      <c r="BD669" s="225"/>
      <c r="BE669" s="225"/>
      <c r="BF669" s="225"/>
      <c r="BG669" s="225"/>
      <c r="BH669" s="225"/>
      <c r="BI669" s="225"/>
      <c r="BJ669" s="225"/>
      <c r="BK669" s="225"/>
      <c r="BL669" s="225"/>
      <c r="BM669" s="226">
        <v>103</v>
      </c>
    </row>
    <row r="670" spans="1:65">
      <c r="A670" s="30"/>
      <c r="B670" s="19">
        <v>1</v>
      </c>
      <c r="C670" s="9">
        <v>6</v>
      </c>
      <c r="D670" s="227">
        <v>35.9</v>
      </c>
      <c r="E670" s="227">
        <v>38.299999999999997</v>
      </c>
      <c r="F670" s="227">
        <v>34.5</v>
      </c>
      <c r="G670" s="227">
        <v>36.200000000000003</v>
      </c>
      <c r="H670" s="227">
        <v>34.825327889300901</v>
      </c>
      <c r="I670" s="227">
        <v>35.200000000000003</v>
      </c>
      <c r="J670" s="227">
        <v>36.1</v>
      </c>
      <c r="K670" s="227">
        <v>36.9</v>
      </c>
      <c r="L670" s="227">
        <v>34.799999999999997</v>
      </c>
      <c r="M670" s="227">
        <v>37.1</v>
      </c>
      <c r="N670" s="227">
        <v>37.6</v>
      </c>
      <c r="O670" s="227">
        <v>37.1</v>
      </c>
      <c r="P670" s="227">
        <v>41.2</v>
      </c>
      <c r="Q670" s="227">
        <v>40</v>
      </c>
      <c r="R670" s="227">
        <v>38.1</v>
      </c>
      <c r="S670" s="227">
        <v>37.9</v>
      </c>
      <c r="T670" s="227">
        <v>39.5</v>
      </c>
      <c r="U670" s="227">
        <v>35</v>
      </c>
      <c r="V670" s="227">
        <v>36.5</v>
      </c>
      <c r="W670" s="229">
        <v>29.63</v>
      </c>
      <c r="X670" s="227">
        <v>33.700000000000003</v>
      </c>
      <c r="Y670" s="227">
        <v>35.1</v>
      </c>
      <c r="Z670" s="227">
        <v>35.000000000000007</v>
      </c>
      <c r="AA670" s="227">
        <v>33.727673250636229</v>
      </c>
      <c r="AB670" s="227">
        <v>35.900000000000006</v>
      </c>
      <c r="AC670" s="227">
        <v>39</v>
      </c>
      <c r="AD670" s="227">
        <v>36.5</v>
      </c>
      <c r="AE670" s="227">
        <v>39.200000000000003</v>
      </c>
      <c r="AF670" s="224"/>
      <c r="AG670" s="225"/>
      <c r="AH670" s="225"/>
      <c r="AI670" s="225"/>
      <c r="AJ670" s="225"/>
      <c r="AK670" s="225"/>
      <c r="AL670" s="225"/>
      <c r="AM670" s="225"/>
      <c r="AN670" s="225"/>
      <c r="AO670" s="225"/>
      <c r="AP670" s="225"/>
      <c r="AQ670" s="225"/>
      <c r="AR670" s="225"/>
      <c r="AS670" s="225"/>
      <c r="AT670" s="225"/>
      <c r="AU670" s="225"/>
      <c r="AV670" s="225"/>
      <c r="AW670" s="225"/>
      <c r="AX670" s="225"/>
      <c r="AY670" s="225"/>
      <c r="AZ670" s="225"/>
      <c r="BA670" s="225"/>
      <c r="BB670" s="225"/>
      <c r="BC670" s="225"/>
      <c r="BD670" s="225"/>
      <c r="BE670" s="225"/>
      <c r="BF670" s="225"/>
      <c r="BG670" s="225"/>
      <c r="BH670" s="225"/>
      <c r="BI670" s="225"/>
      <c r="BJ670" s="225"/>
      <c r="BK670" s="225"/>
      <c r="BL670" s="225"/>
      <c r="BM670" s="230"/>
    </row>
    <row r="671" spans="1:65">
      <c r="A671" s="30"/>
      <c r="B671" s="20" t="s">
        <v>277</v>
      </c>
      <c r="C671" s="12"/>
      <c r="D671" s="231">
        <v>35.31666666666667</v>
      </c>
      <c r="E671" s="231">
        <v>39.06666666666667</v>
      </c>
      <c r="F671" s="231">
        <v>33.9</v>
      </c>
      <c r="G671" s="231">
        <v>36.083333333333336</v>
      </c>
      <c r="H671" s="231">
        <v>34.318340980606948</v>
      </c>
      <c r="I671" s="231">
        <v>36.6</v>
      </c>
      <c r="J671" s="231">
        <v>36.950000000000003</v>
      </c>
      <c r="K671" s="231">
        <v>36.333333333333336</v>
      </c>
      <c r="L671" s="231">
        <v>35.083333333333336</v>
      </c>
      <c r="M671" s="231">
        <v>36.816666666666663</v>
      </c>
      <c r="N671" s="231">
        <v>35.999999999999993</v>
      </c>
      <c r="O671" s="231">
        <v>37.716666666666661</v>
      </c>
      <c r="P671" s="231">
        <v>41.216666666666669</v>
      </c>
      <c r="Q671" s="231">
        <v>38.900000000000006</v>
      </c>
      <c r="R671" s="231">
        <v>37.549999999999997</v>
      </c>
      <c r="S671" s="231">
        <v>38.833333333333336</v>
      </c>
      <c r="T671" s="231">
        <v>38.733333333333334</v>
      </c>
      <c r="U671" s="231">
        <v>34.5</v>
      </c>
      <c r="V671" s="231">
        <v>36.366666666666667</v>
      </c>
      <c r="W671" s="231">
        <v>29.561666666666664</v>
      </c>
      <c r="X671" s="231">
        <v>33.561</v>
      </c>
      <c r="Y671" s="231">
        <v>35.966666666666661</v>
      </c>
      <c r="Z671" s="231">
        <v>35.333333333333336</v>
      </c>
      <c r="AA671" s="231">
        <v>34.390871347728314</v>
      </c>
      <c r="AB671" s="231">
        <v>36.85</v>
      </c>
      <c r="AC671" s="231">
        <v>38.666666666666664</v>
      </c>
      <c r="AD671" s="231">
        <v>36.75</v>
      </c>
      <c r="AE671" s="231">
        <v>38.416666666666664</v>
      </c>
      <c r="AF671" s="224"/>
      <c r="AG671" s="225"/>
      <c r="AH671" s="225"/>
      <c r="AI671" s="225"/>
      <c r="AJ671" s="225"/>
      <c r="AK671" s="225"/>
      <c r="AL671" s="225"/>
      <c r="AM671" s="225"/>
      <c r="AN671" s="225"/>
      <c r="AO671" s="225"/>
      <c r="AP671" s="225"/>
      <c r="AQ671" s="225"/>
      <c r="AR671" s="225"/>
      <c r="AS671" s="225"/>
      <c r="AT671" s="225"/>
      <c r="AU671" s="225"/>
      <c r="AV671" s="225"/>
      <c r="AW671" s="225"/>
      <c r="AX671" s="225"/>
      <c r="AY671" s="225"/>
      <c r="AZ671" s="225"/>
      <c r="BA671" s="225"/>
      <c r="BB671" s="225"/>
      <c r="BC671" s="225"/>
      <c r="BD671" s="225"/>
      <c r="BE671" s="225"/>
      <c r="BF671" s="225"/>
      <c r="BG671" s="225"/>
      <c r="BH671" s="225"/>
      <c r="BI671" s="225"/>
      <c r="BJ671" s="225"/>
      <c r="BK671" s="225"/>
      <c r="BL671" s="225"/>
      <c r="BM671" s="230"/>
    </row>
    <row r="672" spans="1:65">
      <c r="A672" s="30"/>
      <c r="B672" s="3" t="s">
        <v>278</v>
      </c>
      <c r="C672" s="29"/>
      <c r="D672" s="227">
        <v>35.700000000000003</v>
      </c>
      <c r="E672" s="227">
        <v>39</v>
      </c>
      <c r="F672" s="227">
        <v>33.799999999999997</v>
      </c>
      <c r="G672" s="227">
        <v>36.200000000000003</v>
      </c>
      <c r="H672" s="227">
        <v>34.702117693861652</v>
      </c>
      <c r="I672" s="227">
        <v>36.799999999999997</v>
      </c>
      <c r="J672" s="227">
        <v>36.450000000000003</v>
      </c>
      <c r="K672" s="227">
        <v>36.200000000000003</v>
      </c>
      <c r="L672" s="227">
        <v>34.75</v>
      </c>
      <c r="M672" s="227">
        <v>36.900000000000006</v>
      </c>
      <c r="N672" s="227">
        <v>35.450000000000003</v>
      </c>
      <c r="O672" s="227">
        <v>37.849999999999994</v>
      </c>
      <c r="P672" s="227">
        <v>41.25</v>
      </c>
      <c r="Q672" s="227">
        <v>38.9</v>
      </c>
      <c r="R672" s="227">
        <v>37.200000000000003</v>
      </c>
      <c r="S672" s="227">
        <v>38.4</v>
      </c>
      <c r="T672" s="227">
        <v>38.549999999999997</v>
      </c>
      <c r="U672" s="227">
        <v>34.5</v>
      </c>
      <c r="V672" s="227">
        <v>36.349999999999994</v>
      </c>
      <c r="W672" s="227">
        <v>29.585000000000001</v>
      </c>
      <c r="X672" s="227">
        <v>33.555999999999997</v>
      </c>
      <c r="Y672" s="227">
        <v>36.450000000000003</v>
      </c>
      <c r="Z672" s="227">
        <v>35.000000000000007</v>
      </c>
      <c r="AA672" s="227">
        <v>34.072867985247299</v>
      </c>
      <c r="AB672" s="227">
        <v>36.825000000000003</v>
      </c>
      <c r="AC672" s="227">
        <v>39</v>
      </c>
      <c r="AD672" s="227">
        <v>36.700000000000003</v>
      </c>
      <c r="AE672" s="227">
        <v>38.799999999999997</v>
      </c>
      <c r="AF672" s="224"/>
      <c r="AG672" s="225"/>
      <c r="AH672" s="225"/>
      <c r="AI672" s="225"/>
      <c r="AJ672" s="225"/>
      <c r="AK672" s="225"/>
      <c r="AL672" s="225"/>
      <c r="AM672" s="225"/>
      <c r="AN672" s="225"/>
      <c r="AO672" s="225"/>
      <c r="AP672" s="225"/>
      <c r="AQ672" s="225"/>
      <c r="AR672" s="225"/>
      <c r="AS672" s="225"/>
      <c r="AT672" s="225"/>
      <c r="AU672" s="225"/>
      <c r="AV672" s="225"/>
      <c r="AW672" s="225"/>
      <c r="AX672" s="225"/>
      <c r="AY672" s="225"/>
      <c r="AZ672" s="225"/>
      <c r="BA672" s="225"/>
      <c r="BB672" s="225"/>
      <c r="BC672" s="225"/>
      <c r="BD672" s="225"/>
      <c r="BE672" s="225"/>
      <c r="BF672" s="225"/>
      <c r="BG672" s="225"/>
      <c r="BH672" s="225"/>
      <c r="BI672" s="225"/>
      <c r="BJ672" s="225"/>
      <c r="BK672" s="225"/>
      <c r="BL672" s="225"/>
      <c r="BM672" s="230"/>
    </row>
    <row r="673" spans="1:65">
      <c r="A673" s="30"/>
      <c r="B673" s="3" t="s">
        <v>279</v>
      </c>
      <c r="C673" s="29"/>
      <c r="D673" s="24">
        <v>1.2319361455313598</v>
      </c>
      <c r="E673" s="24">
        <v>0.98927582941597703</v>
      </c>
      <c r="F673" s="24">
        <v>0.49396356140913888</v>
      </c>
      <c r="G673" s="24">
        <v>0.4665476038590986</v>
      </c>
      <c r="H673" s="24">
        <v>0.6829608583370772</v>
      </c>
      <c r="I673" s="24">
        <v>0.92736184954956913</v>
      </c>
      <c r="J673" s="24">
        <v>1.5617298101784458</v>
      </c>
      <c r="K673" s="24">
        <v>0.56803755744375417</v>
      </c>
      <c r="L673" s="24">
        <v>0.84715209181508144</v>
      </c>
      <c r="M673" s="24">
        <v>0.42150523919242761</v>
      </c>
      <c r="N673" s="24">
        <v>2.1716353285024637</v>
      </c>
      <c r="O673" s="24">
        <v>0.47081489639418261</v>
      </c>
      <c r="P673" s="24">
        <v>0.58452259722500721</v>
      </c>
      <c r="Q673" s="24">
        <v>0.89442719099991563</v>
      </c>
      <c r="R673" s="24">
        <v>1.5934239862635438</v>
      </c>
      <c r="S673" s="24">
        <v>1.3793718377097113</v>
      </c>
      <c r="T673" s="24">
        <v>0.88015150211010007</v>
      </c>
      <c r="U673" s="24">
        <v>1.51657508881031</v>
      </c>
      <c r="V673" s="24">
        <v>0.16329931618554464</v>
      </c>
      <c r="W673" s="24">
        <v>0.4226779704061559</v>
      </c>
      <c r="X673" s="24">
        <v>0.13421153452665865</v>
      </c>
      <c r="Y673" s="24">
        <v>1.2258330500792785</v>
      </c>
      <c r="Z673" s="24">
        <v>0.81649658092772603</v>
      </c>
      <c r="AA673" s="24">
        <v>1.062075587901788</v>
      </c>
      <c r="AB673" s="24">
        <v>0.76811457478685918</v>
      </c>
      <c r="AC673" s="24">
        <v>0.51639777949432231</v>
      </c>
      <c r="AD673" s="24">
        <v>0.62849025449882601</v>
      </c>
      <c r="AE673" s="24">
        <v>1.0166939887039108</v>
      </c>
      <c r="AF673" s="151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A674" s="30"/>
      <c r="B674" s="3" t="s">
        <v>86</v>
      </c>
      <c r="C674" s="29"/>
      <c r="D674" s="13">
        <v>3.4882571369458035E-2</v>
      </c>
      <c r="E674" s="13">
        <v>2.5322760138634222E-2</v>
      </c>
      <c r="F674" s="13">
        <v>1.457119650174451E-2</v>
      </c>
      <c r="G674" s="13">
        <v>1.292972574205354E-2</v>
      </c>
      <c r="H674" s="13">
        <v>1.990075390657764E-2</v>
      </c>
      <c r="I674" s="13">
        <v>2.533775545217402E-2</v>
      </c>
      <c r="J674" s="13">
        <v>4.2266030045424785E-2</v>
      </c>
      <c r="K674" s="13">
        <v>1.563406121404828E-2</v>
      </c>
      <c r="L674" s="13">
        <v>2.414685297335149E-2</v>
      </c>
      <c r="M674" s="13">
        <v>1.1448761589653987E-2</v>
      </c>
      <c r="N674" s="13">
        <v>6.0323203569512894E-2</v>
      </c>
      <c r="O674" s="13">
        <v>1.2482940249072453E-2</v>
      </c>
      <c r="P674" s="13">
        <v>1.4181704744642309E-2</v>
      </c>
      <c r="Q674" s="13">
        <v>2.2992986915164923E-2</v>
      </c>
      <c r="R674" s="13">
        <v>4.243472666480809E-2</v>
      </c>
      <c r="S674" s="13">
        <v>3.5520304833726465E-2</v>
      </c>
      <c r="T674" s="13">
        <v>2.2723360639675561E-2</v>
      </c>
      <c r="U674" s="13">
        <v>4.3958698226385796E-2</v>
      </c>
      <c r="V674" s="13">
        <v>4.4903569986859205E-3</v>
      </c>
      <c r="W674" s="13">
        <v>1.4298177946873403E-2</v>
      </c>
      <c r="X674" s="13">
        <v>3.9990326428490999E-3</v>
      </c>
      <c r="Y674" s="13">
        <v>3.4082475905818685E-2</v>
      </c>
      <c r="Z674" s="13">
        <v>2.3108393799841302E-2</v>
      </c>
      <c r="AA674" s="13">
        <v>3.0882485563191273E-2</v>
      </c>
      <c r="AB674" s="13">
        <v>2.0844357524745161E-2</v>
      </c>
      <c r="AC674" s="13">
        <v>1.3355114986922129E-2</v>
      </c>
      <c r="AD674" s="13">
        <v>1.7101775632621115E-2</v>
      </c>
      <c r="AE674" s="13">
        <v>2.6464919445654947E-2</v>
      </c>
      <c r="AF674" s="151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A675" s="30"/>
      <c r="B675" s="3" t="s">
        <v>280</v>
      </c>
      <c r="C675" s="29"/>
      <c r="D675" s="13">
        <v>-3.703238115298757E-2</v>
      </c>
      <c r="E675" s="13">
        <v>6.5217601971400141E-2</v>
      </c>
      <c r="F675" s="13">
        <v>-7.5660152555534266E-2</v>
      </c>
      <c r="G675" s="13">
        <v>-1.6127940158668364E-2</v>
      </c>
      <c r="H675" s="13">
        <v>-6.4253390366920793E-2</v>
      </c>
      <c r="I675" s="13">
        <v>-2.0401647059749006E-3</v>
      </c>
      <c r="J675" s="13">
        <v>7.5031670523013627E-3</v>
      </c>
      <c r="K675" s="13">
        <v>-9.3112746170425087E-3</v>
      </c>
      <c r="L675" s="13">
        <v>-4.3394602325171783E-2</v>
      </c>
      <c r="M675" s="13">
        <v>3.8676120967673366E-3</v>
      </c>
      <c r="N675" s="13">
        <v>-1.8400162005877241E-2</v>
      </c>
      <c r="O675" s="13">
        <v>2.8407608046620458E-2</v>
      </c>
      <c r="P675" s="13">
        <v>0.12384092562938243</v>
      </c>
      <c r="Q675" s="13">
        <v>6.0673158276983052E-2</v>
      </c>
      <c r="R675" s="13">
        <v>2.3863164352203148E-2</v>
      </c>
      <c r="S675" s="13">
        <v>5.8855380799216039E-2</v>
      </c>
      <c r="T675" s="13">
        <v>5.6128714582565742E-2</v>
      </c>
      <c r="U675" s="13">
        <v>-5.9300155255632148E-2</v>
      </c>
      <c r="V675" s="13">
        <v>-8.4023858781591132E-3</v>
      </c>
      <c r="W675" s="13">
        <v>-0.19395202192121497</v>
      </c>
      <c r="X675" s="13">
        <v>-8.4903551029978819E-2</v>
      </c>
      <c r="Y675" s="13">
        <v>-1.9309050744760636E-2</v>
      </c>
      <c r="Z675" s="13">
        <v>-3.6577936783545928E-2</v>
      </c>
      <c r="AA675" s="13">
        <v>-6.2275729349809961E-2</v>
      </c>
      <c r="AB675" s="13">
        <v>4.7765008356508432E-3</v>
      </c>
      <c r="AC675" s="13">
        <v>5.4310937104798729E-2</v>
      </c>
      <c r="AD675" s="13">
        <v>2.0498346190005456E-3</v>
      </c>
      <c r="AE675" s="13">
        <v>4.7494271563172763E-2</v>
      </c>
      <c r="AF675" s="151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A676" s="30"/>
      <c r="B676" s="46" t="s">
        <v>281</v>
      </c>
      <c r="C676" s="47"/>
      <c r="D676" s="45">
        <v>0.6</v>
      </c>
      <c r="E676" s="45">
        <v>1.32</v>
      </c>
      <c r="F676" s="45">
        <v>1.32</v>
      </c>
      <c r="G676" s="45">
        <v>0.2</v>
      </c>
      <c r="H676" s="45">
        <v>1.1100000000000001</v>
      </c>
      <c r="I676" s="45">
        <v>0.06</v>
      </c>
      <c r="J676" s="45">
        <v>0.24</v>
      </c>
      <c r="K676" s="45">
        <v>0.08</v>
      </c>
      <c r="L676" s="45">
        <v>0.72</v>
      </c>
      <c r="M676" s="45">
        <v>0.17</v>
      </c>
      <c r="N676" s="45">
        <v>0.25</v>
      </c>
      <c r="O676" s="45">
        <v>0.63</v>
      </c>
      <c r="P676" s="45">
        <v>2.42</v>
      </c>
      <c r="Q676" s="45">
        <v>1.24</v>
      </c>
      <c r="R676" s="45">
        <v>0.55000000000000004</v>
      </c>
      <c r="S676" s="45">
        <v>1.2</v>
      </c>
      <c r="T676" s="45">
        <v>1.1499999999999999</v>
      </c>
      <c r="U676" s="45">
        <v>1.02</v>
      </c>
      <c r="V676" s="45">
        <v>0.06</v>
      </c>
      <c r="W676" s="45">
        <v>3.54</v>
      </c>
      <c r="X676" s="45">
        <v>1.5</v>
      </c>
      <c r="Y676" s="45">
        <v>0.26</v>
      </c>
      <c r="Z676" s="45">
        <v>0.59</v>
      </c>
      <c r="AA676" s="45">
        <v>1.07</v>
      </c>
      <c r="AB676" s="45">
        <v>0.19</v>
      </c>
      <c r="AC676" s="45">
        <v>1.1200000000000001</v>
      </c>
      <c r="AD676" s="45">
        <v>0.14000000000000001</v>
      </c>
      <c r="AE676" s="45">
        <v>0.99</v>
      </c>
      <c r="AF676" s="151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B677" s="31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BM677" s="55"/>
    </row>
    <row r="678" spans="1:65" ht="15">
      <c r="B678" s="8" t="s">
        <v>623</v>
      </c>
      <c r="BM678" s="28" t="s">
        <v>66</v>
      </c>
    </row>
    <row r="679" spans="1:65" ht="15">
      <c r="A679" s="25" t="s">
        <v>58</v>
      </c>
      <c r="B679" s="18" t="s">
        <v>111</v>
      </c>
      <c r="C679" s="15" t="s">
        <v>112</v>
      </c>
      <c r="D679" s="16" t="s">
        <v>229</v>
      </c>
      <c r="E679" s="17" t="s">
        <v>229</v>
      </c>
      <c r="F679" s="17" t="s">
        <v>229</v>
      </c>
      <c r="G679" s="17" t="s">
        <v>229</v>
      </c>
      <c r="H679" s="17" t="s">
        <v>229</v>
      </c>
      <c r="I679" s="17" t="s">
        <v>229</v>
      </c>
      <c r="J679" s="17" t="s">
        <v>229</v>
      </c>
      <c r="K679" s="17" t="s">
        <v>229</v>
      </c>
      <c r="L679" s="17" t="s">
        <v>229</v>
      </c>
      <c r="M679" s="17" t="s">
        <v>229</v>
      </c>
      <c r="N679" s="17" t="s">
        <v>229</v>
      </c>
      <c r="O679" s="17" t="s">
        <v>229</v>
      </c>
      <c r="P679" s="17" t="s">
        <v>229</v>
      </c>
      <c r="Q679" s="17" t="s">
        <v>229</v>
      </c>
      <c r="R679" s="17" t="s">
        <v>229</v>
      </c>
      <c r="S679" s="17" t="s">
        <v>229</v>
      </c>
      <c r="T679" s="17" t="s">
        <v>229</v>
      </c>
      <c r="U679" s="17" t="s">
        <v>229</v>
      </c>
      <c r="V679" s="17" t="s">
        <v>229</v>
      </c>
      <c r="W679" s="17" t="s">
        <v>229</v>
      </c>
      <c r="X679" s="17" t="s">
        <v>229</v>
      </c>
      <c r="Y679" s="17" t="s">
        <v>229</v>
      </c>
      <c r="Z679" s="17" t="s">
        <v>229</v>
      </c>
      <c r="AA679" s="17" t="s">
        <v>229</v>
      </c>
      <c r="AB679" s="17" t="s">
        <v>229</v>
      </c>
      <c r="AC679" s="17" t="s">
        <v>229</v>
      </c>
      <c r="AD679" s="151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1</v>
      </c>
    </row>
    <row r="680" spans="1:65">
      <c r="A680" s="30"/>
      <c r="B680" s="19" t="s">
        <v>230</v>
      </c>
      <c r="C680" s="9" t="s">
        <v>230</v>
      </c>
      <c r="D680" s="149" t="s">
        <v>232</v>
      </c>
      <c r="E680" s="150" t="s">
        <v>233</v>
      </c>
      <c r="F680" s="150" t="s">
        <v>234</v>
      </c>
      <c r="G680" s="150" t="s">
        <v>235</v>
      </c>
      <c r="H680" s="150" t="s">
        <v>236</v>
      </c>
      <c r="I680" s="150" t="s">
        <v>237</v>
      </c>
      <c r="J680" s="150" t="s">
        <v>238</v>
      </c>
      <c r="K680" s="150" t="s">
        <v>239</v>
      </c>
      <c r="L680" s="150" t="s">
        <v>240</v>
      </c>
      <c r="M680" s="150" t="s">
        <v>241</v>
      </c>
      <c r="N680" s="150" t="s">
        <v>242</v>
      </c>
      <c r="O680" s="150" t="s">
        <v>243</v>
      </c>
      <c r="P680" s="150" t="s">
        <v>244</v>
      </c>
      <c r="Q680" s="150" t="s">
        <v>246</v>
      </c>
      <c r="R680" s="150" t="s">
        <v>249</v>
      </c>
      <c r="S680" s="150" t="s">
        <v>250</v>
      </c>
      <c r="T680" s="150" t="s">
        <v>306</v>
      </c>
      <c r="U680" s="150" t="s">
        <v>251</v>
      </c>
      <c r="V680" s="150" t="s">
        <v>252</v>
      </c>
      <c r="W680" s="150" t="s">
        <v>254</v>
      </c>
      <c r="X680" s="150" t="s">
        <v>258</v>
      </c>
      <c r="Y680" s="150" t="s">
        <v>307</v>
      </c>
      <c r="Z680" s="150" t="s">
        <v>261</v>
      </c>
      <c r="AA680" s="150" t="s">
        <v>267</v>
      </c>
      <c r="AB680" s="150" t="s">
        <v>268</v>
      </c>
      <c r="AC680" s="150" t="s">
        <v>269</v>
      </c>
      <c r="AD680" s="151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 t="s">
        <v>1</v>
      </c>
    </row>
    <row r="681" spans="1:65">
      <c r="A681" s="30"/>
      <c r="B681" s="19"/>
      <c r="C681" s="9"/>
      <c r="D681" s="10" t="s">
        <v>340</v>
      </c>
      <c r="E681" s="11" t="s">
        <v>339</v>
      </c>
      <c r="F681" s="11" t="s">
        <v>339</v>
      </c>
      <c r="G681" s="11" t="s">
        <v>338</v>
      </c>
      <c r="H681" s="11" t="s">
        <v>339</v>
      </c>
      <c r="I681" s="11" t="s">
        <v>339</v>
      </c>
      <c r="J681" s="11" t="s">
        <v>340</v>
      </c>
      <c r="K681" s="11" t="s">
        <v>338</v>
      </c>
      <c r="L681" s="11" t="s">
        <v>338</v>
      </c>
      <c r="M681" s="11" t="s">
        <v>338</v>
      </c>
      <c r="N681" s="11" t="s">
        <v>338</v>
      </c>
      <c r="O681" s="11" t="s">
        <v>338</v>
      </c>
      <c r="P681" s="11" t="s">
        <v>338</v>
      </c>
      <c r="Q681" s="11" t="s">
        <v>338</v>
      </c>
      <c r="R681" s="11" t="s">
        <v>338</v>
      </c>
      <c r="S681" s="11" t="s">
        <v>339</v>
      </c>
      <c r="T681" s="11" t="s">
        <v>339</v>
      </c>
      <c r="U681" s="11" t="s">
        <v>340</v>
      </c>
      <c r="V681" s="11" t="s">
        <v>339</v>
      </c>
      <c r="W681" s="11" t="s">
        <v>340</v>
      </c>
      <c r="X681" s="11" t="s">
        <v>340</v>
      </c>
      <c r="Y681" s="11" t="s">
        <v>340</v>
      </c>
      <c r="Z681" s="11" t="s">
        <v>339</v>
      </c>
      <c r="AA681" s="11" t="s">
        <v>339</v>
      </c>
      <c r="AB681" s="11" t="s">
        <v>338</v>
      </c>
      <c r="AC681" s="11" t="s">
        <v>338</v>
      </c>
      <c r="AD681" s="151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3</v>
      </c>
    </row>
    <row r="682" spans="1:65">
      <c r="A682" s="30"/>
      <c r="B682" s="19"/>
      <c r="C682" s="9"/>
      <c r="D682" s="26" t="s">
        <v>342</v>
      </c>
      <c r="E682" s="26" t="s">
        <v>343</v>
      </c>
      <c r="F682" s="26" t="s">
        <v>342</v>
      </c>
      <c r="G682" s="26" t="s">
        <v>344</v>
      </c>
      <c r="H682" s="26" t="s">
        <v>345</v>
      </c>
      <c r="I682" s="26" t="s">
        <v>343</v>
      </c>
      <c r="J682" s="26" t="s">
        <v>343</v>
      </c>
      <c r="K682" s="26" t="s">
        <v>343</v>
      </c>
      <c r="L682" s="26" t="s">
        <v>343</v>
      </c>
      <c r="M682" s="26" t="s">
        <v>343</v>
      </c>
      <c r="N682" s="26" t="s">
        <v>343</v>
      </c>
      <c r="O682" s="26" t="s">
        <v>343</v>
      </c>
      <c r="P682" s="26" t="s">
        <v>343</v>
      </c>
      <c r="Q682" s="26" t="s">
        <v>346</v>
      </c>
      <c r="R682" s="26" t="s">
        <v>343</v>
      </c>
      <c r="S682" s="26" t="s">
        <v>342</v>
      </c>
      <c r="T682" s="26" t="s">
        <v>343</v>
      </c>
      <c r="U682" s="26" t="s">
        <v>342</v>
      </c>
      <c r="V682" s="26" t="s">
        <v>344</v>
      </c>
      <c r="W682" s="26" t="s">
        <v>345</v>
      </c>
      <c r="X682" s="26" t="s">
        <v>343</v>
      </c>
      <c r="Y682" s="26" t="s">
        <v>343</v>
      </c>
      <c r="Z682" s="26" t="s">
        <v>342</v>
      </c>
      <c r="AA682" s="26" t="s">
        <v>345</v>
      </c>
      <c r="AB682" s="26" t="s">
        <v>345</v>
      </c>
      <c r="AC682" s="26" t="s">
        <v>117</v>
      </c>
      <c r="AD682" s="151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</v>
      </c>
    </row>
    <row r="683" spans="1:65">
      <c r="A683" s="30"/>
      <c r="B683" s="18">
        <v>1</v>
      </c>
      <c r="C683" s="14">
        <v>1</v>
      </c>
      <c r="D683" s="205">
        <v>7.0999999999999994E-2</v>
      </c>
      <c r="E683" s="205">
        <v>7.5399999999999995E-2</v>
      </c>
      <c r="F683" s="205">
        <v>6.8099999999999994E-2</v>
      </c>
      <c r="G683" s="205">
        <v>7.1599999999999997E-2</v>
      </c>
      <c r="H683" s="205">
        <v>7.2899938243371473E-2</v>
      </c>
      <c r="I683" s="205">
        <v>7.0000000000000007E-2</v>
      </c>
      <c r="J683" s="205">
        <v>6.9999999999999993E-2</v>
      </c>
      <c r="K683" s="205">
        <v>7.6200000000000004E-2</v>
      </c>
      <c r="L683" s="205">
        <v>6.8000000000000005E-2</v>
      </c>
      <c r="M683" s="205">
        <v>6.9999999999999993E-2</v>
      </c>
      <c r="N683" s="205">
        <v>7.3999999999999996E-2</v>
      </c>
      <c r="O683" s="205">
        <v>7.4999999999999997E-2</v>
      </c>
      <c r="P683" s="205">
        <v>7.2000000000000008E-2</v>
      </c>
      <c r="Q683" s="205">
        <v>6.5000000000000002E-2</v>
      </c>
      <c r="R683" s="205">
        <v>7.0000000000000007E-2</v>
      </c>
      <c r="S683" s="205">
        <v>7.4899999999999994E-2</v>
      </c>
      <c r="T683" s="207">
        <v>7.4799999999999991E-2</v>
      </c>
      <c r="U683" s="206">
        <v>6.0600000000000001E-2</v>
      </c>
      <c r="V683" s="205">
        <v>7.0000000000000007E-2</v>
      </c>
      <c r="W683" s="205">
        <v>7.0000000000000007E-2</v>
      </c>
      <c r="X683" s="206">
        <v>8.77E-2</v>
      </c>
      <c r="Y683" s="206">
        <v>8.3000000000000004E-2</v>
      </c>
      <c r="Z683" s="205">
        <v>7.2349999999999998E-2</v>
      </c>
      <c r="AA683" s="205">
        <v>7.1199999999999999E-2</v>
      </c>
      <c r="AB683" s="205">
        <v>6.7799999999999999E-2</v>
      </c>
      <c r="AC683" s="205">
        <v>7.6100000000000001E-2</v>
      </c>
      <c r="AD683" s="203"/>
      <c r="AE683" s="204"/>
      <c r="AF683" s="204"/>
      <c r="AG683" s="204"/>
      <c r="AH683" s="204"/>
      <c r="AI683" s="204"/>
      <c r="AJ683" s="204"/>
      <c r="AK683" s="204"/>
      <c r="AL683" s="204"/>
      <c r="AM683" s="204"/>
      <c r="AN683" s="204"/>
      <c r="AO683" s="204"/>
      <c r="AP683" s="204"/>
      <c r="AQ683" s="204"/>
      <c r="AR683" s="204"/>
      <c r="AS683" s="204"/>
      <c r="AT683" s="204"/>
      <c r="AU683" s="204"/>
      <c r="AV683" s="204"/>
      <c r="AW683" s="204"/>
      <c r="AX683" s="204"/>
      <c r="AY683" s="204"/>
      <c r="AZ683" s="204"/>
      <c r="BA683" s="204"/>
      <c r="BB683" s="204"/>
      <c r="BC683" s="204"/>
      <c r="BD683" s="204"/>
      <c r="BE683" s="204"/>
      <c r="BF683" s="204"/>
      <c r="BG683" s="204"/>
      <c r="BH683" s="204"/>
      <c r="BI683" s="204"/>
      <c r="BJ683" s="204"/>
      <c r="BK683" s="204"/>
      <c r="BL683" s="204"/>
      <c r="BM683" s="208">
        <v>1</v>
      </c>
    </row>
    <row r="684" spans="1:65">
      <c r="A684" s="30"/>
      <c r="B684" s="19">
        <v>1</v>
      </c>
      <c r="C684" s="9">
        <v>2</v>
      </c>
      <c r="D684" s="24">
        <v>7.0999999999999994E-2</v>
      </c>
      <c r="E684" s="24">
        <v>7.3999999999999996E-2</v>
      </c>
      <c r="F684" s="24">
        <v>6.7699999999999996E-2</v>
      </c>
      <c r="G684" s="24">
        <v>7.0900000000000005E-2</v>
      </c>
      <c r="H684" s="24">
        <v>6.9700330394751445E-2</v>
      </c>
      <c r="I684" s="24">
        <v>7.3999999999999996E-2</v>
      </c>
      <c r="J684" s="24">
        <v>6.7000000000000004E-2</v>
      </c>
      <c r="K684" s="24">
        <v>7.5199999999999989E-2</v>
      </c>
      <c r="L684" s="24">
        <v>6.8999999999999992E-2</v>
      </c>
      <c r="M684" s="24">
        <v>7.1000000000000008E-2</v>
      </c>
      <c r="N684" s="24">
        <v>7.3999999999999996E-2</v>
      </c>
      <c r="O684" s="24">
        <v>7.4999999999999997E-2</v>
      </c>
      <c r="P684" s="24">
        <v>7.2999999999999995E-2</v>
      </c>
      <c r="Q684" s="24">
        <v>6.8000000000000005E-2</v>
      </c>
      <c r="R684" s="24">
        <v>7.0999999999999994E-2</v>
      </c>
      <c r="S684" s="24">
        <v>7.3599999999999999E-2</v>
      </c>
      <c r="T684" s="24">
        <v>7.2300000000000003E-2</v>
      </c>
      <c r="U684" s="209">
        <v>5.6599999999999998E-2</v>
      </c>
      <c r="V684" s="24">
        <v>7.0000000000000007E-2</v>
      </c>
      <c r="W684" s="24">
        <v>7.0000000000000007E-2</v>
      </c>
      <c r="X684" s="209">
        <v>8.2900000000000001E-2</v>
      </c>
      <c r="Y684" s="210">
        <v>8.6999999999999994E-2</v>
      </c>
      <c r="Z684" s="24">
        <v>7.1550000000000002E-2</v>
      </c>
      <c r="AA684" s="24">
        <v>7.1800000000000003E-2</v>
      </c>
      <c r="AB684" s="24">
        <v>6.8099999999999994E-2</v>
      </c>
      <c r="AC684" s="24">
        <v>7.7300000000000008E-2</v>
      </c>
      <c r="AD684" s="203"/>
      <c r="AE684" s="204"/>
      <c r="AF684" s="204"/>
      <c r="AG684" s="204"/>
      <c r="AH684" s="204"/>
      <c r="AI684" s="204"/>
      <c r="AJ684" s="204"/>
      <c r="AK684" s="204"/>
      <c r="AL684" s="204"/>
      <c r="AM684" s="204"/>
      <c r="AN684" s="204"/>
      <c r="AO684" s="204"/>
      <c r="AP684" s="204"/>
      <c r="AQ684" s="204"/>
      <c r="AR684" s="204"/>
      <c r="AS684" s="204"/>
      <c r="AT684" s="204"/>
      <c r="AU684" s="204"/>
      <c r="AV684" s="204"/>
      <c r="AW684" s="204"/>
      <c r="AX684" s="204"/>
      <c r="AY684" s="204"/>
      <c r="AZ684" s="204"/>
      <c r="BA684" s="204"/>
      <c r="BB684" s="204"/>
      <c r="BC684" s="204"/>
      <c r="BD684" s="204"/>
      <c r="BE684" s="204"/>
      <c r="BF684" s="204"/>
      <c r="BG684" s="204"/>
      <c r="BH684" s="204"/>
      <c r="BI684" s="204"/>
      <c r="BJ684" s="204"/>
      <c r="BK684" s="204"/>
      <c r="BL684" s="204"/>
      <c r="BM684" s="208" t="e">
        <v>#N/A</v>
      </c>
    </row>
    <row r="685" spans="1:65">
      <c r="A685" s="30"/>
      <c r="B685" s="19">
        <v>1</v>
      </c>
      <c r="C685" s="9">
        <v>3</v>
      </c>
      <c r="D685" s="24">
        <v>7.0000000000000007E-2</v>
      </c>
      <c r="E685" s="24">
        <v>7.5600000000000001E-2</v>
      </c>
      <c r="F685" s="24">
        <v>6.8599999999999994E-2</v>
      </c>
      <c r="G685" s="24">
        <v>7.1199999999999999E-2</v>
      </c>
      <c r="H685" s="24">
        <v>6.8761542282399987E-2</v>
      </c>
      <c r="I685" s="24">
        <v>7.1999999999999995E-2</v>
      </c>
      <c r="J685" s="24">
        <v>6.8000000000000005E-2</v>
      </c>
      <c r="K685" s="24">
        <v>7.6100000000000001E-2</v>
      </c>
      <c r="L685" s="24">
        <v>6.9999999999999993E-2</v>
      </c>
      <c r="M685" s="24">
        <v>7.2999999999999995E-2</v>
      </c>
      <c r="N685" s="24">
        <v>7.2999999999999995E-2</v>
      </c>
      <c r="O685" s="24">
        <v>7.3999999999999996E-2</v>
      </c>
      <c r="P685" s="24">
        <v>7.2000000000000008E-2</v>
      </c>
      <c r="Q685" s="24">
        <v>6.7000000000000004E-2</v>
      </c>
      <c r="R685" s="24">
        <v>7.0999999999999994E-2</v>
      </c>
      <c r="S685" s="24">
        <v>7.4700000000000003E-2</v>
      </c>
      <c r="T685" s="24">
        <v>7.2499999999999995E-2</v>
      </c>
      <c r="U685" s="209">
        <v>5.9699999999999996E-2</v>
      </c>
      <c r="V685" s="24">
        <v>7.0000000000000007E-2</v>
      </c>
      <c r="W685" s="24">
        <v>7.0000000000000007E-2</v>
      </c>
      <c r="X685" s="209">
        <v>8.6800000000000002E-2</v>
      </c>
      <c r="Y685" s="209">
        <v>8.1000000000000003E-2</v>
      </c>
      <c r="Z685" s="24">
        <v>7.1849999999999997E-2</v>
      </c>
      <c r="AA685" s="24">
        <v>7.1000000000000008E-2</v>
      </c>
      <c r="AB685" s="24">
        <v>6.6900000000000001E-2</v>
      </c>
      <c r="AC685" s="24">
        <v>7.1500000000000008E-2</v>
      </c>
      <c r="AD685" s="203"/>
      <c r="AE685" s="204"/>
      <c r="AF685" s="204"/>
      <c r="AG685" s="204"/>
      <c r="AH685" s="204"/>
      <c r="AI685" s="204"/>
      <c r="AJ685" s="204"/>
      <c r="AK685" s="204"/>
      <c r="AL685" s="204"/>
      <c r="AM685" s="204"/>
      <c r="AN685" s="204"/>
      <c r="AO685" s="204"/>
      <c r="AP685" s="204"/>
      <c r="AQ685" s="204"/>
      <c r="AR685" s="204"/>
      <c r="AS685" s="204"/>
      <c r="AT685" s="204"/>
      <c r="AU685" s="204"/>
      <c r="AV685" s="204"/>
      <c r="AW685" s="204"/>
      <c r="AX685" s="204"/>
      <c r="AY685" s="204"/>
      <c r="AZ685" s="204"/>
      <c r="BA685" s="204"/>
      <c r="BB685" s="204"/>
      <c r="BC685" s="204"/>
      <c r="BD685" s="204"/>
      <c r="BE685" s="204"/>
      <c r="BF685" s="204"/>
      <c r="BG685" s="204"/>
      <c r="BH685" s="204"/>
      <c r="BI685" s="204"/>
      <c r="BJ685" s="204"/>
      <c r="BK685" s="204"/>
      <c r="BL685" s="204"/>
      <c r="BM685" s="208">
        <v>16</v>
      </c>
    </row>
    <row r="686" spans="1:65">
      <c r="A686" s="30"/>
      <c r="B686" s="19">
        <v>1</v>
      </c>
      <c r="C686" s="9">
        <v>4</v>
      </c>
      <c r="D686" s="24">
        <v>7.1999999999999995E-2</v>
      </c>
      <c r="E686" s="24">
        <v>7.5299999999999992E-2</v>
      </c>
      <c r="F686" s="24">
        <v>6.7900000000000002E-2</v>
      </c>
      <c r="G686" s="24">
        <v>6.9699999999999998E-2</v>
      </c>
      <c r="H686" s="24">
        <v>7.1413039198410369E-2</v>
      </c>
      <c r="I686" s="24">
        <v>7.1999999999999995E-2</v>
      </c>
      <c r="J686" s="24">
        <v>6.8999999999999992E-2</v>
      </c>
      <c r="K686" s="24">
        <v>7.5899999999999995E-2</v>
      </c>
      <c r="L686" s="24">
        <v>6.8000000000000005E-2</v>
      </c>
      <c r="M686" s="24">
        <v>7.2999999999999995E-2</v>
      </c>
      <c r="N686" s="24">
        <v>7.3999999999999996E-2</v>
      </c>
      <c r="O686" s="24">
        <v>7.5999999999999998E-2</v>
      </c>
      <c r="P686" s="24">
        <v>7.2999999999999995E-2</v>
      </c>
      <c r="Q686" s="24">
        <v>6.8000000000000005E-2</v>
      </c>
      <c r="R686" s="24">
        <v>7.0999999999999994E-2</v>
      </c>
      <c r="S686" s="24">
        <v>7.2900000000000006E-2</v>
      </c>
      <c r="T686" s="24">
        <v>7.1599999999999997E-2</v>
      </c>
      <c r="U686" s="209">
        <v>6.4600000000000005E-2</v>
      </c>
      <c r="V686" s="24">
        <v>7.0000000000000007E-2</v>
      </c>
      <c r="W686" s="24">
        <v>7.0000000000000007E-2</v>
      </c>
      <c r="X686" s="209">
        <v>8.4699999999999998E-2</v>
      </c>
      <c r="Y686" s="209">
        <v>8.2000000000000003E-2</v>
      </c>
      <c r="Z686" s="210">
        <v>7.485E-2</v>
      </c>
      <c r="AA686" s="24">
        <v>7.0400000000000004E-2</v>
      </c>
      <c r="AB686" s="24">
        <v>6.59E-2</v>
      </c>
      <c r="AC686" s="24">
        <v>7.4700000000000003E-2</v>
      </c>
      <c r="AD686" s="203"/>
      <c r="AE686" s="204"/>
      <c r="AF686" s="204"/>
      <c r="AG686" s="204"/>
      <c r="AH686" s="204"/>
      <c r="AI686" s="204"/>
      <c r="AJ686" s="204"/>
      <c r="AK686" s="204"/>
      <c r="AL686" s="204"/>
      <c r="AM686" s="204"/>
      <c r="AN686" s="204"/>
      <c r="AO686" s="204"/>
      <c r="AP686" s="204"/>
      <c r="AQ686" s="204"/>
      <c r="AR686" s="204"/>
      <c r="AS686" s="204"/>
      <c r="AT686" s="204"/>
      <c r="AU686" s="204"/>
      <c r="AV686" s="204"/>
      <c r="AW686" s="204"/>
      <c r="AX686" s="204"/>
      <c r="AY686" s="204"/>
      <c r="AZ686" s="204"/>
      <c r="BA686" s="204"/>
      <c r="BB686" s="204"/>
      <c r="BC686" s="204"/>
      <c r="BD686" s="204"/>
      <c r="BE686" s="204"/>
      <c r="BF686" s="204"/>
      <c r="BG686" s="204"/>
      <c r="BH686" s="204"/>
      <c r="BI686" s="204"/>
      <c r="BJ686" s="204"/>
      <c r="BK686" s="204"/>
      <c r="BL686" s="204"/>
      <c r="BM686" s="208">
        <v>7.1562257482939221E-2</v>
      </c>
    </row>
    <row r="687" spans="1:65">
      <c r="A687" s="30"/>
      <c r="B687" s="19">
        <v>1</v>
      </c>
      <c r="C687" s="9">
        <v>5</v>
      </c>
      <c r="D687" s="24">
        <v>7.1999999999999995E-2</v>
      </c>
      <c r="E687" s="24">
        <v>7.51E-2</v>
      </c>
      <c r="F687" s="24">
        <v>6.83E-2</v>
      </c>
      <c r="G687" s="24">
        <v>7.1800000000000003E-2</v>
      </c>
      <c r="H687" s="24">
        <v>7.2165671987811514E-2</v>
      </c>
      <c r="I687" s="24">
        <v>7.3999999999999996E-2</v>
      </c>
      <c r="J687" s="24">
        <v>6.8999999999999992E-2</v>
      </c>
      <c r="K687" s="24">
        <v>7.5800000000000006E-2</v>
      </c>
      <c r="L687" s="24">
        <v>6.8999999999999992E-2</v>
      </c>
      <c r="M687" s="24">
        <v>7.1000000000000008E-2</v>
      </c>
      <c r="N687" s="24">
        <v>7.2999999999999995E-2</v>
      </c>
      <c r="O687" s="24">
        <v>7.6999999999999999E-2</v>
      </c>
      <c r="P687" s="24">
        <v>7.4999999999999997E-2</v>
      </c>
      <c r="Q687" s="24">
        <v>6.6000000000000003E-2</v>
      </c>
      <c r="R687" s="24">
        <v>7.2999999999999995E-2</v>
      </c>
      <c r="S687" s="24">
        <v>7.5299999999999992E-2</v>
      </c>
      <c r="T687" s="24">
        <v>7.2599999999999998E-2</v>
      </c>
      <c r="U687" s="209">
        <v>6.1100000000000002E-2</v>
      </c>
      <c r="V687" s="24">
        <v>7.0000000000000007E-2</v>
      </c>
      <c r="W687" s="24">
        <v>7.0000000000000007E-2</v>
      </c>
      <c r="X687" s="209">
        <v>8.5999999999999993E-2</v>
      </c>
      <c r="Y687" s="209">
        <v>8.2000000000000003E-2</v>
      </c>
      <c r="Z687" s="24">
        <v>7.1249999999999994E-2</v>
      </c>
      <c r="AA687" s="24">
        <v>7.2000000000000008E-2</v>
      </c>
      <c r="AB687" s="24">
        <v>6.7500000000000004E-2</v>
      </c>
      <c r="AC687" s="24">
        <v>7.3099999999999998E-2</v>
      </c>
      <c r="AD687" s="203"/>
      <c r="AE687" s="204"/>
      <c r="AF687" s="204"/>
      <c r="AG687" s="204"/>
      <c r="AH687" s="204"/>
      <c r="AI687" s="204"/>
      <c r="AJ687" s="204"/>
      <c r="AK687" s="204"/>
      <c r="AL687" s="204"/>
      <c r="AM687" s="204"/>
      <c r="AN687" s="204"/>
      <c r="AO687" s="204"/>
      <c r="AP687" s="204"/>
      <c r="AQ687" s="204"/>
      <c r="AR687" s="204"/>
      <c r="AS687" s="204"/>
      <c r="AT687" s="204"/>
      <c r="AU687" s="204"/>
      <c r="AV687" s="204"/>
      <c r="AW687" s="204"/>
      <c r="AX687" s="204"/>
      <c r="AY687" s="204"/>
      <c r="AZ687" s="204"/>
      <c r="BA687" s="204"/>
      <c r="BB687" s="204"/>
      <c r="BC687" s="204"/>
      <c r="BD687" s="204"/>
      <c r="BE687" s="204"/>
      <c r="BF687" s="204"/>
      <c r="BG687" s="204"/>
      <c r="BH687" s="204"/>
      <c r="BI687" s="204"/>
      <c r="BJ687" s="204"/>
      <c r="BK687" s="204"/>
      <c r="BL687" s="204"/>
      <c r="BM687" s="208">
        <v>104</v>
      </c>
    </row>
    <row r="688" spans="1:65">
      <c r="A688" s="30"/>
      <c r="B688" s="19">
        <v>1</v>
      </c>
      <c r="C688" s="9">
        <v>6</v>
      </c>
      <c r="D688" s="24">
        <v>7.1999999999999995E-2</v>
      </c>
      <c r="E688" s="24">
        <v>7.0800000000000002E-2</v>
      </c>
      <c r="F688" s="24">
        <v>6.9999999999999993E-2</v>
      </c>
      <c r="G688" s="24">
        <v>7.110000000000001E-2</v>
      </c>
      <c r="H688" s="24">
        <v>6.9371010538867045E-2</v>
      </c>
      <c r="I688" s="24">
        <v>7.2999999999999995E-2</v>
      </c>
      <c r="J688" s="24">
        <v>6.8999999999999992E-2</v>
      </c>
      <c r="K688" s="24">
        <v>7.5199999999999989E-2</v>
      </c>
      <c r="L688" s="24">
        <v>6.9999999999999993E-2</v>
      </c>
      <c r="M688" s="24">
        <v>7.1000000000000008E-2</v>
      </c>
      <c r="N688" s="24">
        <v>7.4999999999999997E-2</v>
      </c>
      <c r="O688" s="24">
        <v>7.4999999999999997E-2</v>
      </c>
      <c r="P688" s="24">
        <v>7.3999999999999996E-2</v>
      </c>
      <c r="Q688" s="24">
        <v>6.9000000000000006E-2</v>
      </c>
      <c r="R688" s="24">
        <v>7.3999999999999996E-2</v>
      </c>
      <c r="S688" s="24">
        <v>7.2999999999999995E-2</v>
      </c>
      <c r="T688" s="24">
        <v>7.3399999999999993E-2</v>
      </c>
      <c r="U688" s="209">
        <v>6.0100000000000001E-2</v>
      </c>
      <c r="V688" s="24">
        <v>7.0000000000000007E-2</v>
      </c>
      <c r="W688" s="24">
        <v>7.0000000000000007E-2</v>
      </c>
      <c r="X688" s="209">
        <v>8.2900000000000001E-2</v>
      </c>
      <c r="Y688" s="209">
        <v>0.08</v>
      </c>
      <c r="Z688" s="24">
        <v>7.0999999999999994E-2</v>
      </c>
      <c r="AA688" s="24">
        <v>7.0500000000000007E-2</v>
      </c>
      <c r="AB688" s="24">
        <v>6.59E-2</v>
      </c>
      <c r="AC688" s="24">
        <v>7.8200000000000006E-2</v>
      </c>
      <c r="AD688" s="203"/>
      <c r="AE688" s="204"/>
      <c r="AF688" s="204"/>
      <c r="AG688" s="204"/>
      <c r="AH688" s="204"/>
      <c r="AI688" s="204"/>
      <c r="AJ688" s="204"/>
      <c r="AK688" s="204"/>
      <c r="AL688" s="204"/>
      <c r="AM688" s="204"/>
      <c r="AN688" s="204"/>
      <c r="AO688" s="204"/>
      <c r="AP688" s="204"/>
      <c r="AQ688" s="204"/>
      <c r="AR688" s="204"/>
      <c r="AS688" s="204"/>
      <c r="AT688" s="204"/>
      <c r="AU688" s="204"/>
      <c r="AV688" s="204"/>
      <c r="AW688" s="204"/>
      <c r="AX688" s="204"/>
      <c r="AY688" s="204"/>
      <c r="AZ688" s="204"/>
      <c r="BA688" s="204"/>
      <c r="BB688" s="204"/>
      <c r="BC688" s="204"/>
      <c r="BD688" s="204"/>
      <c r="BE688" s="204"/>
      <c r="BF688" s="204"/>
      <c r="BG688" s="204"/>
      <c r="BH688" s="204"/>
      <c r="BI688" s="204"/>
      <c r="BJ688" s="204"/>
      <c r="BK688" s="204"/>
      <c r="BL688" s="204"/>
      <c r="BM688" s="56"/>
    </row>
    <row r="689" spans="1:65">
      <c r="A689" s="30"/>
      <c r="B689" s="20" t="s">
        <v>277</v>
      </c>
      <c r="C689" s="12"/>
      <c r="D689" s="211">
        <v>7.1333333333333332E-2</v>
      </c>
      <c r="E689" s="211">
        <v>7.436666666666665E-2</v>
      </c>
      <c r="F689" s="211">
        <v>6.8433333333333332E-2</v>
      </c>
      <c r="G689" s="211">
        <v>7.1049999999999988E-2</v>
      </c>
      <c r="H689" s="211">
        <v>7.0718588774268634E-2</v>
      </c>
      <c r="I689" s="211">
        <v>7.2500000000000009E-2</v>
      </c>
      <c r="J689" s="211">
        <v>6.8666666666666668E-2</v>
      </c>
      <c r="K689" s="211">
        <v>7.5733333333333333E-2</v>
      </c>
      <c r="L689" s="211">
        <v>6.9000000000000006E-2</v>
      </c>
      <c r="M689" s="211">
        <v>7.1500000000000008E-2</v>
      </c>
      <c r="N689" s="211">
        <v>7.3833333333333334E-2</v>
      </c>
      <c r="O689" s="211">
        <v>7.5333333333333335E-2</v>
      </c>
      <c r="P689" s="211">
        <v>7.3166666666666672E-2</v>
      </c>
      <c r="Q689" s="211">
        <v>6.7166666666666666E-2</v>
      </c>
      <c r="R689" s="211">
        <v>7.166666666666667E-2</v>
      </c>
      <c r="S689" s="211">
        <v>7.406666666666667E-2</v>
      </c>
      <c r="T689" s="211">
        <v>7.2866666666666677E-2</v>
      </c>
      <c r="U689" s="211">
        <v>6.0449999999999997E-2</v>
      </c>
      <c r="V689" s="211">
        <v>7.0000000000000007E-2</v>
      </c>
      <c r="W689" s="211">
        <v>7.0000000000000007E-2</v>
      </c>
      <c r="X689" s="211">
        <v>8.5166666666666668E-2</v>
      </c>
      <c r="Y689" s="211">
        <v>8.2500000000000004E-2</v>
      </c>
      <c r="Z689" s="211">
        <v>7.214166666666666E-2</v>
      </c>
      <c r="AA689" s="211">
        <v>7.1150000000000005E-2</v>
      </c>
      <c r="AB689" s="211">
        <v>6.7016666666666669E-2</v>
      </c>
      <c r="AC689" s="211">
        <v>7.5150000000000008E-2</v>
      </c>
      <c r="AD689" s="203"/>
      <c r="AE689" s="204"/>
      <c r="AF689" s="204"/>
      <c r="AG689" s="204"/>
      <c r="AH689" s="204"/>
      <c r="AI689" s="204"/>
      <c r="AJ689" s="204"/>
      <c r="AK689" s="204"/>
      <c r="AL689" s="204"/>
      <c r="AM689" s="204"/>
      <c r="AN689" s="204"/>
      <c r="AO689" s="204"/>
      <c r="AP689" s="204"/>
      <c r="AQ689" s="204"/>
      <c r="AR689" s="204"/>
      <c r="AS689" s="204"/>
      <c r="AT689" s="204"/>
      <c r="AU689" s="204"/>
      <c r="AV689" s="204"/>
      <c r="AW689" s="204"/>
      <c r="AX689" s="204"/>
      <c r="AY689" s="204"/>
      <c r="AZ689" s="204"/>
      <c r="BA689" s="204"/>
      <c r="BB689" s="204"/>
      <c r="BC689" s="204"/>
      <c r="BD689" s="204"/>
      <c r="BE689" s="204"/>
      <c r="BF689" s="204"/>
      <c r="BG689" s="204"/>
      <c r="BH689" s="204"/>
      <c r="BI689" s="204"/>
      <c r="BJ689" s="204"/>
      <c r="BK689" s="204"/>
      <c r="BL689" s="204"/>
      <c r="BM689" s="56"/>
    </row>
    <row r="690" spans="1:65">
      <c r="A690" s="30"/>
      <c r="B690" s="3" t="s">
        <v>278</v>
      </c>
      <c r="C690" s="29"/>
      <c r="D690" s="24">
        <v>7.1499999999999994E-2</v>
      </c>
      <c r="E690" s="24">
        <v>7.5199999999999989E-2</v>
      </c>
      <c r="F690" s="24">
        <v>6.8199999999999997E-2</v>
      </c>
      <c r="G690" s="24">
        <v>7.1150000000000005E-2</v>
      </c>
      <c r="H690" s="24">
        <v>7.0556684796580907E-2</v>
      </c>
      <c r="I690" s="24">
        <v>7.2499999999999995E-2</v>
      </c>
      <c r="J690" s="24">
        <v>6.8999999999999992E-2</v>
      </c>
      <c r="K690" s="24">
        <v>7.5850000000000001E-2</v>
      </c>
      <c r="L690" s="24">
        <v>6.8999999999999992E-2</v>
      </c>
      <c r="M690" s="24">
        <v>7.1000000000000008E-2</v>
      </c>
      <c r="N690" s="24">
        <v>7.3999999999999996E-2</v>
      </c>
      <c r="O690" s="24">
        <v>7.4999999999999997E-2</v>
      </c>
      <c r="P690" s="24">
        <v>7.2999999999999995E-2</v>
      </c>
      <c r="Q690" s="24">
        <v>6.7500000000000004E-2</v>
      </c>
      <c r="R690" s="24">
        <v>7.0999999999999994E-2</v>
      </c>
      <c r="S690" s="24">
        <v>7.4149999999999994E-2</v>
      </c>
      <c r="T690" s="24">
        <v>7.2550000000000003E-2</v>
      </c>
      <c r="U690" s="24">
        <v>6.0350000000000001E-2</v>
      </c>
      <c r="V690" s="24">
        <v>7.0000000000000007E-2</v>
      </c>
      <c r="W690" s="24">
        <v>7.0000000000000007E-2</v>
      </c>
      <c r="X690" s="24">
        <v>8.5349999999999995E-2</v>
      </c>
      <c r="Y690" s="24">
        <v>8.2000000000000003E-2</v>
      </c>
      <c r="Z690" s="24">
        <v>7.17E-2</v>
      </c>
      <c r="AA690" s="24">
        <v>7.1099999999999997E-2</v>
      </c>
      <c r="AB690" s="24">
        <v>6.720000000000001E-2</v>
      </c>
      <c r="AC690" s="24">
        <v>7.5399999999999995E-2</v>
      </c>
      <c r="AD690" s="203"/>
      <c r="AE690" s="204"/>
      <c r="AF690" s="204"/>
      <c r="AG690" s="204"/>
      <c r="AH690" s="204"/>
      <c r="AI690" s="204"/>
      <c r="AJ690" s="204"/>
      <c r="AK690" s="204"/>
      <c r="AL690" s="204"/>
      <c r="AM690" s="204"/>
      <c r="AN690" s="204"/>
      <c r="AO690" s="204"/>
      <c r="AP690" s="204"/>
      <c r="AQ690" s="204"/>
      <c r="AR690" s="204"/>
      <c r="AS690" s="204"/>
      <c r="AT690" s="204"/>
      <c r="AU690" s="204"/>
      <c r="AV690" s="204"/>
      <c r="AW690" s="204"/>
      <c r="AX690" s="204"/>
      <c r="AY690" s="204"/>
      <c r="AZ690" s="204"/>
      <c r="BA690" s="204"/>
      <c r="BB690" s="204"/>
      <c r="BC690" s="204"/>
      <c r="BD690" s="204"/>
      <c r="BE690" s="204"/>
      <c r="BF690" s="204"/>
      <c r="BG690" s="204"/>
      <c r="BH690" s="204"/>
      <c r="BI690" s="204"/>
      <c r="BJ690" s="204"/>
      <c r="BK690" s="204"/>
      <c r="BL690" s="204"/>
      <c r="BM690" s="56"/>
    </row>
    <row r="691" spans="1:65">
      <c r="A691" s="30"/>
      <c r="B691" s="3" t="s">
        <v>279</v>
      </c>
      <c r="C691" s="29"/>
      <c r="D691" s="24">
        <v>8.1649658092772226E-4</v>
      </c>
      <c r="E691" s="24">
        <v>1.8359375443262388E-3</v>
      </c>
      <c r="F691" s="24">
        <v>8.2865352631040145E-4</v>
      </c>
      <c r="G691" s="24">
        <v>7.3959448348402451E-4</v>
      </c>
      <c r="H691" s="24">
        <v>1.6743622621275167E-3</v>
      </c>
      <c r="I691" s="24">
        <v>1.5165750888103068E-3</v>
      </c>
      <c r="J691" s="24">
        <v>1.0327955589886392E-3</v>
      </c>
      <c r="K691" s="24">
        <v>4.366539438350146E-4</v>
      </c>
      <c r="L691" s="24">
        <v>8.9442719099991049E-4</v>
      </c>
      <c r="M691" s="24">
        <v>1.2247448713915868E-3</v>
      </c>
      <c r="N691" s="24">
        <v>7.5277265270908163E-4</v>
      </c>
      <c r="O691" s="24">
        <v>1.0327955589886455E-3</v>
      </c>
      <c r="P691" s="24">
        <v>1.1690451944500076E-3</v>
      </c>
      <c r="Q691" s="24">
        <v>1.4719601443879758E-3</v>
      </c>
      <c r="R691" s="24">
        <v>1.5055453054181602E-3</v>
      </c>
      <c r="S691" s="24">
        <v>1.0327955589886416E-3</v>
      </c>
      <c r="T691" s="24">
        <v>1.1093541664710419E-3</v>
      </c>
      <c r="U691" s="24">
        <v>2.5758493744782538E-3</v>
      </c>
      <c r="V691" s="24">
        <v>0</v>
      </c>
      <c r="W691" s="24">
        <v>0</v>
      </c>
      <c r="X691" s="24">
        <v>2.0136202886012703E-3</v>
      </c>
      <c r="Y691" s="24">
        <v>2.4289915602982207E-3</v>
      </c>
      <c r="Z691" s="24">
        <v>1.4079831911875478E-3</v>
      </c>
      <c r="AA691" s="24">
        <v>6.56505902486794E-4</v>
      </c>
      <c r="AB691" s="24">
        <v>9.5166520723764217E-4</v>
      </c>
      <c r="AC691" s="24">
        <v>2.5516661223600559E-3</v>
      </c>
      <c r="AD691" s="203"/>
      <c r="AE691" s="204"/>
      <c r="AF691" s="204"/>
      <c r="AG691" s="204"/>
      <c r="AH691" s="204"/>
      <c r="AI691" s="204"/>
      <c r="AJ691" s="204"/>
      <c r="AK691" s="204"/>
      <c r="AL691" s="204"/>
      <c r="AM691" s="204"/>
      <c r="AN691" s="204"/>
      <c r="AO691" s="204"/>
      <c r="AP691" s="204"/>
      <c r="AQ691" s="204"/>
      <c r="AR691" s="204"/>
      <c r="AS691" s="204"/>
      <c r="AT691" s="204"/>
      <c r="AU691" s="204"/>
      <c r="AV691" s="204"/>
      <c r="AW691" s="204"/>
      <c r="AX691" s="204"/>
      <c r="AY691" s="204"/>
      <c r="AZ691" s="204"/>
      <c r="BA691" s="204"/>
      <c r="BB691" s="204"/>
      <c r="BC691" s="204"/>
      <c r="BD691" s="204"/>
      <c r="BE691" s="204"/>
      <c r="BF691" s="204"/>
      <c r="BG691" s="204"/>
      <c r="BH691" s="204"/>
      <c r="BI691" s="204"/>
      <c r="BJ691" s="204"/>
      <c r="BK691" s="204"/>
      <c r="BL691" s="204"/>
      <c r="BM691" s="56"/>
    </row>
    <row r="692" spans="1:65">
      <c r="A692" s="30"/>
      <c r="B692" s="3" t="s">
        <v>86</v>
      </c>
      <c r="C692" s="29"/>
      <c r="D692" s="13">
        <v>1.1446213751323209E-2</v>
      </c>
      <c r="E692" s="13">
        <v>2.4687640667766551E-2</v>
      </c>
      <c r="F692" s="13">
        <v>1.2108916604633242E-2</v>
      </c>
      <c r="G692" s="13">
        <v>1.0409493082111537E-2</v>
      </c>
      <c r="H692" s="13">
        <v>2.3676409429945287E-2</v>
      </c>
      <c r="I692" s="13">
        <v>2.0918277087038712E-2</v>
      </c>
      <c r="J692" s="13">
        <v>1.5040712024106397E-2</v>
      </c>
      <c r="K692" s="13">
        <v>5.7656770752862845E-3</v>
      </c>
      <c r="L692" s="13">
        <v>1.296271291304218E-2</v>
      </c>
      <c r="M692" s="13">
        <v>1.7129298900581631E-2</v>
      </c>
      <c r="N692" s="13">
        <v>1.0195566402380339E-2</v>
      </c>
      <c r="O692" s="13">
        <v>1.3709675561796178E-2</v>
      </c>
      <c r="P692" s="13">
        <v>1.5977838648519465E-2</v>
      </c>
      <c r="Q692" s="13">
        <v>2.1915039370540582E-2</v>
      </c>
      <c r="R692" s="13">
        <v>2.1007608912811539E-2</v>
      </c>
      <c r="S692" s="13">
        <v>1.394413445979264E-2</v>
      </c>
      <c r="T692" s="13">
        <v>1.5224439613051808E-2</v>
      </c>
      <c r="U692" s="13">
        <v>4.2611238618333401E-2</v>
      </c>
      <c r="V692" s="13">
        <v>0</v>
      </c>
      <c r="W692" s="13">
        <v>0</v>
      </c>
      <c r="X692" s="13">
        <v>2.3643291059897497E-2</v>
      </c>
      <c r="Y692" s="13">
        <v>2.9442321943008734E-2</v>
      </c>
      <c r="Z692" s="13">
        <v>1.9516920751126921E-2</v>
      </c>
      <c r="AA692" s="13">
        <v>9.2270682007982285E-3</v>
      </c>
      <c r="AB692" s="13">
        <v>1.4200425872732785E-2</v>
      </c>
      <c r="AC692" s="13">
        <v>3.395430635209655E-2</v>
      </c>
      <c r="AD692" s="151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30"/>
      <c r="B693" s="3" t="s">
        <v>280</v>
      </c>
      <c r="C693" s="29"/>
      <c r="D693" s="13">
        <v>-3.1989509227048352E-3</v>
      </c>
      <c r="E693" s="13">
        <v>3.9188383407217309E-2</v>
      </c>
      <c r="F693" s="13">
        <v>-4.372310572164162E-2</v>
      </c>
      <c r="G693" s="13">
        <v>-7.1582074260493345E-3</v>
      </c>
      <c r="H693" s="13">
        <v>-1.1789297016960631E-2</v>
      </c>
      <c r="I693" s="13">
        <v>1.3103869973419391E-2</v>
      </c>
      <c r="J693" s="13">
        <v>-4.0462541542416797E-2</v>
      </c>
      <c r="K693" s="13">
        <v>5.8285973599820018E-2</v>
      </c>
      <c r="L693" s="13">
        <v>-3.5804592714952732E-2</v>
      </c>
      <c r="M693" s="13">
        <v>-8.6997650897269185E-4</v>
      </c>
      <c r="N693" s="13">
        <v>3.1735665283275205E-2</v>
      </c>
      <c r="O693" s="13">
        <v>5.2696435006863274E-2</v>
      </c>
      <c r="P693" s="13">
        <v>2.2419767628347298E-2</v>
      </c>
      <c r="Q693" s="13">
        <v>-6.1423311266004754E-2</v>
      </c>
      <c r="R693" s="13">
        <v>1.4589979047592294E-3</v>
      </c>
      <c r="S693" s="13">
        <v>3.4996229462499917E-2</v>
      </c>
      <c r="T693" s="13">
        <v>1.8227613683629684E-2</v>
      </c>
      <c r="U693" s="13">
        <v>-0.15528098013940428</v>
      </c>
      <c r="V693" s="13">
        <v>-2.1830746232560649E-2</v>
      </c>
      <c r="W693" s="13">
        <v>-2.1830746232560649E-2</v>
      </c>
      <c r="X693" s="13">
        <v>0.19010592541705096</v>
      </c>
      <c r="Y693" s="13">
        <v>0.15284233479733911</v>
      </c>
      <c r="Z693" s="13">
        <v>8.0965749838952661E-3</v>
      </c>
      <c r="AA693" s="13">
        <v>-5.7608227778099819E-3</v>
      </c>
      <c r="AB693" s="13">
        <v>-6.3519388238363561E-2</v>
      </c>
      <c r="AC693" s="13">
        <v>5.0134563151758016E-2</v>
      </c>
      <c r="AD693" s="151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30"/>
      <c r="B694" s="46" t="s">
        <v>281</v>
      </c>
      <c r="C694" s="47"/>
      <c r="D694" s="45">
        <v>7.0000000000000007E-2</v>
      </c>
      <c r="E694" s="45">
        <v>0.79</v>
      </c>
      <c r="F694" s="45">
        <v>0.9</v>
      </c>
      <c r="G694" s="45">
        <v>0.15</v>
      </c>
      <c r="H694" s="45">
        <v>0.25</v>
      </c>
      <c r="I694" s="45">
        <v>0.26</v>
      </c>
      <c r="J694" s="45">
        <v>0.83</v>
      </c>
      <c r="K694" s="45">
        <v>1.18</v>
      </c>
      <c r="L694" s="45">
        <v>0.74</v>
      </c>
      <c r="M694" s="45">
        <v>0.02</v>
      </c>
      <c r="N694" s="45">
        <v>0.64</v>
      </c>
      <c r="O694" s="45">
        <v>1.07</v>
      </c>
      <c r="P694" s="45">
        <v>0.45</v>
      </c>
      <c r="Q694" s="45">
        <v>1.26</v>
      </c>
      <c r="R694" s="45">
        <v>0.02</v>
      </c>
      <c r="S694" s="45">
        <v>0.71</v>
      </c>
      <c r="T694" s="45">
        <v>0.37</v>
      </c>
      <c r="U694" s="45">
        <v>3.17</v>
      </c>
      <c r="V694" s="45">
        <v>0.45</v>
      </c>
      <c r="W694" s="45">
        <v>0.45</v>
      </c>
      <c r="X694" s="45">
        <v>3.87</v>
      </c>
      <c r="Y694" s="45">
        <v>3.11</v>
      </c>
      <c r="Z694" s="45">
        <v>0.16</v>
      </c>
      <c r="AA694" s="45">
        <v>0.12</v>
      </c>
      <c r="AB694" s="45">
        <v>1.3</v>
      </c>
      <c r="AC694" s="45">
        <v>1.02</v>
      </c>
      <c r="AD694" s="151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B695" s="31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BM695" s="55"/>
    </row>
    <row r="696" spans="1:65" ht="15">
      <c r="B696" s="8" t="s">
        <v>624</v>
      </c>
      <c r="BM696" s="28" t="s">
        <v>66</v>
      </c>
    </row>
    <row r="697" spans="1:65" ht="15">
      <c r="A697" s="25" t="s">
        <v>37</v>
      </c>
      <c r="B697" s="18" t="s">
        <v>111</v>
      </c>
      <c r="C697" s="15" t="s">
        <v>112</v>
      </c>
      <c r="D697" s="16" t="s">
        <v>229</v>
      </c>
      <c r="E697" s="17" t="s">
        <v>229</v>
      </c>
      <c r="F697" s="17" t="s">
        <v>229</v>
      </c>
      <c r="G697" s="17" t="s">
        <v>229</v>
      </c>
      <c r="H697" s="17" t="s">
        <v>229</v>
      </c>
      <c r="I697" s="17" t="s">
        <v>229</v>
      </c>
      <c r="J697" s="17" t="s">
        <v>229</v>
      </c>
      <c r="K697" s="17" t="s">
        <v>229</v>
      </c>
      <c r="L697" s="17" t="s">
        <v>229</v>
      </c>
      <c r="M697" s="17" t="s">
        <v>229</v>
      </c>
      <c r="N697" s="17" t="s">
        <v>229</v>
      </c>
      <c r="O697" s="17" t="s">
        <v>229</v>
      </c>
      <c r="P697" s="17" t="s">
        <v>229</v>
      </c>
      <c r="Q697" s="17" t="s">
        <v>229</v>
      </c>
      <c r="R697" s="17" t="s">
        <v>229</v>
      </c>
      <c r="S697" s="17" t="s">
        <v>229</v>
      </c>
      <c r="T697" s="17" t="s">
        <v>229</v>
      </c>
      <c r="U697" s="17" t="s">
        <v>229</v>
      </c>
      <c r="V697" s="17" t="s">
        <v>229</v>
      </c>
      <c r="W697" s="17" t="s">
        <v>229</v>
      </c>
      <c r="X697" s="17" t="s">
        <v>229</v>
      </c>
      <c r="Y697" s="17" t="s">
        <v>229</v>
      </c>
      <c r="Z697" s="17" t="s">
        <v>229</v>
      </c>
      <c r="AA697" s="17" t="s">
        <v>229</v>
      </c>
      <c r="AB697" s="17" t="s">
        <v>229</v>
      </c>
      <c r="AC697" s="17" t="s">
        <v>229</v>
      </c>
      <c r="AD697" s="17" t="s">
        <v>229</v>
      </c>
      <c r="AE697" s="17" t="s">
        <v>229</v>
      </c>
      <c r="AF697" s="17" t="s">
        <v>229</v>
      </c>
      <c r="AG697" s="17" t="s">
        <v>229</v>
      </c>
      <c r="AH697" s="17" t="s">
        <v>229</v>
      </c>
      <c r="AI697" s="151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1</v>
      </c>
    </row>
    <row r="698" spans="1:65">
      <c r="A698" s="30"/>
      <c r="B698" s="19" t="s">
        <v>230</v>
      </c>
      <c r="C698" s="9" t="s">
        <v>230</v>
      </c>
      <c r="D698" s="149" t="s">
        <v>232</v>
      </c>
      <c r="E698" s="150" t="s">
        <v>233</v>
      </c>
      <c r="F698" s="150" t="s">
        <v>234</v>
      </c>
      <c r="G698" s="150" t="s">
        <v>235</v>
      </c>
      <c r="H698" s="150" t="s">
        <v>236</v>
      </c>
      <c r="I698" s="150" t="s">
        <v>237</v>
      </c>
      <c r="J698" s="150" t="s">
        <v>238</v>
      </c>
      <c r="K698" s="150" t="s">
        <v>239</v>
      </c>
      <c r="L698" s="150" t="s">
        <v>240</v>
      </c>
      <c r="M698" s="150" t="s">
        <v>241</v>
      </c>
      <c r="N698" s="150" t="s">
        <v>242</v>
      </c>
      <c r="O698" s="150" t="s">
        <v>243</v>
      </c>
      <c r="P698" s="150" t="s">
        <v>244</v>
      </c>
      <c r="Q698" s="150" t="s">
        <v>246</v>
      </c>
      <c r="R698" s="150" t="s">
        <v>249</v>
      </c>
      <c r="S698" s="150" t="s">
        <v>250</v>
      </c>
      <c r="T698" s="150" t="s">
        <v>306</v>
      </c>
      <c r="U698" s="150" t="s">
        <v>251</v>
      </c>
      <c r="V698" s="150" t="s">
        <v>252</v>
      </c>
      <c r="W698" s="150" t="s">
        <v>254</v>
      </c>
      <c r="X698" s="150" t="s">
        <v>257</v>
      </c>
      <c r="Y698" s="150" t="s">
        <v>258</v>
      </c>
      <c r="Z698" s="150" t="s">
        <v>259</v>
      </c>
      <c r="AA698" s="150" t="s">
        <v>307</v>
      </c>
      <c r="AB698" s="150" t="s">
        <v>261</v>
      </c>
      <c r="AC698" s="150" t="s">
        <v>262</v>
      </c>
      <c r="AD698" s="150" t="s">
        <v>266</v>
      </c>
      <c r="AE698" s="150" t="s">
        <v>267</v>
      </c>
      <c r="AF698" s="150" t="s">
        <v>268</v>
      </c>
      <c r="AG698" s="150" t="s">
        <v>269</v>
      </c>
      <c r="AH698" s="150" t="s">
        <v>270</v>
      </c>
      <c r="AI698" s="151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 t="s">
        <v>3</v>
      </c>
    </row>
    <row r="699" spans="1:65">
      <c r="A699" s="30"/>
      <c r="B699" s="19"/>
      <c r="C699" s="9"/>
      <c r="D699" s="10" t="s">
        <v>338</v>
      </c>
      <c r="E699" s="11" t="s">
        <v>339</v>
      </c>
      <c r="F699" s="11" t="s">
        <v>339</v>
      </c>
      <c r="G699" s="11" t="s">
        <v>338</v>
      </c>
      <c r="H699" s="11" t="s">
        <v>339</v>
      </c>
      <c r="I699" s="11" t="s">
        <v>339</v>
      </c>
      <c r="J699" s="11" t="s">
        <v>338</v>
      </c>
      <c r="K699" s="11" t="s">
        <v>338</v>
      </c>
      <c r="L699" s="11" t="s">
        <v>338</v>
      </c>
      <c r="M699" s="11" t="s">
        <v>338</v>
      </c>
      <c r="N699" s="11" t="s">
        <v>338</v>
      </c>
      <c r="O699" s="11" t="s">
        <v>338</v>
      </c>
      <c r="P699" s="11" t="s">
        <v>338</v>
      </c>
      <c r="Q699" s="11" t="s">
        <v>338</v>
      </c>
      <c r="R699" s="11" t="s">
        <v>338</v>
      </c>
      <c r="S699" s="11" t="s">
        <v>339</v>
      </c>
      <c r="T699" s="11" t="s">
        <v>339</v>
      </c>
      <c r="U699" s="11" t="s">
        <v>340</v>
      </c>
      <c r="V699" s="11" t="s">
        <v>339</v>
      </c>
      <c r="W699" s="11" t="s">
        <v>340</v>
      </c>
      <c r="X699" s="11" t="s">
        <v>340</v>
      </c>
      <c r="Y699" s="11" t="s">
        <v>338</v>
      </c>
      <c r="Z699" s="11" t="s">
        <v>340</v>
      </c>
      <c r="AA699" s="11" t="s">
        <v>338</v>
      </c>
      <c r="AB699" s="11" t="s">
        <v>339</v>
      </c>
      <c r="AC699" s="11" t="s">
        <v>339</v>
      </c>
      <c r="AD699" s="11" t="s">
        <v>340</v>
      </c>
      <c r="AE699" s="11" t="s">
        <v>339</v>
      </c>
      <c r="AF699" s="11" t="s">
        <v>338</v>
      </c>
      <c r="AG699" s="11" t="s">
        <v>338</v>
      </c>
      <c r="AH699" s="11" t="s">
        <v>341</v>
      </c>
      <c r="AI699" s="151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1</v>
      </c>
    </row>
    <row r="700" spans="1:65">
      <c r="A700" s="30"/>
      <c r="B700" s="19"/>
      <c r="C700" s="9"/>
      <c r="D700" s="26" t="s">
        <v>342</v>
      </c>
      <c r="E700" s="26" t="s">
        <v>343</v>
      </c>
      <c r="F700" s="26" t="s">
        <v>342</v>
      </c>
      <c r="G700" s="26" t="s">
        <v>344</v>
      </c>
      <c r="H700" s="26" t="s">
        <v>345</v>
      </c>
      <c r="I700" s="26" t="s">
        <v>343</v>
      </c>
      <c r="J700" s="26" t="s">
        <v>343</v>
      </c>
      <c r="K700" s="26" t="s">
        <v>343</v>
      </c>
      <c r="L700" s="26" t="s">
        <v>343</v>
      </c>
      <c r="M700" s="26" t="s">
        <v>343</v>
      </c>
      <c r="N700" s="26" t="s">
        <v>343</v>
      </c>
      <c r="O700" s="26" t="s">
        <v>343</v>
      </c>
      <c r="P700" s="26" t="s">
        <v>343</v>
      </c>
      <c r="Q700" s="26" t="s">
        <v>346</v>
      </c>
      <c r="R700" s="26" t="s">
        <v>343</v>
      </c>
      <c r="S700" s="26" t="s">
        <v>342</v>
      </c>
      <c r="T700" s="26" t="s">
        <v>343</v>
      </c>
      <c r="U700" s="26" t="s">
        <v>342</v>
      </c>
      <c r="V700" s="26" t="s">
        <v>344</v>
      </c>
      <c r="W700" s="26" t="s">
        <v>345</v>
      </c>
      <c r="X700" s="26" t="s">
        <v>342</v>
      </c>
      <c r="Y700" s="26" t="s">
        <v>343</v>
      </c>
      <c r="Z700" s="26" t="s">
        <v>343</v>
      </c>
      <c r="AA700" s="26"/>
      <c r="AB700" s="26" t="s">
        <v>342</v>
      </c>
      <c r="AC700" s="26" t="s">
        <v>343</v>
      </c>
      <c r="AD700" s="26" t="s">
        <v>343</v>
      </c>
      <c r="AE700" s="26" t="s">
        <v>345</v>
      </c>
      <c r="AF700" s="26" t="s">
        <v>345</v>
      </c>
      <c r="AG700" s="26" t="s">
        <v>117</v>
      </c>
      <c r="AH700" s="26" t="s">
        <v>343</v>
      </c>
      <c r="AI700" s="151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2</v>
      </c>
    </row>
    <row r="701" spans="1:65">
      <c r="A701" s="30"/>
      <c r="B701" s="18">
        <v>1</v>
      </c>
      <c r="C701" s="14">
        <v>1</v>
      </c>
      <c r="D701" s="222">
        <v>14.3</v>
      </c>
      <c r="E701" s="222">
        <v>15.6</v>
      </c>
      <c r="F701" s="222">
        <v>13.5</v>
      </c>
      <c r="G701" s="222">
        <v>14.9</v>
      </c>
      <c r="H701" s="222">
        <v>13.726530139549523</v>
      </c>
      <c r="I701" s="222">
        <v>14.8</v>
      </c>
      <c r="J701" s="222">
        <v>16</v>
      </c>
      <c r="K701" s="222">
        <v>17.600000000000001</v>
      </c>
      <c r="L701" s="222">
        <v>14.1</v>
      </c>
      <c r="M701" s="222">
        <v>13.3</v>
      </c>
      <c r="N701" s="222">
        <v>15.8</v>
      </c>
      <c r="O701" s="222">
        <v>14.6</v>
      </c>
      <c r="P701" s="222">
        <v>13.3</v>
      </c>
      <c r="Q701" s="222">
        <v>14.53</v>
      </c>
      <c r="R701" s="222">
        <v>16.100000000000001</v>
      </c>
      <c r="S701" s="222">
        <v>15</v>
      </c>
      <c r="T701" s="222">
        <v>15.2</v>
      </c>
      <c r="U701" s="223">
        <v>9.4</v>
      </c>
      <c r="V701" s="222">
        <v>15.2</v>
      </c>
      <c r="W701" s="222">
        <v>16.8</v>
      </c>
      <c r="X701" s="223">
        <v>11.81</v>
      </c>
      <c r="Y701" s="222">
        <v>15.7</v>
      </c>
      <c r="Z701" s="223" t="s">
        <v>360</v>
      </c>
      <c r="AA701" s="222">
        <v>13.960552307547099</v>
      </c>
      <c r="AB701" s="222">
        <v>15.7</v>
      </c>
      <c r="AC701" s="222">
        <v>15</v>
      </c>
      <c r="AD701" s="222">
        <v>14.98</v>
      </c>
      <c r="AE701" s="222">
        <v>16.100000000000001</v>
      </c>
      <c r="AF701" s="222">
        <v>14</v>
      </c>
      <c r="AG701" s="222">
        <v>15.400000000000002</v>
      </c>
      <c r="AH701" s="222">
        <v>14.99</v>
      </c>
      <c r="AI701" s="224"/>
      <c r="AJ701" s="225"/>
      <c r="AK701" s="225"/>
      <c r="AL701" s="225"/>
      <c r="AM701" s="225"/>
      <c r="AN701" s="225"/>
      <c r="AO701" s="225"/>
      <c r="AP701" s="225"/>
      <c r="AQ701" s="225"/>
      <c r="AR701" s="225"/>
      <c r="AS701" s="225"/>
      <c r="AT701" s="225"/>
      <c r="AU701" s="225"/>
      <c r="AV701" s="225"/>
      <c r="AW701" s="225"/>
      <c r="AX701" s="225"/>
      <c r="AY701" s="225"/>
      <c r="AZ701" s="225"/>
      <c r="BA701" s="225"/>
      <c r="BB701" s="225"/>
      <c r="BC701" s="225"/>
      <c r="BD701" s="225"/>
      <c r="BE701" s="225"/>
      <c r="BF701" s="225"/>
      <c r="BG701" s="225"/>
      <c r="BH701" s="225"/>
      <c r="BI701" s="225"/>
      <c r="BJ701" s="225"/>
      <c r="BK701" s="225"/>
      <c r="BL701" s="225"/>
      <c r="BM701" s="226">
        <v>1</v>
      </c>
    </row>
    <row r="702" spans="1:65">
      <c r="A702" s="30"/>
      <c r="B702" s="19">
        <v>1</v>
      </c>
      <c r="C702" s="9">
        <v>2</v>
      </c>
      <c r="D702" s="227">
        <v>14.2</v>
      </c>
      <c r="E702" s="227">
        <v>16.399999999999999</v>
      </c>
      <c r="F702" s="227">
        <v>13.9</v>
      </c>
      <c r="G702" s="227">
        <v>15.1</v>
      </c>
      <c r="H702" s="227">
        <v>13.567917667369139</v>
      </c>
      <c r="I702" s="227">
        <v>15.9</v>
      </c>
      <c r="J702" s="228">
        <v>22.6</v>
      </c>
      <c r="K702" s="227">
        <v>16.5</v>
      </c>
      <c r="L702" s="227">
        <v>14.1</v>
      </c>
      <c r="M702" s="227">
        <v>13.4</v>
      </c>
      <c r="N702" s="227">
        <v>15.400000000000002</v>
      </c>
      <c r="O702" s="227">
        <v>15.1</v>
      </c>
      <c r="P702" s="227">
        <v>13.4</v>
      </c>
      <c r="Q702" s="227">
        <v>15.609999999999998</v>
      </c>
      <c r="R702" s="227">
        <v>15.2</v>
      </c>
      <c r="S702" s="227">
        <v>15.6</v>
      </c>
      <c r="T702" s="227">
        <v>14.4</v>
      </c>
      <c r="U702" s="229">
        <v>8.3000000000000007</v>
      </c>
      <c r="V702" s="227">
        <v>15.400000000000002</v>
      </c>
      <c r="W702" s="227">
        <v>17.7</v>
      </c>
      <c r="X702" s="229">
        <v>12.170000000000002</v>
      </c>
      <c r="Y702" s="227">
        <v>13.1</v>
      </c>
      <c r="Z702" s="229" t="s">
        <v>360</v>
      </c>
      <c r="AA702" s="227">
        <v>13.494682398258986</v>
      </c>
      <c r="AB702" s="227">
        <v>15.6</v>
      </c>
      <c r="AC702" s="227">
        <v>15</v>
      </c>
      <c r="AD702" s="227">
        <v>14.933135365479117</v>
      </c>
      <c r="AE702" s="227">
        <v>15.6</v>
      </c>
      <c r="AF702" s="227">
        <v>14.3</v>
      </c>
      <c r="AG702" s="227">
        <v>15.2</v>
      </c>
      <c r="AH702" s="227">
        <v>15.689000000000002</v>
      </c>
      <c r="AI702" s="224"/>
      <c r="AJ702" s="225"/>
      <c r="AK702" s="225"/>
      <c r="AL702" s="225"/>
      <c r="AM702" s="225"/>
      <c r="AN702" s="225"/>
      <c r="AO702" s="225"/>
      <c r="AP702" s="225"/>
      <c r="AQ702" s="225"/>
      <c r="AR702" s="225"/>
      <c r="AS702" s="225"/>
      <c r="AT702" s="225"/>
      <c r="AU702" s="225"/>
      <c r="AV702" s="225"/>
      <c r="AW702" s="225"/>
      <c r="AX702" s="225"/>
      <c r="AY702" s="225"/>
      <c r="AZ702" s="225"/>
      <c r="BA702" s="225"/>
      <c r="BB702" s="225"/>
      <c r="BC702" s="225"/>
      <c r="BD702" s="225"/>
      <c r="BE702" s="225"/>
      <c r="BF702" s="225"/>
      <c r="BG702" s="225"/>
      <c r="BH702" s="225"/>
      <c r="BI702" s="225"/>
      <c r="BJ702" s="225"/>
      <c r="BK702" s="225"/>
      <c r="BL702" s="225"/>
      <c r="BM702" s="226">
        <v>26</v>
      </c>
    </row>
    <row r="703" spans="1:65">
      <c r="A703" s="30"/>
      <c r="B703" s="19">
        <v>1</v>
      </c>
      <c r="C703" s="9">
        <v>3</v>
      </c>
      <c r="D703" s="227">
        <v>13.9</v>
      </c>
      <c r="E703" s="227">
        <v>15.9</v>
      </c>
      <c r="F703" s="227">
        <v>13.7</v>
      </c>
      <c r="G703" s="227">
        <v>14.2</v>
      </c>
      <c r="H703" s="227">
        <v>13.011150350232274</v>
      </c>
      <c r="I703" s="227">
        <v>14.7</v>
      </c>
      <c r="J703" s="227">
        <v>13</v>
      </c>
      <c r="K703" s="227">
        <v>16.7</v>
      </c>
      <c r="L703" s="227">
        <v>14</v>
      </c>
      <c r="M703" s="227">
        <v>14</v>
      </c>
      <c r="N703" s="227">
        <v>15</v>
      </c>
      <c r="O703" s="227">
        <v>14.8</v>
      </c>
      <c r="P703" s="227">
        <v>13.6</v>
      </c>
      <c r="Q703" s="227">
        <v>15.319999999999999</v>
      </c>
      <c r="R703" s="227">
        <v>14.5</v>
      </c>
      <c r="S703" s="227">
        <v>16.2</v>
      </c>
      <c r="T703" s="227">
        <v>14.4</v>
      </c>
      <c r="U703" s="229">
        <v>8.1</v>
      </c>
      <c r="V703" s="227">
        <v>15.400000000000002</v>
      </c>
      <c r="W703" s="227">
        <v>14.6</v>
      </c>
      <c r="X703" s="229">
        <v>12.07</v>
      </c>
      <c r="Y703" s="227">
        <v>13.4</v>
      </c>
      <c r="Z703" s="229" t="s">
        <v>360</v>
      </c>
      <c r="AA703" s="227">
        <v>14.205731139975505</v>
      </c>
      <c r="AB703" s="227">
        <v>16.3</v>
      </c>
      <c r="AC703" s="227">
        <v>14</v>
      </c>
      <c r="AD703" s="227">
        <v>15.05</v>
      </c>
      <c r="AE703" s="227">
        <v>15.6</v>
      </c>
      <c r="AF703" s="227">
        <v>14.8</v>
      </c>
      <c r="AG703" s="227">
        <v>14.4</v>
      </c>
      <c r="AH703" s="227">
        <v>14.973000000000001</v>
      </c>
      <c r="AI703" s="224"/>
      <c r="AJ703" s="225"/>
      <c r="AK703" s="225"/>
      <c r="AL703" s="225"/>
      <c r="AM703" s="225"/>
      <c r="AN703" s="225"/>
      <c r="AO703" s="225"/>
      <c r="AP703" s="225"/>
      <c r="AQ703" s="225"/>
      <c r="AR703" s="225"/>
      <c r="AS703" s="225"/>
      <c r="AT703" s="225"/>
      <c r="AU703" s="225"/>
      <c r="AV703" s="225"/>
      <c r="AW703" s="225"/>
      <c r="AX703" s="225"/>
      <c r="AY703" s="225"/>
      <c r="AZ703" s="225"/>
      <c r="BA703" s="225"/>
      <c r="BB703" s="225"/>
      <c r="BC703" s="225"/>
      <c r="BD703" s="225"/>
      <c r="BE703" s="225"/>
      <c r="BF703" s="225"/>
      <c r="BG703" s="225"/>
      <c r="BH703" s="225"/>
      <c r="BI703" s="225"/>
      <c r="BJ703" s="225"/>
      <c r="BK703" s="225"/>
      <c r="BL703" s="225"/>
      <c r="BM703" s="226">
        <v>16</v>
      </c>
    </row>
    <row r="704" spans="1:65">
      <c r="A704" s="30"/>
      <c r="B704" s="19">
        <v>1</v>
      </c>
      <c r="C704" s="9">
        <v>4</v>
      </c>
      <c r="D704" s="227">
        <v>14.4</v>
      </c>
      <c r="E704" s="227">
        <v>15.400000000000002</v>
      </c>
      <c r="F704" s="227">
        <v>13.7</v>
      </c>
      <c r="G704" s="227">
        <v>13.9</v>
      </c>
      <c r="H704" s="227">
        <v>13.294227342185746</v>
      </c>
      <c r="I704" s="227">
        <v>14.7</v>
      </c>
      <c r="J704" s="228">
        <v>25</v>
      </c>
      <c r="K704" s="227">
        <v>17.399999999999999</v>
      </c>
      <c r="L704" s="227">
        <v>14.1</v>
      </c>
      <c r="M704" s="227">
        <v>13.7</v>
      </c>
      <c r="N704" s="227">
        <v>15.8</v>
      </c>
      <c r="O704" s="227">
        <v>14.9</v>
      </c>
      <c r="P704" s="227">
        <v>14.8</v>
      </c>
      <c r="Q704" s="227">
        <v>15.17</v>
      </c>
      <c r="R704" s="227">
        <v>14.8</v>
      </c>
      <c r="S704" s="227">
        <v>14.9</v>
      </c>
      <c r="T704" s="227">
        <v>14.3</v>
      </c>
      <c r="U704" s="229">
        <v>9.8000000000000007</v>
      </c>
      <c r="V704" s="227">
        <v>15.2</v>
      </c>
      <c r="W704" s="227">
        <v>15.8</v>
      </c>
      <c r="X704" s="229">
        <v>11.92</v>
      </c>
      <c r="Y704" s="227">
        <v>14</v>
      </c>
      <c r="Z704" s="229" t="s">
        <v>360</v>
      </c>
      <c r="AA704" s="227">
        <v>13.159224381894704</v>
      </c>
      <c r="AB704" s="227">
        <v>15.1</v>
      </c>
      <c r="AC704" s="227">
        <v>14</v>
      </c>
      <c r="AD704" s="227">
        <v>14.768580106200449</v>
      </c>
      <c r="AE704" s="227">
        <v>15.8</v>
      </c>
      <c r="AF704" s="227">
        <v>14.2</v>
      </c>
      <c r="AG704" s="227">
        <v>14.8</v>
      </c>
      <c r="AH704" s="227">
        <v>14.432</v>
      </c>
      <c r="AI704" s="224"/>
      <c r="AJ704" s="225"/>
      <c r="AK704" s="225"/>
      <c r="AL704" s="225"/>
      <c r="AM704" s="225"/>
      <c r="AN704" s="225"/>
      <c r="AO704" s="225"/>
      <c r="AP704" s="225"/>
      <c r="AQ704" s="225"/>
      <c r="AR704" s="225"/>
      <c r="AS704" s="225"/>
      <c r="AT704" s="225"/>
      <c r="AU704" s="225"/>
      <c r="AV704" s="225"/>
      <c r="AW704" s="225"/>
      <c r="AX704" s="225"/>
      <c r="AY704" s="225"/>
      <c r="AZ704" s="225"/>
      <c r="BA704" s="225"/>
      <c r="BB704" s="225"/>
      <c r="BC704" s="225"/>
      <c r="BD704" s="225"/>
      <c r="BE704" s="225"/>
      <c r="BF704" s="225"/>
      <c r="BG704" s="225"/>
      <c r="BH704" s="225"/>
      <c r="BI704" s="225"/>
      <c r="BJ704" s="225"/>
      <c r="BK704" s="225"/>
      <c r="BL704" s="225"/>
      <c r="BM704" s="226">
        <v>14.756243287416675</v>
      </c>
    </row>
    <row r="705" spans="1:65">
      <c r="A705" s="30"/>
      <c r="B705" s="19">
        <v>1</v>
      </c>
      <c r="C705" s="9">
        <v>5</v>
      </c>
      <c r="D705" s="227">
        <v>14.4</v>
      </c>
      <c r="E705" s="227">
        <v>15.2</v>
      </c>
      <c r="F705" s="227">
        <v>13.7</v>
      </c>
      <c r="G705" s="227">
        <v>14.8</v>
      </c>
      <c r="H705" s="227">
        <v>13.55826131645173</v>
      </c>
      <c r="I705" s="227">
        <v>15.7</v>
      </c>
      <c r="J705" s="227">
        <v>13.1</v>
      </c>
      <c r="K705" s="227">
        <v>17.399999999999999</v>
      </c>
      <c r="L705" s="227">
        <v>13.8</v>
      </c>
      <c r="M705" s="227">
        <v>13.6</v>
      </c>
      <c r="N705" s="227">
        <v>16.7</v>
      </c>
      <c r="O705" s="227">
        <v>15.2</v>
      </c>
      <c r="P705" s="227">
        <v>13.1</v>
      </c>
      <c r="Q705" s="227">
        <v>15</v>
      </c>
      <c r="R705" s="227">
        <v>14.8</v>
      </c>
      <c r="S705" s="227">
        <v>16</v>
      </c>
      <c r="T705" s="227">
        <v>14</v>
      </c>
      <c r="U705" s="229">
        <v>8.6</v>
      </c>
      <c r="V705" s="227">
        <v>15.400000000000002</v>
      </c>
      <c r="W705" s="227">
        <v>14.7</v>
      </c>
      <c r="X705" s="229">
        <v>12.06</v>
      </c>
      <c r="Y705" s="227">
        <v>13.4</v>
      </c>
      <c r="Z705" s="229" t="s">
        <v>360</v>
      </c>
      <c r="AA705" s="227">
        <v>13.089205590938755</v>
      </c>
      <c r="AB705" s="227">
        <v>14.9</v>
      </c>
      <c r="AC705" s="227">
        <v>14</v>
      </c>
      <c r="AD705" s="227">
        <v>14.787018581081082</v>
      </c>
      <c r="AE705" s="227">
        <v>16.100000000000001</v>
      </c>
      <c r="AF705" s="227">
        <v>14.4</v>
      </c>
      <c r="AG705" s="227">
        <v>15.299999999999999</v>
      </c>
      <c r="AH705" s="227">
        <v>15.337999999999997</v>
      </c>
      <c r="AI705" s="224"/>
      <c r="AJ705" s="225"/>
      <c r="AK705" s="225"/>
      <c r="AL705" s="225"/>
      <c r="AM705" s="225"/>
      <c r="AN705" s="225"/>
      <c r="AO705" s="225"/>
      <c r="AP705" s="225"/>
      <c r="AQ705" s="225"/>
      <c r="AR705" s="225"/>
      <c r="AS705" s="225"/>
      <c r="AT705" s="225"/>
      <c r="AU705" s="225"/>
      <c r="AV705" s="225"/>
      <c r="AW705" s="225"/>
      <c r="AX705" s="225"/>
      <c r="AY705" s="225"/>
      <c r="AZ705" s="225"/>
      <c r="BA705" s="225"/>
      <c r="BB705" s="225"/>
      <c r="BC705" s="225"/>
      <c r="BD705" s="225"/>
      <c r="BE705" s="225"/>
      <c r="BF705" s="225"/>
      <c r="BG705" s="225"/>
      <c r="BH705" s="225"/>
      <c r="BI705" s="225"/>
      <c r="BJ705" s="225"/>
      <c r="BK705" s="225"/>
      <c r="BL705" s="225"/>
      <c r="BM705" s="226">
        <v>105</v>
      </c>
    </row>
    <row r="706" spans="1:65">
      <c r="A706" s="30"/>
      <c r="B706" s="19">
        <v>1</v>
      </c>
      <c r="C706" s="9">
        <v>6</v>
      </c>
      <c r="D706" s="227">
        <v>14.7</v>
      </c>
      <c r="E706" s="227">
        <v>15.1</v>
      </c>
      <c r="F706" s="227">
        <v>14.1</v>
      </c>
      <c r="G706" s="227">
        <v>14.7</v>
      </c>
      <c r="H706" s="227">
        <v>13.135431991310194</v>
      </c>
      <c r="I706" s="227">
        <v>14.9</v>
      </c>
      <c r="J706" s="227">
        <v>13.4</v>
      </c>
      <c r="K706" s="227">
        <v>16.3</v>
      </c>
      <c r="L706" s="227">
        <v>14.1</v>
      </c>
      <c r="M706" s="227">
        <v>13.6</v>
      </c>
      <c r="N706" s="227">
        <v>14.4</v>
      </c>
      <c r="O706" s="227">
        <v>14.8</v>
      </c>
      <c r="P706" s="227">
        <v>13.2</v>
      </c>
      <c r="Q706" s="227">
        <v>15.39</v>
      </c>
      <c r="R706" s="227">
        <v>15.8</v>
      </c>
      <c r="S706" s="227">
        <v>15.2</v>
      </c>
      <c r="T706" s="227">
        <v>13.8</v>
      </c>
      <c r="U706" s="229">
        <v>10</v>
      </c>
      <c r="V706" s="227">
        <v>15.1</v>
      </c>
      <c r="W706" s="227">
        <v>14.7</v>
      </c>
      <c r="X706" s="229">
        <v>12.17</v>
      </c>
      <c r="Y706" s="227">
        <v>13.6</v>
      </c>
      <c r="Z706" s="229" t="s">
        <v>360</v>
      </c>
      <c r="AA706" s="227">
        <v>15.496223607527448</v>
      </c>
      <c r="AB706" s="227">
        <v>15.400000000000002</v>
      </c>
      <c r="AC706" s="227">
        <v>14</v>
      </c>
      <c r="AD706" s="227">
        <v>15</v>
      </c>
      <c r="AE706" s="227">
        <v>15.6</v>
      </c>
      <c r="AF706" s="227">
        <v>13.9</v>
      </c>
      <c r="AG706" s="227">
        <v>15.400000000000002</v>
      </c>
      <c r="AH706" s="227">
        <v>14.839</v>
      </c>
      <c r="AI706" s="224"/>
      <c r="AJ706" s="225"/>
      <c r="AK706" s="225"/>
      <c r="AL706" s="225"/>
      <c r="AM706" s="225"/>
      <c r="AN706" s="225"/>
      <c r="AO706" s="225"/>
      <c r="AP706" s="225"/>
      <c r="AQ706" s="225"/>
      <c r="AR706" s="225"/>
      <c r="AS706" s="225"/>
      <c r="AT706" s="225"/>
      <c r="AU706" s="225"/>
      <c r="AV706" s="225"/>
      <c r="AW706" s="225"/>
      <c r="AX706" s="225"/>
      <c r="AY706" s="225"/>
      <c r="AZ706" s="225"/>
      <c r="BA706" s="225"/>
      <c r="BB706" s="225"/>
      <c r="BC706" s="225"/>
      <c r="BD706" s="225"/>
      <c r="BE706" s="225"/>
      <c r="BF706" s="225"/>
      <c r="BG706" s="225"/>
      <c r="BH706" s="225"/>
      <c r="BI706" s="225"/>
      <c r="BJ706" s="225"/>
      <c r="BK706" s="225"/>
      <c r="BL706" s="225"/>
      <c r="BM706" s="230"/>
    </row>
    <row r="707" spans="1:65">
      <c r="A707" s="30"/>
      <c r="B707" s="20" t="s">
        <v>277</v>
      </c>
      <c r="C707" s="12"/>
      <c r="D707" s="231">
        <v>14.316666666666668</v>
      </c>
      <c r="E707" s="231">
        <v>15.6</v>
      </c>
      <c r="F707" s="231">
        <v>13.766666666666666</v>
      </c>
      <c r="G707" s="231">
        <v>14.600000000000001</v>
      </c>
      <c r="H707" s="231">
        <v>13.382253134516437</v>
      </c>
      <c r="I707" s="231">
        <v>15.116666666666669</v>
      </c>
      <c r="J707" s="231">
        <v>17.183333333333334</v>
      </c>
      <c r="K707" s="231">
        <v>16.983333333333331</v>
      </c>
      <c r="L707" s="231">
        <v>14.033333333333333</v>
      </c>
      <c r="M707" s="231">
        <v>13.6</v>
      </c>
      <c r="N707" s="231">
        <v>15.516666666666667</v>
      </c>
      <c r="O707" s="231">
        <v>14.899999999999999</v>
      </c>
      <c r="P707" s="231">
        <v>13.566666666666668</v>
      </c>
      <c r="Q707" s="231">
        <v>15.17</v>
      </c>
      <c r="R707" s="231">
        <v>15.199999999999998</v>
      </c>
      <c r="S707" s="231">
        <v>15.483333333333333</v>
      </c>
      <c r="T707" s="231">
        <v>14.35</v>
      </c>
      <c r="U707" s="231">
        <v>9.033333333333335</v>
      </c>
      <c r="V707" s="231">
        <v>15.283333333333333</v>
      </c>
      <c r="W707" s="231">
        <v>15.716666666666669</v>
      </c>
      <c r="X707" s="231">
        <v>12.033333333333333</v>
      </c>
      <c r="Y707" s="231">
        <v>13.866666666666665</v>
      </c>
      <c r="Z707" s="231" t="s">
        <v>711</v>
      </c>
      <c r="AA707" s="231">
        <v>13.900936571023749</v>
      </c>
      <c r="AB707" s="231">
        <v>15.5</v>
      </c>
      <c r="AC707" s="231">
        <v>14.333333333333334</v>
      </c>
      <c r="AD707" s="231">
        <v>14.919789008793442</v>
      </c>
      <c r="AE707" s="231">
        <v>15.800000000000002</v>
      </c>
      <c r="AF707" s="231">
        <v>14.266666666666667</v>
      </c>
      <c r="AG707" s="231">
        <v>15.083333333333334</v>
      </c>
      <c r="AH707" s="231">
        <v>15.0435</v>
      </c>
      <c r="AI707" s="224"/>
      <c r="AJ707" s="225"/>
      <c r="AK707" s="225"/>
      <c r="AL707" s="225"/>
      <c r="AM707" s="225"/>
      <c r="AN707" s="225"/>
      <c r="AO707" s="225"/>
      <c r="AP707" s="225"/>
      <c r="AQ707" s="225"/>
      <c r="AR707" s="225"/>
      <c r="AS707" s="225"/>
      <c r="AT707" s="225"/>
      <c r="AU707" s="225"/>
      <c r="AV707" s="225"/>
      <c r="AW707" s="225"/>
      <c r="AX707" s="225"/>
      <c r="AY707" s="225"/>
      <c r="AZ707" s="225"/>
      <c r="BA707" s="225"/>
      <c r="BB707" s="225"/>
      <c r="BC707" s="225"/>
      <c r="BD707" s="225"/>
      <c r="BE707" s="225"/>
      <c r="BF707" s="225"/>
      <c r="BG707" s="225"/>
      <c r="BH707" s="225"/>
      <c r="BI707" s="225"/>
      <c r="BJ707" s="225"/>
      <c r="BK707" s="225"/>
      <c r="BL707" s="225"/>
      <c r="BM707" s="230"/>
    </row>
    <row r="708" spans="1:65">
      <c r="A708" s="30"/>
      <c r="B708" s="3" t="s">
        <v>278</v>
      </c>
      <c r="C708" s="29"/>
      <c r="D708" s="227">
        <v>14.350000000000001</v>
      </c>
      <c r="E708" s="227">
        <v>15.5</v>
      </c>
      <c r="F708" s="227">
        <v>13.7</v>
      </c>
      <c r="G708" s="227">
        <v>14.75</v>
      </c>
      <c r="H708" s="227">
        <v>13.426244329318738</v>
      </c>
      <c r="I708" s="227">
        <v>14.850000000000001</v>
      </c>
      <c r="J708" s="227">
        <v>14.7</v>
      </c>
      <c r="K708" s="227">
        <v>17.049999999999997</v>
      </c>
      <c r="L708" s="227">
        <v>14.1</v>
      </c>
      <c r="M708" s="227">
        <v>13.6</v>
      </c>
      <c r="N708" s="227">
        <v>15.600000000000001</v>
      </c>
      <c r="O708" s="227">
        <v>14.850000000000001</v>
      </c>
      <c r="P708" s="227">
        <v>13.350000000000001</v>
      </c>
      <c r="Q708" s="227">
        <v>15.244999999999999</v>
      </c>
      <c r="R708" s="227">
        <v>15</v>
      </c>
      <c r="S708" s="227">
        <v>15.399999999999999</v>
      </c>
      <c r="T708" s="227">
        <v>14.350000000000001</v>
      </c>
      <c r="U708" s="227">
        <v>9</v>
      </c>
      <c r="V708" s="227">
        <v>15.3</v>
      </c>
      <c r="W708" s="227">
        <v>15.25</v>
      </c>
      <c r="X708" s="227">
        <v>12.065000000000001</v>
      </c>
      <c r="Y708" s="227">
        <v>13.5</v>
      </c>
      <c r="Z708" s="227" t="s">
        <v>711</v>
      </c>
      <c r="AA708" s="227">
        <v>13.727617352903042</v>
      </c>
      <c r="AB708" s="227">
        <v>15.5</v>
      </c>
      <c r="AC708" s="227">
        <v>14</v>
      </c>
      <c r="AD708" s="227">
        <v>14.956567682739559</v>
      </c>
      <c r="AE708" s="227">
        <v>15.7</v>
      </c>
      <c r="AF708" s="227">
        <v>14.25</v>
      </c>
      <c r="AG708" s="227">
        <v>15.25</v>
      </c>
      <c r="AH708" s="227">
        <v>14.9815</v>
      </c>
      <c r="AI708" s="224"/>
      <c r="AJ708" s="225"/>
      <c r="AK708" s="225"/>
      <c r="AL708" s="225"/>
      <c r="AM708" s="225"/>
      <c r="AN708" s="225"/>
      <c r="AO708" s="225"/>
      <c r="AP708" s="225"/>
      <c r="AQ708" s="225"/>
      <c r="AR708" s="225"/>
      <c r="AS708" s="225"/>
      <c r="AT708" s="225"/>
      <c r="AU708" s="225"/>
      <c r="AV708" s="225"/>
      <c r="AW708" s="225"/>
      <c r="AX708" s="225"/>
      <c r="AY708" s="225"/>
      <c r="AZ708" s="225"/>
      <c r="BA708" s="225"/>
      <c r="BB708" s="225"/>
      <c r="BC708" s="225"/>
      <c r="BD708" s="225"/>
      <c r="BE708" s="225"/>
      <c r="BF708" s="225"/>
      <c r="BG708" s="225"/>
      <c r="BH708" s="225"/>
      <c r="BI708" s="225"/>
      <c r="BJ708" s="225"/>
      <c r="BK708" s="225"/>
      <c r="BL708" s="225"/>
      <c r="BM708" s="230"/>
    </row>
    <row r="709" spans="1:65">
      <c r="A709" s="30"/>
      <c r="B709" s="3" t="s">
        <v>279</v>
      </c>
      <c r="C709" s="29"/>
      <c r="D709" s="24">
        <v>0.26394443859772182</v>
      </c>
      <c r="E709" s="24">
        <v>0.48579831205964435</v>
      </c>
      <c r="F709" s="24">
        <v>0.20655911179772898</v>
      </c>
      <c r="G709" s="24">
        <v>0.45607017003965522</v>
      </c>
      <c r="H709" s="24">
        <v>0.27941487018935535</v>
      </c>
      <c r="I709" s="24">
        <v>0.53820689949745792</v>
      </c>
      <c r="J709" s="24">
        <v>5.2977039051523702</v>
      </c>
      <c r="K709" s="24">
        <v>0.54924190177613585</v>
      </c>
      <c r="L709" s="24">
        <v>0.12110601416389924</v>
      </c>
      <c r="M709" s="24">
        <v>0.24494897427831755</v>
      </c>
      <c r="N709" s="24">
        <v>0.78591772258084769</v>
      </c>
      <c r="O709" s="24">
        <v>0.21908902300206612</v>
      </c>
      <c r="P709" s="24">
        <v>0.62822501276745346</v>
      </c>
      <c r="Q709" s="24">
        <v>0.37496666518505306</v>
      </c>
      <c r="R709" s="24">
        <v>0.62928530890209133</v>
      </c>
      <c r="S709" s="24">
        <v>0.53820689949745759</v>
      </c>
      <c r="T709" s="24">
        <v>0.48062459362791621</v>
      </c>
      <c r="U709" s="24">
        <v>0.80663911798688948</v>
      </c>
      <c r="V709" s="24">
        <v>0.13291601358251398</v>
      </c>
      <c r="W709" s="24">
        <v>1.2983322635853531</v>
      </c>
      <c r="X709" s="24">
        <v>0.14292189008919076</v>
      </c>
      <c r="Y709" s="24">
        <v>0.94586820787394377</v>
      </c>
      <c r="Z709" s="24" t="s">
        <v>711</v>
      </c>
      <c r="AA709" s="24">
        <v>0.89615635941074334</v>
      </c>
      <c r="AB709" s="24">
        <v>0.49396356140913883</v>
      </c>
      <c r="AC709" s="24">
        <v>0.51639777949432231</v>
      </c>
      <c r="AD709" s="24">
        <v>0.11634802339403175</v>
      </c>
      <c r="AE709" s="24">
        <v>0.24494897427831869</v>
      </c>
      <c r="AF709" s="24">
        <v>0.32041639575194464</v>
      </c>
      <c r="AG709" s="24">
        <v>0.40207793606049425</v>
      </c>
      <c r="AH709" s="24">
        <v>0.43057763527614856</v>
      </c>
      <c r="AI709" s="151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3" t="s">
        <v>86</v>
      </c>
      <c r="C710" s="29"/>
      <c r="D710" s="13">
        <v>1.8436165676208739E-2</v>
      </c>
      <c r="E710" s="13">
        <v>3.1140917439720792E-2</v>
      </c>
      <c r="F710" s="13">
        <v>1.5004293835186125E-2</v>
      </c>
      <c r="G710" s="13">
        <v>3.1237682879428436E-2</v>
      </c>
      <c r="H710" s="13">
        <v>2.0879508658274374E-2</v>
      </c>
      <c r="I710" s="13">
        <v>3.5603543516921139E-2</v>
      </c>
      <c r="J710" s="13">
        <v>0.30830478594485178</v>
      </c>
      <c r="K710" s="13">
        <v>3.2340053097711638E-2</v>
      </c>
      <c r="L710" s="13">
        <v>8.6298822444583773E-3</v>
      </c>
      <c r="M710" s="13">
        <v>1.801095399105276E-2</v>
      </c>
      <c r="N710" s="13">
        <v>5.0649906933244747E-2</v>
      </c>
      <c r="O710" s="13">
        <v>1.4703961275306453E-2</v>
      </c>
      <c r="P710" s="13">
        <v>4.630651199760099E-2</v>
      </c>
      <c r="Q710" s="13">
        <v>2.4717644376074693E-2</v>
      </c>
      <c r="R710" s="13">
        <v>4.1400349269874438E-2</v>
      </c>
      <c r="S710" s="13">
        <v>3.4760402550966046E-2</v>
      </c>
      <c r="T710" s="13">
        <v>3.349300304027291E-2</v>
      </c>
      <c r="U710" s="13">
        <v>8.9295843319581847E-2</v>
      </c>
      <c r="V710" s="13">
        <v>8.6967947818438803E-3</v>
      </c>
      <c r="W710" s="13">
        <v>8.2608627587615252E-2</v>
      </c>
      <c r="X710" s="13">
        <v>1.1877165381373194E-2</v>
      </c>
      <c r="Y710" s="13">
        <v>6.8211649606294028E-2</v>
      </c>
      <c r="Z710" s="13" t="s">
        <v>711</v>
      </c>
      <c r="AA710" s="13">
        <v>6.4467336774902281E-2</v>
      </c>
      <c r="AB710" s="13">
        <v>3.1868616865105732E-2</v>
      </c>
      <c r="AC710" s="13">
        <v>3.6027752057743417E-2</v>
      </c>
      <c r="AD710" s="13">
        <v>7.7982351711179303E-3</v>
      </c>
      <c r="AE710" s="13">
        <v>1.550309963786827E-2</v>
      </c>
      <c r="AF710" s="13">
        <v>2.2459093160183033E-2</v>
      </c>
      <c r="AG710" s="13">
        <v>2.6657100733292437E-2</v>
      </c>
      <c r="AH710" s="13">
        <v>2.8622171388051221E-2</v>
      </c>
      <c r="AI710" s="151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30"/>
      <c r="B711" s="3" t="s">
        <v>280</v>
      </c>
      <c r="C711" s="29"/>
      <c r="D711" s="13">
        <v>-2.9789195812788827E-2</v>
      </c>
      <c r="E711" s="13">
        <v>5.7179642280825949E-2</v>
      </c>
      <c r="F711" s="13">
        <v>-6.7061554995766826E-2</v>
      </c>
      <c r="G711" s="13">
        <v>-1.0588283506406393E-2</v>
      </c>
      <c r="H711" s="13">
        <v>-9.3112462714131428E-2</v>
      </c>
      <c r="I711" s="13">
        <v>2.4425144816997202E-2</v>
      </c>
      <c r="J711" s="13">
        <v>0.16447885811061069</v>
      </c>
      <c r="K711" s="13">
        <v>0.15092527295316405</v>
      </c>
      <c r="L711" s="13">
        <v>-4.8990108119171483E-2</v>
      </c>
      <c r="M711" s="13">
        <v>-7.8356209293638956E-2</v>
      </c>
      <c r="N711" s="13">
        <v>5.153231513189005E-2</v>
      </c>
      <c r="O711" s="13">
        <v>9.7420942297632429E-3</v>
      </c>
      <c r="P711" s="13">
        <v>-8.0615140153213249E-2</v>
      </c>
      <c r="Q711" s="13">
        <v>2.8039434192316026E-2</v>
      </c>
      <c r="R711" s="13">
        <v>3.0072471965932879E-2</v>
      </c>
      <c r="S711" s="13">
        <v>4.9273384272315424E-2</v>
      </c>
      <c r="T711" s="13">
        <v>-2.7530264953214534E-2</v>
      </c>
      <c r="U711" s="13">
        <v>-0.38782973705533352</v>
      </c>
      <c r="V711" s="13">
        <v>3.5719799114869E-2</v>
      </c>
      <c r="W711" s="13">
        <v>6.5085900289336474E-2</v>
      </c>
      <c r="X711" s="13">
        <v>-0.18452595969363639</v>
      </c>
      <c r="Y711" s="13">
        <v>-6.0284762417043614E-2</v>
      </c>
      <c r="Z711" s="13" t="s">
        <v>711</v>
      </c>
      <c r="AA711" s="13">
        <v>-5.7962362081837249E-2</v>
      </c>
      <c r="AB711" s="13">
        <v>5.0402849702102737E-2</v>
      </c>
      <c r="AC711" s="13">
        <v>-2.8659730383001736E-2</v>
      </c>
      <c r="AD711" s="13">
        <v>1.1083154309080134E-2</v>
      </c>
      <c r="AE711" s="13">
        <v>7.0733227438272595E-2</v>
      </c>
      <c r="AF711" s="13">
        <v>-3.3177592102150544E-2</v>
      </c>
      <c r="AG711" s="13">
        <v>2.2166213957422576E-2</v>
      </c>
      <c r="AH711" s="13">
        <v>1.9466791580231124E-2</v>
      </c>
      <c r="AI711" s="151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46" t="s">
        <v>281</v>
      </c>
      <c r="C712" s="47"/>
      <c r="D712" s="45">
        <v>0.62</v>
      </c>
      <c r="E712" s="45">
        <v>0.75</v>
      </c>
      <c r="F712" s="45">
        <v>1.21</v>
      </c>
      <c r="G712" s="45">
        <v>0.32</v>
      </c>
      <c r="H712" s="45">
        <v>1.62</v>
      </c>
      <c r="I712" s="45">
        <v>0.23</v>
      </c>
      <c r="J712" s="45">
        <v>2.4300000000000002</v>
      </c>
      <c r="K712" s="45">
        <v>2.2200000000000002</v>
      </c>
      <c r="L712" s="45">
        <v>0.92</v>
      </c>
      <c r="M712" s="45">
        <v>1.38</v>
      </c>
      <c r="N712" s="45">
        <v>0.66</v>
      </c>
      <c r="O712" s="45">
        <v>0</v>
      </c>
      <c r="P712" s="45">
        <v>1.42</v>
      </c>
      <c r="Q712" s="45">
        <v>0.28999999999999998</v>
      </c>
      <c r="R712" s="45">
        <v>0.32</v>
      </c>
      <c r="S712" s="45">
        <v>0.62</v>
      </c>
      <c r="T712" s="45">
        <v>0.59</v>
      </c>
      <c r="U712" s="45">
        <v>6.25</v>
      </c>
      <c r="V712" s="45">
        <v>0.41</v>
      </c>
      <c r="W712" s="45">
        <v>0.87</v>
      </c>
      <c r="X712" s="45">
        <v>3.05</v>
      </c>
      <c r="Y712" s="45">
        <v>1.1000000000000001</v>
      </c>
      <c r="Z712" s="45">
        <v>6.81</v>
      </c>
      <c r="AA712" s="45">
        <v>1.06</v>
      </c>
      <c r="AB712" s="45">
        <v>0.64</v>
      </c>
      <c r="AC712" s="45">
        <v>0.6</v>
      </c>
      <c r="AD712" s="45">
        <v>0.02</v>
      </c>
      <c r="AE712" s="45">
        <v>0.96</v>
      </c>
      <c r="AF712" s="45">
        <v>0.67</v>
      </c>
      <c r="AG712" s="45">
        <v>0.2</v>
      </c>
      <c r="AH712" s="45">
        <v>0.15</v>
      </c>
      <c r="AI712" s="151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B713" s="31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BM713" s="55"/>
    </row>
    <row r="714" spans="1:65" ht="15">
      <c r="B714" s="8" t="s">
        <v>625</v>
      </c>
      <c r="BM714" s="28" t="s">
        <v>337</v>
      </c>
    </row>
    <row r="715" spans="1:65" ht="15">
      <c r="A715" s="25" t="s">
        <v>124</v>
      </c>
      <c r="B715" s="18" t="s">
        <v>111</v>
      </c>
      <c r="C715" s="15" t="s">
        <v>112</v>
      </c>
      <c r="D715" s="16" t="s">
        <v>229</v>
      </c>
      <c r="E715" s="17" t="s">
        <v>229</v>
      </c>
      <c r="F715" s="17" t="s">
        <v>229</v>
      </c>
      <c r="G715" s="151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1</v>
      </c>
    </row>
    <row r="716" spans="1:65">
      <c r="A716" s="30"/>
      <c r="B716" s="19" t="s">
        <v>230</v>
      </c>
      <c r="C716" s="9" t="s">
        <v>230</v>
      </c>
      <c r="D716" s="149" t="s">
        <v>236</v>
      </c>
      <c r="E716" s="150" t="s">
        <v>268</v>
      </c>
      <c r="F716" s="150" t="s">
        <v>269</v>
      </c>
      <c r="G716" s="151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 t="s">
        <v>82</v>
      </c>
    </row>
    <row r="717" spans="1:65">
      <c r="A717" s="30"/>
      <c r="B717" s="19"/>
      <c r="C717" s="9"/>
      <c r="D717" s="10" t="s">
        <v>339</v>
      </c>
      <c r="E717" s="11" t="s">
        <v>338</v>
      </c>
      <c r="F717" s="11" t="s">
        <v>338</v>
      </c>
      <c r="G717" s="151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</v>
      </c>
    </row>
    <row r="718" spans="1:65">
      <c r="A718" s="30"/>
      <c r="B718" s="19"/>
      <c r="C718" s="9"/>
      <c r="D718" s="26" t="s">
        <v>345</v>
      </c>
      <c r="E718" s="26" t="s">
        <v>345</v>
      </c>
      <c r="F718" s="26" t="s">
        <v>117</v>
      </c>
      <c r="G718" s="151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1</v>
      </c>
    </row>
    <row r="719" spans="1:65">
      <c r="A719" s="30"/>
      <c r="B719" s="18">
        <v>1</v>
      </c>
      <c r="C719" s="14">
        <v>1</v>
      </c>
      <c r="D719" s="223" t="s">
        <v>96</v>
      </c>
      <c r="E719" s="223" t="s">
        <v>96</v>
      </c>
      <c r="F719" s="223" t="s">
        <v>96</v>
      </c>
      <c r="G719" s="224"/>
      <c r="H719" s="225"/>
      <c r="I719" s="225"/>
      <c r="J719" s="225"/>
      <c r="K719" s="225"/>
      <c r="L719" s="225"/>
      <c r="M719" s="225"/>
      <c r="N719" s="225"/>
      <c r="O719" s="225"/>
      <c r="P719" s="225"/>
      <c r="Q719" s="225"/>
      <c r="R719" s="225"/>
      <c r="S719" s="225"/>
      <c r="T719" s="225"/>
      <c r="U719" s="225"/>
      <c r="V719" s="225"/>
      <c r="W719" s="225"/>
      <c r="X719" s="225"/>
      <c r="Y719" s="225"/>
      <c r="Z719" s="225"/>
      <c r="AA719" s="225"/>
      <c r="AB719" s="225"/>
      <c r="AC719" s="225"/>
      <c r="AD719" s="225"/>
      <c r="AE719" s="225"/>
      <c r="AF719" s="225"/>
      <c r="AG719" s="225"/>
      <c r="AH719" s="225"/>
      <c r="AI719" s="225"/>
      <c r="AJ719" s="225"/>
      <c r="AK719" s="225"/>
      <c r="AL719" s="225"/>
      <c r="AM719" s="225"/>
      <c r="AN719" s="225"/>
      <c r="AO719" s="225"/>
      <c r="AP719" s="225"/>
      <c r="AQ719" s="225"/>
      <c r="AR719" s="225"/>
      <c r="AS719" s="225"/>
      <c r="AT719" s="225"/>
      <c r="AU719" s="225"/>
      <c r="AV719" s="225"/>
      <c r="AW719" s="225"/>
      <c r="AX719" s="225"/>
      <c r="AY719" s="225"/>
      <c r="AZ719" s="225"/>
      <c r="BA719" s="225"/>
      <c r="BB719" s="225"/>
      <c r="BC719" s="225"/>
      <c r="BD719" s="225"/>
      <c r="BE719" s="225"/>
      <c r="BF719" s="225"/>
      <c r="BG719" s="225"/>
      <c r="BH719" s="225"/>
      <c r="BI719" s="225"/>
      <c r="BJ719" s="225"/>
      <c r="BK719" s="225"/>
      <c r="BL719" s="225"/>
      <c r="BM719" s="226">
        <v>1</v>
      </c>
    </row>
    <row r="720" spans="1:65">
      <c r="A720" s="30"/>
      <c r="B720" s="19">
        <v>1</v>
      </c>
      <c r="C720" s="9">
        <v>2</v>
      </c>
      <c r="D720" s="229" t="s">
        <v>96</v>
      </c>
      <c r="E720" s="229" t="s">
        <v>96</v>
      </c>
      <c r="F720" s="229" t="s">
        <v>96</v>
      </c>
      <c r="G720" s="224"/>
      <c r="H720" s="225"/>
      <c r="I720" s="225"/>
      <c r="J720" s="225"/>
      <c r="K720" s="225"/>
      <c r="L720" s="225"/>
      <c r="M720" s="225"/>
      <c r="N720" s="225"/>
      <c r="O720" s="225"/>
      <c r="P720" s="225"/>
      <c r="Q720" s="225"/>
      <c r="R720" s="225"/>
      <c r="S720" s="225"/>
      <c r="T720" s="225"/>
      <c r="U720" s="225"/>
      <c r="V720" s="225"/>
      <c r="W720" s="225"/>
      <c r="X720" s="225"/>
      <c r="Y720" s="225"/>
      <c r="Z720" s="225"/>
      <c r="AA720" s="225"/>
      <c r="AB720" s="225"/>
      <c r="AC720" s="225"/>
      <c r="AD720" s="225"/>
      <c r="AE720" s="225"/>
      <c r="AF720" s="225"/>
      <c r="AG720" s="225"/>
      <c r="AH720" s="225"/>
      <c r="AI720" s="225"/>
      <c r="AJ720" s="225"/>
      <c r="AK720" s="225"/>
      <c r="AL720" s="225"/>
      <c r="AM720" s="225"/>
      <c r="AN720" s="225"/>
      <c r="AO720" s="225"/>
      <c r="AP720" s="225"/>
      <c r="AQ720" s="225"/>
      <c r="AR720" s="225"/>
      <c r="AS720" s="225"/>
      <c r="AT720" s="225"/>
      <c r="AU720" s="225"/>
      <c r="AV720" s="225"/>
      <c r="AW720" s="225"/>
      <c r="AX720" s="225"/>
      <c r="AY720" s="225"/>
      <c r="AZ720" s="225"/>
      <c r="BA720" s="225"/>
      <c r="BB720" s="225"/>
      <c r="BC720" s="225"/>
      <c r="BD720" s="225"/>
      <c r="BE720" s="225"/>
      <c r="BF720" s="225"/>
      <c r="BG720" s="225"/>
      <c r="BH720" s="225"/>
      <c r="BI720" s="225"/>
      <c r="BJ720" s="225"/>
      <c r="BK720" s="225"/>
      <c r="BL720" s="225"/>
      <c r="BM720" s="226">
        <v>7</v>
      </c>
    </row>
    <row r="721" spans="1:65">
      <c r="A721" s="30"/>
      <c r="B721" s="19">
        <v>1</v>
      </c>
      <c r="C721" s="9">
        <v>3</v>
      </c>
      <c r="D721" s="229" t="s">
        <v>96</v>
      </c>
      <c r="E721" s="229" t="s">
        <v>96</v>
      </c>
      <c r="F721" s="229" t="s">
        <v>96</v>
      </c>
      <c r="G721" s="224"/>
      <c r="H721" s="225"/>
      <c r="I721" s="225"/>
      <c r="J721" s="225"/>
      <c r="K721" s="225"/>
      <c r="L721" s="225"/>
      <c r="M721" s="225"/>
      <c r="N721" s="225"/>
      <c r="O721" s="225"/>
      <c r="P721" s="225"/>
      <c r="Q721" s="225"/>
      <c r="R721" s="225"/>
      <c r="S721" s="225"/>
      <c r="T721" s="225"/>
      <c r="U721" s="225"/>
      <c r="V721" s="225"/>
      <c r="W721" s="225"/>
      <c r="X721" s="225"/>
      <c r="Y721" s="225"/>
      <c r="Z721" s="225"/>
      <c r="AA721" s="225"/>
      <c r="AB721" s="225"/>
      <c r="AC721" s="225"/>
      <c r="AD721" s="225"/>
      <c r="AE721" s="225"/>
      <c r="AF721" s="225"/>
      <c r="AG721" s="225"/>
      <c r="AH721" s="225"/>
      <c r="AI721" s="225"/>
      <c r="AJ721" s="225"/>
      <c r="AK721" s="225"/>
      <c r="AL721" s="225"/>
      <c r="AM721" s="225"/>
      <c r="AN721" s="225"/>
      <c r="AO721" s="225"/>
      <c r="AP721" s="225"/>
      <c r="AQ721" s="225"/>
      <c r="AR721" s="225"/>
      <c r="AS721" s="225"/>
      <c r="AT721" s="225"/>
      <c r="AU721" s="225"/>
      <c r="AV721" s="225"/>
      <c r="AW721" s="225"/>
      <c r="AX721" s="225"/>
      <c r="AY721" s="225"/>
      <c r="AZ721" s="225"/>
      <c r="BA721" s="225"/>
      <c r="BB721" s="225"/>
      <c r="BC721" s="225"/>
      <c r="BD721" s="225"/>
      <c r="BE721" s="225"/>
      <c r="BF721" s="225"/>
      <c r="BG721" s="225"/>
      <c r="BH721" s="225"/>
      <c r="BI721" s="225"/>
      <c r="BJ721" s="225"/>
      <c r="BK721" s="225"/>
      <c r="BL721" s="225"/>
      <c r="BM721" s="226">
        <v>16</v>
      </c>
    </row>
    <row r="722" spans="1:65">
      <c r="A722" s="30"/>
      <c r="B722" s="19">
        <v>1</v>
      </c>
      <c r="C722" s="9">
        <v>4</v>
      </c>
      <c r="D722" s="229" t="s">
        <v>96</v>
      </c>
      <c r="E722" s="229" t="s">
        <v>96</v>
      </c>
      <c r="F722" s="229" t="s">
        <v>96</v>
      </c>
      <c r="G722" s="224"/>
      <c r="H722" s="225"/>
      <c r="I722" s="225"/>
      <c r="J722" s="225"/>
      <c r="K722" s="225"/>
      <c r="L722" s="225"/>
      <c r="M722" s="225"/>
      <c r="N722" s="225"/>
      <c r="O722" s="225"/>
      <c r="P722" s="225"/>
      <c r="Q722" s="225"/>
      <c r="R722" s="225"/>
      <c r="S722" s="225"/>
      <c r="T722" s="225"/>
      <c r="U722" s="225"/>
      <c r="V722" s="225"/>
      <c r="W722" s="225"/>
      <c r="X722" s="225"/>
      <c r="Y722" s="225"/>
      <c r="Z722" s="225"/>
      <c r="AA722" s="225"/>
      <c r="AB722" s="225"/>
      <c r="AC722" s="225"/>
      <c r="AD722" s="225"/>
      <c r="AE722" s="225"/>
      <c r="AF722" s="225"/>
      <c r="AG722" s="225"/>
      <c r="AH722" s="225"/>
      <c r="AI722" s="225"/>
      <c r="AJ722" s="225"/>
      <c r="AK722" s="225"/>
      <c r="AL722" s="225"/>
      <c r="AM722" s="225"/>
      <c r="AN722" s="225"/>
      <c r="AO722" s="225"/>
      <c r="AP722" s="225"/>
      <c r="AQ722" s="225"/>
      <c r="AR722" s="225"/>
      <c r="AS722" s="225"/>
      <c r="AT722" s="225"/>
      <c r="AU722" s="225"/>
      <c r="AV722" s="225"/>
      <c r="AW722" s="225"/>
      <c r="AX722" s="225"/>
      <c r="AY722" s="225"/>
      <c r="AZ722" s="225"/>
      <c r="BA722" s="225"/>
      <c r="BB722" s="225"/>
      <c r="BC722" s="225"/>
      <c r="BD722" s="225"/>
      <c r="BE722" s="225"/>
      <c r="BF722" s="225"/>
      <c r="BG722" s="225"/>
      <c r="BH722" s="225"/>
      <c r="BI722" s="225"/>
      <c r="BJ722" s="225"/>
      <c r="BK722" s="225"/>
      <c r="BL722" s="225"/>
      <c r="BM722" s="226" t="s">
        <v>96</v>
      </c>
    </row>
    <row r="723" spans="1:65">
      <c r="A723" s="30"/>
      <c r="B723" s="19">
        <v>1</v>
      </c>
      <c r="C723" s="9">
        <v>5</v>
      </c>
      <c r="D723" s="229" t="s">
        <v>96</v>
      </c>
      <c r="E723" s="229" t="s">
        <v>96</v>
      </c>
      <c r="F723" s="229" t="s">
        <v>96</v>
      </c>
      <c r="G723" s="224"/>
      <c r="H723" s="225"/>
      <c r="I723" s="225"/>
      <c r="J723" s="225"/>
      <c r="K723" s="225"/>
      <c r="L723" s="225"/>
      <c r="M723" s="225"/>
      <c r="N723" s="225"/>
      <c r="O723" s="225"/>
      <c r="P723" s="225"/>
      <c r="Q723" s="225"/>
      <c r="R723" s="225"/>
      <c r="S723" s="225"/>
      <c r="T723" s="225"/>
      <c r="U723" s="225"/>
      <c r="V723" s="225"/>
      <c r="W723" s="225"/>
      <c r="X723" s="225"/>
      <c r="Y723" s="225"/>
      <c r="Z723" s="225"/>
      <c r="AA723" s="225"/>
      <c r="AB723" s="225"/>
      <c r="AC723" s="225"/>
      <c r="AD723" s="225"/>
      <c r="AE723" s="225"/>
      <c r="AF723" s="225"/>
      <c r="AG723" s="225"/>
      <c r="AH723" s="225"/>
      <c r="AI723" s="225"/>
      <c r="AJ723" s="225"/>
      <c r="AK723" s="225"/>
      <c r="AL723" s="225"/>
      <c r="AM723" s="225"/>
      <c r="AN723" s="225"/>
      <c r="AO723" s="225"/>
      <c r="AP723" s="225"/>
      <c r="AQ723" s="225"/>
      <c r="AR723" s="225"/>
      <c r="AS723" s="225"/>
      <c r="AT723" s="225"/>
      <c r="AU723" s="225"/>
      <c r="AV723" s="225"/>
      <c r="AW723" s="225"/>
      <c r="AX723" s="225"/>
      <c r="AY723" s="225"/>
      <c r="AZ723" s="225"/>
      <c r="BA723" s="225"/>
      <c r="BB723" s="225"/>
      <c r="BC723" s="225"/>
      <c r="BD723" s="225"/>
      <c r="BE723" s="225"/>
      <c r="BF723" s="225"/>
      <c r="BG723" s="225"/>
      <c r="BH723" s="225"/>
      <c r="BI723" s="225"/>
      <c r="BJ723" s="225"/>
      <c r="BK723" s="225"/>
      <c r="BL723" s="225"/>
      <c r="BM723" s="226">
        <v>13</v>
      </c>
    </row>
    <row r="724" spans="1:65">
      <c r="A724" s="30"/>
      <c r="B724" s="19">
        <v>1</v>
      </c>
      <c r="C724" s="9">
        <v>6</v>
      </c>
      <c r="D724" s="229" t="s">
        <v>96</v>
      </c>
      <c r="E724" s="229" t="s">
        <v>96</v>
      </c>
      <c r="F724" s="229" t="s">
        <v>96</v>
      </c>
      <c r="G724" s="224"/>
      <c r="H724" s="225"/>
      <c r="I724" s="225"/>
      <c r="J724" s="225"/>
      <c r="K724" s="225"/>
      <c r="L724" s="225"/>
      <c r="M724" s="225"/>
      <c r="N724" s="225"/>
      <c r="O724" s="225"/>
      <c r="P724" s="225"/>
      <c r="Q724" s="225"/>
      <c r="R724" s="225"/>
      <c r="S724" s="225"/>
      <c r="T724" s="225"/>
      <c r="U724" s="225"/>
      <c r="V724" s="225"/>
      <c r="W724" s="225"/>
      <c r="X724" s="225"/>
      <c r="Y724" s="225"/>
      <c r="Z724" s="225"/>
      <c r="AA724" s="225"/>
      <c r="AB724" s="225"/>
      <c r="AC724" s="225"/>
      <c r="AD724" s="225"/>
      <c r="AE724" s="225"/>
      <c r="AF724" s="225"/>
      <c r="AG724" s="225"/>
      <c r="AH724" s="225"/>
      <c r="AI724" s="225"/>
      <c r="AJ724" s="225"/>
      <c r="AK724" s="225"/>
      <c r="AL724" s="225"/>
      <c r="AM724" s="225"/>
      <c r="AN724" s="225"/>
      <c r="AO724" s="225"/>
      <c r="AP724" s="225"/>
      <c r="AQ724" s="225"/>
      <c r="AR724" s="225"/>
      <c r="AS724" s="225"/>
      <c r="AT724" s="225"/>
      <c r="AU724" s="225"/>
      <c r="AV724" s="225"/>
      <c r="AW724" s="225"/>
      <c r="AX724" s="225"/>
      <c r="AY724" s="225"/>
      <c r="AZ724" s="225"/>
      <c r="BA724" s="225"/>
      <c r="BB724" s="225"/>
      <c r="BC724" s="225"/>
      <c r="BD724" s="225"/>
      <c r="BE724" s="225"/>
      <c r="BF724" s="225"/>
      <c r="BG724" s="225"/>
      <c r="BH724" s="225"/>
      <c r="BI724" s="225"/>
      <c r="BJ724" s="225"/>
      <c r="BK724" s="225"/>
      <c r="BL724" s="225"/>
      <c r="BM724" s="230"/>
    </row>
    <row r="725" spans="1:65">
      <c r="A725" s="30"/>
      <c r="B725" s="20" t="s">
        <v>277</v>
      </c>
      <c r="C725" s="12"/>
      <c r="D725" s="231" t="s">
        <v>711</v>
      </c>
      <c r="E725" s="231" t="s">
        <v>711</v>
      </c>
      <c r="F725" s="231" t="s">
        <v>711</v>
      </c>
      <c r="G725" s="224"/>
      <c r="H725" s="225"/>
      <c r="I725" s="225"/>
      <c r="J725" s="225"/>
      <c r="K725" s="225"/>
      <c r="L725" s="225"/>
      <c r="M725" s="225"/>
      <c r="N725" s="225"/>
      <c r="O725" s="225"/>
      <c r="P725" s="225"/>
      <c r="Q725" s="225"/>
      <c r="R725" s="225"/>
      <c r="S725" s="225"/>
      <c r="T725" s="225"/>
      <c r="U725" s="225"/>
      <c r="V725" s="225"/>
      <c r="W725" s="225"/>
      <c r="X725" s="225"/>
      <c r="Y725" s="225"/>
      <c r="Z725" s="225"/>
      <c r="AA725" s="225"/>
      <c r="AB725" s="225"/>
      <c r="AC725" s="225"/>
      <c r="AD725" s="225"/>
      <c r="AE725" s="225"/>
      <c r="AF725" s="225"/>
      <c r="AG725" s="225"/>
      <c r="AH725" s="225"/>
      <c r="AI725" s="225"/>
      <c r="AJ725" s="225"/>
      <c r="AK725" s="225"/>
      <c r="AL725" s="225"/>
      <c r="AM725" s="225"/>
      <c r="AN725" s="225"/>
      <c r="AO725" s="225"/>
      <c r="AP725" s="225"/>
      <c r="AQ725" s="225"/>
      <c r="AR725" s="225"/>
      <c r="AS725" s="225"/>
      <c r="AT725" s="225"/>
      <c r="AU725" s="225"/>
      <c r="AV725" s="225"/>
      <c r="AW725" s="225"/>
      <c r="AX725" s="225"/>
      <c r="AY725" s="225"/>
      <c r="AZ725" s="225"/>
      <c r="BA725" s="225"/>
      <c r="BB725" s="225"/>
      <c r="BC725" s="225"/>
      <c r="BD725" s="225"/>
      <c r="BE725" s="225"/>
      <c r="BF725" s="225"/>
      <c r="BG725" s="225"/>
      <c r="BH725" s="225"/>
      <c r="BI725" s="225"/>
      <c r="BJ725" s="225"/>
      <c r="BK725" s="225"/>
      <c r="BL725" s="225"/>
      <c r="BM725" s="230"/>
    </row>
    <row r="726" spans="1:65">
      <c r="A726" s="30"/>
      <c r="B726" s="3" t="s">
        <v>278</v>
      </c>
      <c r="C726" s="29"/>
      <c r="D726" s="227" t="s">
        <v>711</v>
      </c>
      <c r="E726" s="227" t="s">
        <v>711</v>
      </c>
      <c r="F726" s="227" t="s">
        <v>711</v>
      </c>
      <c r="G726" s="224"/>
      <c r="H726" s="225"/>
      <c r="I726" s="225"/>
      <c r="J726" s="225"/>
      <c r="K726" s="225"/>
      <c r="L726" s="225"/>
      <c r="M726" s="225"/>
      <c r="N726" s="225"/>
      <c r="O726" s="225"/>
      <c r="P726" s="225"/>
      <c r="Q726" s="225"/>
      <c r="R726" s="225"/>
      <c r="S726" s="225"/>
      <c r="T726" s="225"/>
      <c r="U726" s="225"/>
      <c r="V726" s="225"/>
      <c r="W726" s="225"/>
      <c r="X726" s="225"/>
      <c r="Y726" s="225"/>
      <c r="Z726" s="225"/>
      <c r="AA726" s="225"/>
      <c r="AB726" s="225"/>
      <c r="AC726" s="225"/>
      <c r="AD726" s="225"/>
      <c r="AE726" s="225"/>
      <c r="AF726" s="225"/>
      <c r="AG726" s="225"/>
      <c r="AH726" s="225"/>
      <c r="AI726" s="225"/>
      <c r="AJ726" s="225"/>
      <c r="AK726" s="225"/>
      <c r="AL726" s="225"/>
      <c r="AM726" s="225"/>
      <c r="AN726" s="225"/>
      <c r="AO726" s="225"/>
      <c r="AP726" s="225"/>
      <c r="AQ726" s="225"/>
      <c r="AR726" s="225"/>
      <c r="AS726" s="225"/>
      <c r="AT726" s="225"/>
      <c r="AU726" s="225"/>
      <c r="AV726" s="225"/>
      <c r="AW726" s="225"/>
      <c r="AX726" s="225"/>
      <c r="AY726" s="225"/>
      <c r="AZ726" s="225"/>
      <c r="BA726" s="225"/>
      <c r="BB726" s="225"/>
      <c r="BC726" s="225"/>
      <c r="BD726" s="225"/>
      <c r="BE726" s="225"/>
      <c r="BF726" s="225"/>
      <c r="BG726" s="225"/>
      <c r="BH726" s="225"/>
      <c r="BI726" s="225"/>
      <c r="BJ726" s="225"/>
      <c r="BK726" s="225"/>
      <c r="BL726" s="225"/>
      <c r="BM726" s="230"/>
    </row>
    <row r="727" spans="1:65">
      <c r="A727" s="30"/>
      <c r="B727" s="3" t="s">
        <v>279</v>
      </c>
      <c r="C727" s="29"/>
      <c r="D727" s="227" t="s">
        <v>711</v>
      </c>
      <c r="E727" s="227" t="s">
        <v>711</v>
      </c>
      <c r="F727" s="227" t="s">
        <v>711</v>
      </c>
      <c r="G727" s="224"/>
      <c r="H727" s="225"/>
      <c r="I727" s="225"/>
      <c r="J727" s="225"/>
      <c r="K727" s="225"/>
      <c r="L727" s="225"/>
      <c r="M727" s="225"/>
      <c r="N727" s="225"/>
      <c r="O727" s="225"/>
      <c r="P727" s="225"/>
      <c r="Q727" s="225"/>
      <c r="R727" s="225"/>
      <c r="S727" s="225"/>
      <c r="T727" s="225"/>
      <c r="U727" s="225"/>
      <c r="V727" s="225"/>
      <c r="W727" s="225"/>
      <c r="X727" s="225"/>
      <c r="Y727" s="225"/>
      <c r="Z727" s="225"/>
      <c r="AA727" s="225"/>
      <c r="AB727" s="225"/>
      <c r="AC727" s="225"/>
      <c r="AD727" s="225"/>
      <c r="AE727" s="225"/>
      <c r="AF727" s="225"/>
      <c r="AG727" s="225"/>
      <c r="AH727" s="225"/>
      <c r="AI727" s="225"/>
      <c r="AJ727" s="225"/>
      <c r="AK727" s="225"/>
      <c r="AL727" s="225"/>
      <c r="AM727" s="225"/>
      <c r="AN727" s="225"/>
      <c r="AO727" s="225"/>
      <c r="AP727" s="225"/>
      <c r="AQ727" s="225"/>
      <c r="AR727" s="225"/>
      <c r="AS727" s="225"/>
      <c r="AT727" s="225"/>
      <c r="AU727" s="225"/>
      <c r="AV727" s="225"/>
      <c r="AW727" s="225"/>
      <c r="AX727" s="225"/>
      <c r="AY727" s="225"/>
      <c r="AZ727" s="225"/>
      <c r="BA727" s="225"/>
      <c r="BB727" s="225"/>
      <c r="BC727" s="225"/>
      <c r="BD727" s="225"/>
      <c r="BE727" s="225"/>
      <c r="BF727" s="225"/>
      <c r="BG727" s="225"/>
      <c r="BH727" s="225"/>
      <c r="BI727" s="225"/>
      <c r="BJ727" s="225"/>
      <c r="BK727" s="225"/>
      <c r="BL727" s="225"/>
      <c r="BM727" s="230"/>
    </row>
    <row r="728" spans="1:65">
      <c r="A728" s="30"/>
      <c r="B728" s="3" t="s">
        <v>86</v>
      </c>
      <c r="C728" s="29"/>
      <c r="D728" s="13" t="s">
        <v>711</v>
      </c>
      <c r="E728" s="13" t="s">
        <v>711</v>
      </c>
      <c r="F728" s="13" t="s">
        <v>711</v>
      </c>
      <c r="G728" s="151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30"/>
      <c r="B729" s="3" t="s">
        <v>280</v>
      </c>
      <c r="C729" s="29"/>
      <c r="D729" s="13" t="s">
        <v>711</v>
      </c>
      <c r="E729" s="13" t="s">
        <v>711</v>
      </c>
      <c r="F729" s="13" t="s">
        <v>711</v>
      </c>
      <c r="G729" s="151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30"/>
      <c r="B730" s="46" t="s">
        <v>281</v>
      </c>
      <c r="C730" s="47"/>
      <c r="D730" s="45" t="s">
        <v>282</v>
      </c>
      <c r="E730" s="45" t="s">
        <v>282</v>
      </c>
      <c r="F730" s="45" t="s">
        <v>282</v>
      </c>
      <c r="G730" s="151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B731" s="31"/>
      <c r="C731" s="20"/>
      <c r="D731" s="20"/>
      <c r="E731" s="20"/>
      <c r="F731" s="20"/>
      <c r="BM731" s="55"/>
    </row>
    <row r="732" spans="1:65" ht="15">
      <c r="B732" s="8" t="s">
        <v>626</v>
      </c>
      <c r="BM732" s="28" t="s">
        <v>337</v>
      </c>
    </row>
    <row r="733" spans="1:65" ht="15">
      <c r="A733" s="25" t="s">
        <v>40</v>
      </c>
      <c r="B733" s="18" t="s">
        <v>111</v>
      </c>
      <c r="C733" s="15" t="s">
        <v>112</v>
      </c>
      <c r="D733" s="16" t="s">
        <v>229</v>
      </c>
      <c r="E733" s="17" t="s">
        <v>229</v>
      </c>
      <c r="F733" s="17" t="s">
        <v>229</v>
      </c>
      <c r="G733" s="17" t="s">
        <v>229</v>
      </c>
      <c r="H733" s="151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1</v>
      </c>
    </row>
    <row r="734" spans="1:65">
      <c r="A734" s="30"/>
      <c r="B734" s="19" t="s">
        <v>230</v>
      </c>
      <c r="C734" s="9" t="s">
        <v>230</v>
      </c>
      <c r="D734" s="149" t="s">
        <v>237</v>
      </c>
      <c r="E734" s="150" t="s">
        <v>239</v>
      </c>
      <c r="F734" s="150" t="s">
        <v>257</v>
      </c>
      <c r="G734" s="150" t="s">
        <v>258</v>
      </c>
      <c r="H734" s="151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 t="s">
        <v>3</v>
      </c>
    </row>
    <row r="735" spans="1:65">
      <c r="A735" s="30"/>
      <c r="B735" s="19"/>
      <c r="C735" s="9"/>
      <c r="D735" s="10" t="s">
        <v>339</v>
      </c>
      <c r="E735" s="11" t="s">
        <v>338</v>
      </c>
      <c r="F735" s="11" t="s">
        <v>338</v>
      </c>
      <c r="G735" s="11" t="s">
        <v>338</v>
      </c>
      <c r="H735" s="151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2</v>
      </c>
    </row>
    <row r="736" spans="1:65">
      <c r="A736" s="30"/>
      <c r="B736" s="19"/>
      <c r="C736" s="9"/>
      <c r="D736" s="26" t="s">
        <v>343</v>
      </c>
      <c r="E736" s="26" t="s">
        <v>343</v>
      </c>
      <c r="F736" s="26" t="s">
        <v>342</v>
      </c>
      <c r="G736" s="26" t="s">
        <v>343</v>
      </c>
      <c r="H736" s="151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2</v>
      </c>
    </row>
    <row r="737" spans="1:65">
      <c r="A737" s="30"/>
      <c r="B737" s="18">
        <v>1</v>
      </c>
      <c r="C737" s="14">
        <v>1</v>
      </c>
      <c r="D737" s="22">
        <v>2.4</v>
      </c>
      <c r="E737" s="22">
        <v>2.1</v>
      </c>
      <c r="F737" s="22">
        <v>2.5520459276809504</v>
      </c>
      <c r="G737" s="22">
        <v>1.6</v>
      </c>
      <c r="H737" s="151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1</v>
      </c>
    </row>
    <row r="738" spans="1:65">
      <c r="A738" s="30"/>
      <c r="B738" s="19">
        <v>1</v>
      </c>
      <c r="C738" s="9">
        <v>2</v>
      </c>
      <c r="D738" s="11">
        <v>2.5</v>
      </c>
      <c r="E738" s="11">
        <v>2.08</v>
      </c>
      <c r="F738" s="11">
        <v>2.5689789982114619</v>
      </c>
      <c r="G738" s="11">
        <v>1.5</v>
      </c>
      <c r="H738" s="151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27</v>
      </c>
    </row>
    <row r="739" spans="1:65">
      <c r="A739" s="30"/>
      <c r="B739" s="19">
        <v>1</v>
      </c>
      <c r="C739" s="9">
        <v>3</v>
      </c>
      <c r="D739" s="11">
        <v>2.6</v>
      </c>
      <c r="E739" s="11">
        <v>2.14</v>
      </c>
      <c r="F739" s="11">
        <v>2.5405565264508287</v>
      </c>
      <c r="G739" s="11">
        <v>1.6</v>
      </c>
      <c r="H739" s="151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16</v>
      </c>
    </row>
    <row r="740" spans="1:65">
      <c r="A740" s="30"/>
      <c r="B740" s="19">
        <v>1</v>
      </c>
      <c r="C740" s="9">
        <v>4</v>
      </c>
      <c r="D740" s="11">
        <v>2.2999999999999998</v>
      </c>
      <c r="E740" s="11">
        <v>2.09</v>
      </c>
      <c r="F740" s="11">
        <v>2.534633926245641</v>
      </c>
      <c r="G740" s="11">
        <v>1.6</v>
      </c>
      <c r="H740" s="151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2.16989551658645</v>
      </c>
    </row>
    <row r="741" spans="1:65">
      <c r="A741" s="30"/>
      <c r="B741" s="19">
        <v>1</v>
      </c>
      <c r="C741" s="9">
        <v>5</v>
      </c>
      <c r="D741" s="11">
        <v>2.4</v>
      </c>
      <c r="E741" s="11">
        <v>2.14</v>
      </c>
      <c r="F741" s="11">
        <v>2.5986558044694599</v>
      </c>
      <c r="G741" s="11">
        <v>1.6</v>
      </c>
      <c r="H741" s="151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8">
        <v>9</v>
      </c>
    </row>
    <row r="742" spans="1:65">
      <c r="A742" s="30"/>
      <c r="B742" s="19">
        <v>1</v>
      </c>
      <c r="C742" s="9">
        <v>6</v>
      </c>
      <c r="D742" s="11">
        <v>2.2999999999999998</v>
      </c>
      <c r="E742" s="11">
        <v>2.19</v>
      </c>
      <c r="F742" s="11">
        <v>2.5426212150165499</v>
      </c>
      <c r="G742" s="11">
        <v>1.6</v>
      </c>
      <c r="H742" s="151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20" t="s">
        <v>277</v>
      </c>
      <c r="C743" s="12"/>
      <c r="D743" s="23">
        <v>2.4166666666666665</v>
      </c>
      <c r="E743" s="23">
        <v>2.1233333333333335</v>
      </c>
      <c r="F743" s="23">
        <v>2.5562487330124815</v>
      </c>
      <c r="G743" s="23">
        <v>1.5833333333333333</v>
      </c>
      <c r="H743" s="151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3" t="s">
        <v>278</v>
      </c>
      <c r="C744" s="29"/>
      <c r="D744" s="11">
        <v>2.4</v>
      </c>
      <c r="E744" s="11">
        <v>2.12</v>
      </c>
      <c r="F744" s="11">
        <v>2.5473335713487502</v>
      </c>
      <c r="G744" s="11">
        <v>1.6</v>
      </c>
      <c r="H744" s="151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30"/>
      <c r="B745" s="3" t="s">
        <v>279</v>
      </c>
      <c r="C745" s="29"/>
      <c r="D745" s="24">
        <v>0.11690451944500133</v>
      </c>
      <c r="E745" s="24">
        <v>4.131182235954578E-2</v>
      </c>
      <c r="F745" s="24">
        <v>2.39884864021024E-2</v>
      </c>
      <c r="G745" s="24">
        <v>4.0824829046386332E-2</v>
      </c>
      <c r="H745" s="151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30"/>
      <c r="B746" s="3" t="s">
        <v>86</v>
      </c>
      <c r="C746" s="29"/>
      <c r="D746" s="13">
        <v>4.8374283908276416E-2</v>
      </c>
      <c r="E746" s="13">
        <v>1.9456117280790788E-2</v>
      </c>
      <c r="F746" s="13">
        <v>9.3842536104976407E-3</v>
      </c>
      <c r="G746" s="13">
        <v>2.578410255561242E-2</v>
      </c>
      <c r="H746" s="151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A747" s="30"/>
      <c r="B747" s="3" t="s">
        <v>280</v>
      </c>
      <c r="C747" s="29"/>
      <c r="D747" s="13">
        <v>0.11372489974467626</v>
      </c>
      <c r="E747" s="13">
        <v>-2.1458260500194615E-2</v>
      </c>
      <c r="F747" s="13">
        <v>0.17805152988832362</v>
      </c>
      <c r="G747" s="13">
        <v>-0.27031816913279827</v>
      </c>
      <c r="H747" s="151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30"/>
      <c r="B748" s="46" t="s">
        <v>281</v>
      </c>
      <c r="C748" s="47"/>
      <c r="D748" s="45">
        <v>0.46</v>
      </c>
      <c r="E748" s="45">
        <v>0.46</v>
      </c>
      <c r="F748" s="45">
        <v>0.89</v>
      </c>
      <c r="G748" s="45">
        <v>2.14</v>
      </c>
      <c r="H748" s="151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B749" s="31"/>
      <c r="C749" s="20"/>
      <c r="D749" s="20"/>
      <c r="E749" s="20"/>
      <c r="F749" s="20"/>
      <c r="G749" s="20"/>
      <c r="BM749" s="55"/>
    </row>
    <row r="750" spans="1:65" ht="15">
      <c r="B750" s="8" t="s">
        <v>627</v>
      </c>
      <c r="BM750" s="28" t="s">
        <v>337</v>
      </c>
    </row>
    <row r="751" spans="1:65" ht="15">
      <c r="A751" s="25" t="s">
        <v>125</v>
      </c>
      <c r="B751" s="18" t="s">
        <v>111</v>
      </c>
      <c r="C751" s="15" t="s">
        <v>112</v>
      </c>
      <c r="D751" s="16" t="s">
        <v>229</v>
      </c>
      <c r="E751" s="17" t="s">
        <v>229</v>
      </c>
      <c r="F751" s="17" t="s">
        <v>229</v>
      </c>
      <c r="G751" s="151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1</v>
      </c>
    </row>
    <row r="752" spans="1:65">
      <c r="A752" s="30"/>
      <c r="B752" s="19" t="s">
        <v>230</v>
      </c>
      <c r="C752" s="9" t="s">
        <v>230</v>
      </c>
      <c r="D752" s="149" t="s">
        <v>236</v>
      </c>
      <c r="E752" s="150" t="s">
        <v>268</v>
      </c>
      <c r="F752" s="150" t="s">
        <v>269</v>
      </c>
      <c r="G752" s="151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 t="s">
        <v>82</v>
      </c>
    </row>
    <row r="753" spans="1:65">
      <c r="A753" s="30"/>
      <c r="B753" s="19"/>
      <c r="C753" s="9"/>
      <c r="D753" s="10" t="s">
        <v>339</v>
      </c>
      <c r="E753" s="11" t="s">
        <v>338</v>
      </c>
      <c r="F753" s="11" t="s">
        <v>338</v>
      </c>
      <c r="G753" s="151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2</v>
      </c>
    </row>
    <row r="754" spans="1:65">
      <c r="A754" s="30"/>
      <c r="B754" s="19"/>
      <c r="C754" s="9"/>
      <c r="D754" s="26" t="s">
        <v>345</v>
      </c>
      <c r="E754" s="26" t="s">
        <v>345</v>
      </c>
      <c r="F754" s="26" t="s">
        <v>117</v>
      </c>
      <c r="G754" s="151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2</v>
      </c>
    </row>
    <row r="755" spans="1:65">
      <c r="A755" s="30"/>
      <c r="B755" s="18">
        <v>1</v>
      </c>
      <c r="C755" s="14">
        <v>1</v>
      </c>
      <c r="D755" s="145" t="s">
        <v>105</v>
      </c>
      <c r="E755" s="145" t="s">
        <v>105</v>
      </c>
      <c r="F755" s="145" t="s">
        <v>105</v>
      </c>
      <c r="G755" s="151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1</v>
      </c>
    </row>
    <row r="756" spans="1:65">
      <c r="A756" s="30"/>
      <c r="B756" s="19">
        <v>1</v>
      </c>
      <c r="C756" s="9">
        <v>2</v>
      </c>
      <c r="D756" s="146" t="s">
        <v>105</v>
      </c>
      <c r="E756" s="146" t="s">
        <v>105</v>
      </c>
      <c r="F756" s="146" t="s">
        <v>105</v>
      </c>
      <c r="G756" s="151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4</v>
      </c>
    </row>
    <row r="757" spans="1:65">
      <c r="A757" s="30"/>
      <c r="B757" s="19">
        <v>1</v>
      </c>
      <c r="C757" s="9">
        <v>3</v>
      </c>
      <c r="D757" s="146" t="s">
        <v>105</v>
      </c>
      <c r="E757" s="146" t="s">
        <v>105</v>
      </c>
      <c r="F757" s="146" t="s">
        <v>105</v>
      </c>
      <c r="G757" s="151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16</v>
      </c>
    </row>
    <row r="758" spans="1:65">
      <c r="A758" s="30"/>
      <c r="B758" s="19">
        <v>1</v>
      </c>
      <c r="C758" s="9">
        <v>4</v>
      </c>
      <c r="D758" s="146" t="s">
        <v>105</v>
      </c>
      <c r="E758" s="146" t="s">
        <v>105</v>
      </c>
      <c r="F758" s="146" t="s">
        <v>105</v>
      </c>
      <c r="G758" s="151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 t="s">
        <v>105</v>
      </c>
    </row>
    <row r="759" spans="1:65">
      <c r="A759" s="30"/>
      <c r="B759" s="19">
        <v>1</v>
      </c>
      <c r="C759" s="9">
        <v>5</v>
      </c>
      <c r="D759" s="146" t="s">
        <v>105</v>
      </c>
      <c r="E759" s="146" t="s">
        <v>105</v>
      </c>
      <c r="F759" s="146" t="s">
        <v>105</v>
      </c>
      <c r="G759" s="151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10</v>
      </c>
    </row>
    <row r="760" spans="1:65">
      <c r="A760" s="30"/>
      <c r="B760" s="19">
        <v>1</v>
      </c>
      <c r="C760" s="9">
        <v>6</v>
      </c>
      <c r="D760" s="146" t="s">
        <v>105</v>
      </c>
      <c r="E760" s="146" t="s">
        <v>105</v>
      </c>
      <c r="F760" s="146" t="s">
        <v>105</v>
      </c>
      <c r="G760" s="151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20" t="s">
        <v>277</v>
      </c>
      <c r="C761" s="12"/>
      <c r="D761" s="23" t="s">
        <v>711</v>
      </c>
      <c r="E761" s="23" t="s">
        <v>711</v>
      </c>
      <c r="F761" s="23" t="s">
        <v>711</v>
      </c>
      <c r="G761" s="151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3" t="s">
        <v>278</v>
      </c>
      <c r="C762" s="29"/>
      <c r="D762" s="11" t="s">
        <v>711</v>
      </c>
      <c r="E762" s="11" t="s">
        <v>711</v>
      </c>
      <c r="F762" s="11" t="s">
        <v>711</v>
      </c>
      <c r="G762" s="151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30"/>
      <c r="B763" s="3" t="s">
        <v>279</v>
      </c>
      <c r="C763" s="29"/>
      <c r="D763" s="24" t="s">
        <v>711</v>
      </c>
      <c r="E763" s="24" t="s">
        <v>711</v>
      </c>
      <c r="F763" s="24" t="s">
        <v>711</v>
      </c>
      <c r="G763" s="151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30"/>
      <c r="B764" s="3" t="s">
        <v>86</v>
      </c>
      <c r="C764" s="29"/>
      <c r="D764" s="13" t="s">
        <v>711</v>
      </c>
      <c r="E764" s="13" t="s">
        <v>711</v>
      </c>
      <c r="F764" s="13" t="s">
        <v>711</v>
      </c>
      <c r="G764" s="151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30"/>
      <c r="B765" s="3" t="s">
        <v>280</v>
      </c>
      <c r="C765" s="29"/>
      <c r="D765" s="13" t="s">
        <v>711</v>
      </c>
      <c r="E765" s="13" t="s">
        <v>711</v>
      </c>
      <c r="F765" s="13" t="s">
        <v>711</v>
      </c>
      <c r="G765" s="151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46" t="s">
        <v>281</v>
      </c>
      <c r="C766" s="47"/>
      <c r="D766" s="45" t="s">
        <v>282</v>
      </c>
      <c r="E766" s="45" t="s">
        <v>282</v>
      </c>
      <c r="F766" s="45" t="s">
        <v>282</v>
      </c>
      <c r="G766" s="151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B767" s="31"/>
      <c r="C767" s="20"/>
      <c r="D767" s="20"/>
      <c r="E767" s="20"/>
      <c r="F767" s="20"/>
      <c r="BM767" s="55"/>
    </row>
    <row r="768" spans="1:65" ht="15">
      <c r="B768" s="8" t="s">
        <v>628</v>
      </c>
      <c r="BM768" s="28" t="s">
        <v>66</v>
      </c>
    </row>
    <row r="769" spans="1:65" ht="15">
      <c r="A769" s="25" t="s">
        <v>43</v>
      </c>
      <c r="B769" s="18" t="s">
        <v>111</v>
      </c>
      <c r="C769" s="15" t="s">
        <v>112</v>
      </c>
      <c r="D769" s="16" t="s">
        <v>229</v>
      </c>
      <c r="E769" s="17" t="s">
        <v>229</v>
      </c>
      <c r="F769" s="17" t="s">
        <v>229</v>
      </c>
      <c r="G769" s="17" t="s">
        <v>229</v>
      </c>
      <c r="H769" s="17" t="s">
        <v>229</v>
      </c>
      <c r="I769" s="17" t="s">
        <v>229</v>
      </c>
      <c r="J769" s="17" t="s">
        <v>229</v>
      </c>
      <c r="K769" s="17" t="s">
        <v>229</v>
      </c>
      <c r="L769" s="17" t="s">
        <v>229</v>
      </c>
      <c r="M769" s="17" t="s">
        <v>229</v>
      </c>
      <c r="N769" s="17" t="s">
        <v>229</v>
      </c>
      <c r="O769" s="17" t="s">
        <v>229</v>
      </c>
      <c r="P769" s="17" t="s">
        <v>229</v>
      </c>
      <c r="Q769" s="17" t="s">
        <v>229</v>
      </c>
      <c r="R769" s="17" t="s">
        <v>229</v>
      </c>
      <c r="S769" s="17" t="s">
        <v>229</v>
      </c>
      <c r="T769" s="17" t="s">
        <v>229</v>
      </c>
      <c r="U769" s="17" t="s">
        <v>229</v>
      </c>
      <c r="V769" s="17" t="s">
        <v>229</v>
      </c>
      <c r="W769" s="17" t="s">
        <v>229</v>
      </c>
      <c r="X769" s="17" t="s">
        <v>229</v>
      </c>
      <c r="Y769" s="17" t="s">
        <v>229</v>
      </c>
      <c r="Z769" s="151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1</v>
      </c>
    </row>
    <row r="770" spans="1:65">
      <c r="A770" s="30"/>
      <c r="B770" s="19" t="s">
        <v>230</v>
      </c>
      <c r="C770" s="9" t="s">
        <v>230</v>
      </c>
      <c r="D770" s="149" t="s">
        <v>232</v>
      </c>
      <c r="E770" s="150" t="s">
        <v>233</v>
      </c>
      <c r="F770" s="150" t="s">
        <v>234</v>
      </c>
      <c r="G770" s="150" t="s">
        <v>235</v>
      </c>
      <c r="H770" s="150" t="s">
        <v>236</v>
      </c>
      <c r="I770" s="150" t="s">
        <v>237</v>
      </c>
      <c r="J770" s="150" t="s">
        <v>238</v>
      </c>
      <c r="K770" s="150" t="s">
        <v>239</v>
      </c>
      <c r="L770" s="150" t="s">
        <v>240</v>
      </c>
      <c r="M770" s="150" t="s">
        <v>241</v>
      </c>
      <c r="N770" s="150" t="s">
        <v>242</v>
      </c>
      <c r="O770" s="150" t="s">
        <v>243</v>
      </c>
      <c r="P770" s="150" t="s">
        <v>244</v>
      </c>
      <c r="Q770" s="150" t="s">
        <v>250</v>
      </c>
      <c r="R770" s="150" t="s">
        <v>306</v>
      </c>
      <c r="S770" s="150" t="s">
        <v>252</v>
      </c>
      <c r="T770" s="150" t="s">
        <v>257</v>
      </c>
      <c r="U770" s="150" t="s">
        <v>258</v>
      </c>
      <c r="V770" s="150" t="s">
        <v>307</v>
      </c>
      <c r="W770" s="150" t="s">
        <v>267</v>
      </c>
      <c r="X770" s="150" t="s">
        <v>268</v>
      </c>
      <c r="Y770" s="150" t="s">
        <v>269</v>
      </c>
      <c r="Z770" s="151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 t="s">
        <v>3</v>
      </c>
    </row>
    <row r="771" spans="1:65">
      <c r="A771" s="30"/>
      <c r="B771" s="19"/>
      <c r="C771" s="9"/>
      <c r="D771" s="10" t="s">
        <v>338</v>
      </c>
      <c r="E771" s="11" t="s">
        <v>339</v>
      </c>
      <c r="F771" s="11" t="s">
        <v>339</v>
      </c>
      <c r="G771" s="11" t="s">
        <v>338</v>
      </c>
      <c r="H771" s="11" t="s">
        <v>339</v>
      </c>
      <c r="I771" s="11" t="s">
        <v>339</v>
      </c>
      <c r="J771" s="11" t="s">
        <v>338</v>
      </c>
      <c r="K771" s="11" t="s">
        <v>338</v>
      </c>
      <c r="L771" s="11" t="s">
        <v>338</v>
      </c>
      <c r="M771" s="11" t="s">
        <v>338</v>
      </c>
      <c r="N771" s="11" t="s">
        <v>338</v>
      </c>
      <c r="O771" s="11" t="s">
        <v>338</v>
      </c>
      <c r="P771" s="11" t="s">
        <v>338</v>
      </c>
      <c r="Q771" s="11" t="s">
        <v>339</v>
      </c>
      <c r="R771" s="11" t="s">
        <v>339</v>
      </c>
      <c r="S771" s="11" t="s">
        <v>339</v>
      </c>
      <c r="T771" s="11" t="s">
        <v>338</v>
      </c>
      <c r="U771" s="11" t="s">
        <v>338</v>
      </c>
      <c r="V771" s="11" t="s">
        <v>338</v>
      </c>
      <c r="W771" s="11" t="s">
        <v>339</v>
      </c>
      <c r="X771" s="11" t="s">
        <v>338</v>
      </c>
      <c r="Y771" s="11" t="s">
        <v>338</v>
      </c>
      <c r="Z771" s="151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>
        <v>1</v>
      </c>
    </row>
    <row r="772" spans="1:65">
      <c r="A772" s="30"/>
      <c r="B772" s="19"/>
      <c r="C772" s="9"/>
      <c r="D772" s="26" t="s">
        <v>342</v>
      </c>
      <c r="E772" s="26" t="s">
        <v>343</v>
      </c>
      <c r="F772" s="26" t="s">
        <v>342</v>
      </c>
      <c r="G772" s="26" t="s">
        <v>344</v>
      </c>
      <c r="H772" s="26" t="s">
        <v>345</v>
      </c>
      <c r="I772" s="26" t="s">
        <v>343</v>
      </c>
      <c r="J772" s="26" t="s">
        <v>343</v>
      </c>
      <c r="K772" s="26" t="s">
        <v>343</v>
      </c>
      <c r="L772" s="26" t="s">
        <v>343</v>
      </c>
      <c r="M772" s="26" t="s">
        <v>343</v>
      </c>
      <c r="N772" s="26" t="s">
        <v>343</v>
      </c>
      <c r="O772" s="26" t="s">
        <v>343</v>
      </c>
      <c r="P772" s="26" t="s">
        <v>343</v>
      </c>
      <c r="Q772" s="26" t="s">
        <v>342</v>
      </c>
      <c r="R772" s="26" t="s">
        <v>343</v>
      </c>
      <c r="S772" s="26" t="s">
        <v>344</v>
      </c>
      <c r="T772" s="26" t="s">
        <v>342</v>
      </c>
      <c r="U772" s="26" t="s">
        <v>343</v>
      </c>
      <c r="V772" s="26"/>
      <c r="W772" s="26" t="s">
        <v>345</v>
      </c>
      <c r="X772" s="26" t="s">
        <v>345</v>
      </c>
      <c r="Y772" s="26" t="s">
        <v>117</v>
      </c>
      <c r="Z772" s="151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2</v>
      </c>
    </row>
    <row r="773" spans="1:65">
      <c r="A773" s="30"/>
      <c r="B773" s="18">
        <v>1</v>
      </c>
      <c r="C773" s="14">
        <v>1</v>
      </c>
      <c r="D773" s="222">
        <v>12.62</v>
      </c>
      <c r="E773" s="222">
        <v>13.7</v>
      </c>
      <c r="F773" s="222">
        <v>12.8</v>
      </c>
      <c r="G773" s="222">
        <v>13.6</v>
      </c>
      <c r="H773" s="222">
        <v>12.550636727191977</v>
      </c>
      <c r="I773" s="222">
        <v>11.3</v>
      </c>
      <c r="J773" s="222">
        <v>14</v>
      </c>
      <c r="K773" s="222">
        <v>10.9</v>
      </c>
      <c r="L773" s="222">
        <v>11.3</v>
      </c>
      <c r="M773" s="222">
        <v>11.8</v>
      </c>
      <c r="N773" s="222">
        <v>12.6</v>
      </c>
      <c r="O773" s="222">
        <v>13.2</v>
      </c>
      <c r="P773" s="222">
        <v>13</v>
      </c>
      <c r="Q773" s="222">
        <v>12.3</v>
      </c>
      <c r="R773" s="222">
        <v>10.4</v>
      </c>
      <c r="S773" s="222">
        <v>11.6</v>
      </c>
      <c r="T773" s="222">
        <v>12.771944066624638</v>
      </c>
      <c r="U773" s="222">
        <v>10.9</v>
      </c>
      <c r="V773" s="222">
        <v>12.589527984937874</v>
      </c>
      <c r="W773" s="222">
        <v>15</v>
      </c>
      <c r="X773" s="223">
        <v>15.75</v>
      </c>
      <c r="Y773" s="222">
        <v>13.63</v>
      </c>
      <c r="Z773" s="224"/>
      <c r="AA773" s="225"/>
      <c r="AB773" s="225"/>
      <c r="AC773" s="225"/>
      <c r="AD773" s="225"/>
      <c r="AE773" s="225"/>
      <c r="AF773" s="225"/>
      <c r="AG773" s="225"/>
      <c r="AH773" s="225"/>
      <c r="AI773" s="225"/>
      <c r="AJ773" s="225"/>
      <c r="AK773" s="225"/>
      <c r="AL773" s="225"/>
      <c r="AM773" s="225"/>
      <c r="AN773" s="225"/>
      <c r="AO773" s="225"/>
      <c r="AP773" s="225"/>
      <c r="AQ773" s="225"/>
      <c r="AR773" s="225"/>
      <c r="AS773" s="225"/>
      <c r="AT773" s="225"/>
      <c r="AU773" s="225"/>
      <c r="AV773" s="225"/>
      <c r="AW773" s="225"/>
      <c r="AX773" s="225"/>
      <c r="AY773" s="225"/>
      <c r="AZ773" s="225"/>
      <c r="BA773" s="225"/>
      <c r="BB773" s="225"/>
      <c r="BC773" s="225"/>
      <c r="BD773" s="225"/>
      <c r="BE773" s="225"/>
      <c r="BF773" s="225"/>
      <c r="BG773" s="225"/>
      <c r="BH773" s="225"/>
      <c r="BI773" s="225"/>
      <c r="BJ773" s="225"/>
      <c r="BK773" s="225"/>
      <c r="BL773" s="225"/>
      <c r="BM773" s="226">
        <v>1</v>
      </c>
    </row>
    <row r="774" spans="1:65">
      <c r="A774" s="30"/>
      <c r="B774" s="19">
        <v>1</v>
      </c>
      <c r="C774" s="9">
        <v>2</v>
      </c>
      <c r="D774" s="227">
        <v>12.34</v>
      </c>
      <c r="E774" s="227">
        <v>13.4</v>
      </c>
      <c r="F774" s="227">
        <v>13</v>
      </c>
      <c r="G774" s="227">
        <v>13.9</v>
      </c>
      <c r="H774" s="227">
        <v>12.082346795555479</v>
      </c>
      <c r="I774" s="227">
        <v>12</v>
      </c>
      <c r="J774" s="227">
        <v>14.7</v>
      </c>
      <c r="K774" s="227">
        <v>11.1</v>
      </c>
      <c r="L774" s="227">
        <v>10.5</v>
      </c>
      <c r="M774" s="227">
        <v>11.7</v>
      </c>
      <c r="N774" s="227">
        <v>12.1</v>
      </c>
      <c r="O774" s="227">
        <v>13.9</v>
      </c>
      <c r="P774" s="227">
        <v>12.7</v>
      </c>
      <c r="Q774" s="227">
        <v>11.9</v>
      </c>
      <c r="R774" s="227">
        <v>10.5</v>
      </c>
      <c r="S774" s="227">
        <v>11.8</v>
      </c>
      <c r="T774" s="227">
        <v>12.938904143331653</v>
      </c>
      <c r="U774" s="227">
        <v>10.4</v>
      </c>
      <c r="V774" s="227">
        <v>12.930592526241801</v>
      </c>
      <c r="W774" s="227">
        <v>14.6</v>
      </c>
      <c r="X774" s="229">
        <v>16.190000000000001</v>
      </c>
      <c r="Y774" s="227">
        <v>13.23</v>
      </c>
      <c r="Z774" s="224"/>
      <c r="AA774" s="225"/>
      <c r="AB774" s="225"/>
      <c r="AC774" s="225"/>
      <c r="AD774" s="225"/>
      <c r="AE774" s="225"/>
      <c r="AF774" s="225"/>
      <c r="AG774" s="225"/>
      <c r="AH774" s="225"/>
      <c r="AI774" s="225"/>
      <c r="AJ774" s="225"/>
      <c r="AK774" s="225"/>
      <c r="AL774" s="225"/>
      <c r="AM774" s="225"/>
      <c r="AN774" s="225"/>
      <c r="AO774" s="225"/>
      <c r="AP774" s="225"/>
      <c r="AQ774" s="225"/>
      <c r="AR774" s="225"/>
      <c r="AS774" s="225"/>
      <c r="AT774" s="225"/>
      <c r="AU774" s="225"/>
      <c r="AV774" s="225"/>
      <c r="AW774" s="225"/>
      <c r="AX774" s="225"/>
      <c r="AY774" s="225"/>
      <c r="AZ774" s="225"/>
      <c r="BA774" s="225"/>
      <c r="BB774" s="225"/>
      <c r="BC774" s="225"/>
      <c r="BD774" s="225"/>
      <c r="BE774" s="225"/>
      <c r="BF774" s="225"/>
      <c r="BG774" s="225"/>
      <c r="BH774" s="225"/>
      <c r="BI774" s="225"/>
      <c r="BJ774" s="225"/>
      <c r="BK774" s="225"/>
      <c r="BL774" s="225"/>
      <c r="BM774" s="226">
        <v>28</v>
      </c>
    </row>
    <row r="775" spans="1:65">
      <c r="A775" s="30"/>
      <c r="B775" s="19">
        <v>1</v>
      </c>
      <c r="C775" s="9">
        <v>3</v>
      </c>
      <c r="D775" s="227">
        <v>12.02</v>
      </c>
      <c r="E775" s="227">
        <v>13.6</v>
      </c>
      <c r="F775" s="227">
        <v>12.9</v>
      </c>
      <c r="G775" s="227">
        <v>13.6</v>
      </c>
      <c r="H775" s="227">
        <v>12.502437554490356</v>
      </c>
      <c r="I775" s="227">
        <v>12</v>
      </c>
      <c r="J775" s="227">
        <v>13.6</v>
      </c>
      <c r="K775" s="227">
        <v>11.8</v>
      </c>
      <c r="L775" s="227">
        <v>10.9</v>
      </c>
      <c r="M775" s="227">
        <v>12.1</v>
      </c>
      <c r="N775" s="227">
        <v>12.7</v>
      </c>
      <c r="O775" s="227">
        <v>14</v>
      </c>
      <c r="P775" s="227">
        <v>13.4</v>
      </c>
      <c r="Q775" s="227">
        <v>12.3</v>
      </c>
      <c r="R775" s="227">
        <v>10.8</v>
      </c>
      <c r="S775" s="227">
        <v>11.6</v>
      </c>
      <c r="T775" s="227">
        <v>12.677597273555923</v>
      </c>
      <c r="U775" s="227">
        <v>11</v>
      </c>
      <c r="V775" s="227">
        <v>12.538511847223255</v>
      </c>
      <c r="W775" s="227">
        <v>14.6</v>
      </c>
      <c r="X775" s="229">
        <v>16.149999999999999</v>
      </c>
      <c r="Y775" s="227">
        <v>12.14</v>
      </c>
      <c r="Z775" s="224"/>
      <c r="AA775" s="225"/>
      <c r="AB775" s="225"/>
      <c r="AC775" s="225"/>
      <c r="AD775" s="225"/>
      <c r="AE775" s="225"/>
      <c r="AF775" s="225"/>
      <c r="AG775" s="225"/>
      <c r="AH775" s="225"/>
      <c r="AI775" s="225"/>
      <c r="AJ775" s="225"/>
      <c r="AK775" s="225"/>
      <c r="AL775" s="225"/>
      <c r="AM775" s="225"/>
      <c r="AN775" s="225"/>
      <c r="AO775" s="225"/>
      <c r="AP775" s="225"/>
      <c r="AQ775" s="225"/>
      <c r="AR775" s="225"/>
      <c r="AS775" s="225"/>
      <c r="AT775" s="225"/>
      <c r="AU775" s="225"/>
      <c r="AV775" s="225"/>
      <c r="AW775" s="225"/>
      <c r="AX775" s="225"/>
      <c r="AY775" s="225"/>
      <c r="AZ775" s="225"/>
      <c r="BA775" s="225"/>
      <c r="BB775" s="225"/>
      <c r="BC775" s="225"/>
      <c r="BD775" s="225"/>
      <c r="BE775" s="225"/>
      <c r="BF775" s="225"/>
      <c r="BG775" s="225"/>
      <c r="BH775" s="225"/>
      <c r="BI775" s="225"/>
      <c r="BJ775" s="225"/>
      <c r="BK775" s="225"/>
      <c r="BL775" s="225"/>
      <c r="BM775" s="226">
        <v>16</v>
      </c>
    </row>
    <row r="776" spans="1:65">
      <c r="A776" s="30"/>
      <c r="B776" s="19">
        <v>1</v>
      </c>
      <c r="C776" s="9">
        <v>4</v>
      </c>
      <c r="D776" s="227">
        <v>12.75</v>
      </c>
      <c r="E776" s="227">
        <v>12.7</v>
      </c>
      <c r="F776" s="227">
        <v>12.7</v>
      </c>
      <c r="G776" s="227">
        <v>12.9</v>
      </c>
      <c r="H776" s="227">
        <v>12.62396796028974</v>
      </c>
      <c r="I776" s="227">
        <v>11.5</v>
      </c>
      <c r="J776" s="227">
        <v>15</v>
      </c>
      <c r="K776" s="227">
        <v>10.1</v>
      </c>
      <c r="L776" s="227">
        <v>11.3</v>
      </c>
      <c r="M776" s="227">
        <v>12.2</v>
      </c>
      <c r="N776" s="227">
        <v>11.6</v>
      </c>
      <c r="O776" s="227">
        <v>13.6</v>
      </c>
      <c r="P776" s="227">
        <v>12.8</v>
      </c>
      <c r="Q776" s="227">
        <v>12.6</v>
      </c>
      <c r="R776" s="227">
        <v>10.5</v>
      </c>
      <c r="S776" s="227">
        <v>11.8</v>
      </c>
      <c r="T776" s="227">
        <v>12.78224386588861</v>
      </c>
      <c r="U776" s="227">
        <v>11.2</v>
      </c>
      <c r="V776" s="227">
        <v>12.629760123012396</v>
      </c>
      <c r="W776" s="227">
        <v>15.2</v>
      </c>
      <c r="X776" s="229">
        <v>16.100000000000001</v>
      </c>
      <c r="Y776" s="227">
        <v>12.97</v>
      </c>
      <c r="Z776" s="224"/>
      <c r="AA776" s="225"/>
      <c r="AB776" s="225"/>
      <c r="AC776" s="225"/>
      <c r="AD776" s="225"/>
      <c r="AE776" s="225"/>
      <c r="AF776" s="225"/>
      <c r="AG776" s="225"/>
      <c r="AH776" s="225"/>
      <c r="AI776" s="225"/>
      <c r="AJ776" s="225"/>
      <c r="AK776" s="225"/>
      <c r="AL776" s="225"/>
      <c r="AM776" s="225"/>
      <c r="AN776" s="225"/>
      <c r="AO776" s="225"/>
      <c r="AP776" s="225"/>
      <c r="AQ776" s="225"/>
      <c r="AR776" s="225"/>
      <c r="AS776" s="225"/>
      <c r="AT776" s="225"/>
      <c r="AU776" s="225"/>
      <c r="AV776" s="225"/>
      <c r="AW776" s="225"/>
      <c r="AX776" s="225"/>
      <c r="AY776" s="225"/>
      <c r="AZ776" s="225"/>
      <c r="BA776" s="225"/>
      <c r="BB776" s="225"/>
      <c r="BC776" s="225"/>
      <c r="BD776" s="225"/>
      <c r="BE776" s="225"/>
      <c r="BF776" s="225"/>
      <c r="BG776" s="225"/>
      <c r="BH776" s="225"/>
      <c r="BI776" s="225"/>
      <c r="BJ776" s="225"/>
      <c r="BK776" s="225"/>
      <c r="BL776" s="225"/>
      <c r="BM776" s="226">
        <v>12.485047801632081</v>
      </c>
    </row>
    <row r="777" spans="1:65">
      <c r="A777" s="30"/>
      <c r="B777" s="19">
        <v>1</v>
      </c>
      <c r="C777" s="9">
        <v>5</v>
      </c>
      <c r="D777" s="227">
        <v>13.01</v>
      </c>
      <c r="E777" s="227">
        <v>13</v>
      </c>
      <c r="F777" s="227">
        <v>12.8</v>
      </c>
      <c r="G777" s="227">
        <v>13.1</v>
      </c>
      <c r="H777" s="227">
        <v>12.153969235120396</v>
      </c>
      <c r="I777" s="227">
        <v>12.2</v>
      </c>
      <c r="J777" s="227">
        <v>13.5</v>
      </c>
      <c r="K777" s="227">
        <v>11.1</v>
      </c>
      <c r="L777" s="227">
        <v>10.7</v>
      </c>
      <c r="M777" s="227">
        <v>12.4</v>
      </c>
      <c r="N777" s="227">
        <v>12.2</v>
      </c>
      <c r="O777" s="227">
        <v>14.1</v>
      </c>
      <c r="P777" s="227">
        <v>13</v>
      </c>
      <c r="Q777" s="227">
        <v>12</v>
      </c>
      <c r="R777" s="227">
        <v>10.5</v>
      </c>
      <c r="S777" s="227">
        <v>11.8</v>
      </c>
      <c r="T777" s="227">
        <v>12.8687901264878</v>
      </c>
      <c r="U777" s="227">
        <v>11</v>
      </c>
      <c r="V777" s="227">
        <v>12.490654237271858</v>
      </c>
      <c r="W777" s="227">
        <v>15.299999999999999</v>
      </c>
      <c r="X777" s="229">
        <v>16.3</v>
      </c>
      <c r="Y777" s="227">
        <v>13.31</v>
      </c>
      <c r="Z777" s="224"/>
      <c r="AA777" s="225"/>
      <c r="AB777" s="225"/>
      <c r="AC777" s="225"/>
      <c r="AD777" s="225"/>
      <c r="AE777" s="225"/>
      <c r="AF777" s="225"/>
      <c r="AG777" s="225"/>
      <c r="AH777" s="225"/>
      <c r="AI777" s="225"/>
      <c r="AJ777" s="225"/>
      <c r="AK777" s="225"/>
      <c r="AL777" s="225"/>
      <c r="AM777" s="225"/>
      <c r="AN777" s="225"/>
      <c r="AO777" s="225"/>
      <c r="AP777" s="225"/>
      <c r="AQ777" s="225"/>
      <c r="AR777" s="225"/>
      <c r="AS777" s="225"/>
      <c r="AT777" s="225"/>
      <c r="AU777" s="225"/>
      <c r="AV777" s="225"/>
      <c r="AW777" s="225"/>
      <c r="AX777" s="225"/>
      <c r="AY777" s="225"/>
      <c r="AZ777" s="225"/>
      <c r="BA777" s="225"/>
      <c r="BB777" s="225"/>
      <c r="BC777" s="225"/>
      <c r="BD777" s="225"/>
      <c r="BE777" s="225"/>
      <c r="BF777" s="225"/>
      <c r="BG777" s="225"/>
      <c r="BH777" s="225"/>
      <c r="BI777" s="225"/>
      <c r="BJ777" s="225"/>
      <c r="BK777" s="225"/>
      <c r="BL777" s="225"/>
      <c r="BM777" s="226">
        <v>106</v>
      </c>
    </row>
    <row r="778" spans="1:65">
      <c r="A778" s="30"/>
      <c r="B778" s="19">
        <v>1</v>
      </c>
      <c r="C778" s="9">
        <v>6</v>
      </c>
      <c r="D778" s="227">
        <v>12.6</v>
      </c>
      <c r="E778" s="227">
        <v>13</v>
      </c>
      <c r="F778" s="227">
        <v>12.9</v>
      </c>
      <c r="G778" s="227">
        <v>13.9</v>
      </c>
      <c r="H778" s="227">
        <v>12.913993115219588</v>
      </c>
      <c r="I778" s="227">
        <v>11.3</v>
      </c>
      <c r="J778" s="227">
        <v>12.6</v>
      </c>
      <c r="K778" s="227">
        <v>11.9</v>
      </c>
      <c r="L778" s="227">
        <v>10.7</v>
      </c>
      <c r="M778" s="227">
        <v>12.3</v>
      </c>
      <c r="N778" s="227">
        <v>12.5</v>
      </c>
      <c r="O778" s="227">
        <v>13.8</v>
      </c>
      <c r="P778" s="227">
        <v>13.2</v>
      </c>
      <c r="Q778" s="227">
        <v>12.5</v>
      </c>
      <c r="R778" s="227">
        <v>10.199999999999999</v>
      </c>
      <c r="S778" s="227">
        <v>11.5</v>
      </c>
      <c r="T778" s="227">
        <v>12.73054961289</v>
      </c>
      <c r="U778" s="227">
        <v>10.6</v>
      </c>
      <c r="V778" s="227">
        <v>12.409595810308755</v>
      </c>
      <c r="W778" s="227">
        <v>15.1</v>
      </c>
      <c r="X778" s="229">
        <v>16.23</v>
      </c>
      <c r="Y778" s="227">
        <v>13.41</v>
      </c>
      <c r="Z778" s="224"/>
      <c r="AA778" s="225"/>
      <c r="AB778" s="225"/>
      <c r="AC778" s="225"/>
      <c r="AD778" s="225"/>
      <c r="AE778" s="225"/>
      <c r="AF778" s="225"/>
      <c r="AG778" s="225"/>
      <c r="AH778" s="225"/>
      <c r="AI778" s="225"/>
      <c r="AJ778" s="225"/>
      <c r="AK778" s="225"/>
      <c r="AL778" s="225"/>
      <c r="AM778" s="225"/>
      <c r="AN778" s="225"/>
      <c r="AO778" s="225"/>
      <c r="AP778" s="225"/>
      <c r="AQ778" s="225"/>
      <c r="AR778" s="225"/>
      <c r="AS778" s="225"/>
      <c r="AT778" s="225"/>
      <c r="AU778" s="225"/>
      <c r="AV778" s="225"/>
      <c r="AW778" s="225"/>
      <c r="AX778" s="225"/>
      <c r="AY778" s="225"/>
      <c r="AZ778" s="225"/>
      <c r="BA778" s="225"/>
      <c r="BB778" s="225"/>
      <c r="BC778" s="225"/>
      <c r="BD778" s="225"/>
      <c r="BE778" s="225"/>
      <c r="BF778" s="225"/>
      <c r="BG778" s="225"/>
      <c r="BH778" s="225"/>
      <c r="BI778" s="225"/>
      <c r="BJ778" s="225"/>
      <c r="BK778" s="225"/>
      <c r="BL778" s="225"/>
      <c r="BM778" s="230"/>
    </row>
    <row r="779" spans="1:65">
      <c r="A779" s="30"/>
      <c r="B779" s="20" t="s">
        <v>277</v>
      </c>
      <c r="C779" s="12"/>
      <c r="D779" s="231">
        <v>12.556666666666667</v>
      </c>
      <c r="E779" s="231">
        <v>13.233333333333334</v>
      </c>
      <c r="F779" s="231">
        <v>12.850000000000001</v>
      </c>
      <c r="G779" s="231">
        <v>13.5</v>
      </c>
      <c r="H779" s="231">
        <v>12.471225231311253</v>
      </c>
      <c r="I779" s="231">
        <v>11.716666666666667</v>
      </c>
      <c r="J779" s="231">
        <v>13.899999999999999</v>
      </c>
      <c r="K779" s="231">
        <v>11.15</v>
      </c>
      <c r="L779" s="231">
        <v>10.9</v>
      </c>
      <c r="M779" s="231">
        <v>12.083333333333334</v>
      </c>
      <c r="N779" s="231">
        <v>12.283333333333333</v>
      </c>
      <c r="O779" s="231">
        <v>13.766666666666666</v>
      </c>
      <c r="P779" s="231">
        <v>13.016666666666667</v>
      </c>
      <c r="Q779" s="231">
        <v>12.266666666666666</v>
      </c>
      <c r="R779" s="231">
        <v>10.483333333333334</v>
      </c>
      <c r="S779" s="231">
        <v>11.683333333333332</v>
      </c>
      <c r="T779" s="231">
        <v>12.795004848129771</v>
      </c>
      <c r="U779" s="231">
        <v>10.85</v>
      </c>
      <c r="V779" s="231">
        <v>12.598107088165991</v>
      </c>
      <c r="W779" s="231">
        <v>14.966666666666667</v>
      </c>
      <c r="X779" s="231">
        <v>16.12</v>
      </c>
      <c r="Y779" s="231">
        <v>13.115</v>
      </c>
      <c r="Z779" s="224"/>
      <c r="AA779" s="225"/>
      <c r="AB779" s="225"/>
      <c r="AC779" s="225"/>
      <c r="AD779" s="225"/>
      <c r="AE779" s="225"/>
      <c r="AF779" s="225"/>
      <c r="AG779" s="225"/>
      <c r="AH779" s="225"/>
      <c r="AI779" s="225"/>
      <c r="AJ779" s="225"/>
      <c r="AK779" s="225"/>
      <c r="AL779" s="225"/>
      <c r="AM779" s="225"/>
      <c r="AN779" s="225"/>
      <c r="AO779" s="225"/>
      <c r="AP779" s="225"/>
      <c r="AQ779" s="225"/>
      <c r="AR779" s="225"/>
      <c r="AS779" s="225"/>
      <c r="AT779" s="225"/>
      <c r="AU779" s="225"/>
      <c r="AV779" s="225"/>
      <c r="AW779" s="225"/>
      <c r="AX779" s="225"/>
      <c r="AY779" s="225"/>
      <c r="AZ779" s="225"/>
      <c r="BA779" s="225"/>
      <c r="BB779" s="225"/>
      <c r="BC779" s="225"/>
      <c r="BD779" s="225"/>
      <c r="BE779" s="225"/>
      <c r="BF779" s="225"/>
      <c r="BG779" s="225"/>
      <c r="BH779" s="225"/>
      <c r="BI779" s="225"/>
      <c r="BJ779" s="225"/>
      <c r="BK779" s="225"/>
      <c r="BL779" s="225"/>
      <c r="BM779" s="230"/>
    </row>
    <row r="780" spans="1:65">
      <c r="A780" s="30"/>
      <c r="B780" s="3" t="s">
        <v>278</v>
      </c>
      <c r="C780" s="29"/>
      <c r="D780" s="227">
        <v>12.61</v>
      </c>
      <c r="E780" s="227">
        <v>13.2</v>
      </c>
      <c r="F780" s="227">
        <v>12.850000000000001</v>
      </c>
      <c r="G780" s="227">
        <v>13.6</v>
      </c>
      <c r="H780" s="227">
        <v>12.526537140841167</v>
      </c>
      <c r="I780" s="227">
        <v>11.75</v>
      </c>
      <c r="J780" s="227">
        <v>13.8</v>
      </c>
      <c r="K780" s="227">
        <v>11.1</v>
      </c>
      <c r="L780" s="227">
        <v>10.8</v>
      </c>
      <c r="M780" s="227">
        <v>12.149999999999999</v>
      </c>
      <c r="N780" s="227">
        <v>12.35</v>
      </c>
      <c r="O780" s="227">
        <v>13.850000000000001</v>
      </c>
      <c r="P780" s="227">
        <v>13</v>
      </c>
      <c r="Q780" s="227">
        <v>12.3</v>
      </c>
      <c r="R780" s="227">
        <v>10.5</v>
      </c>
      <c r="S780" s="227">
        <v>11.7</v>
      </c>
      <c r="T780" s="227">
        <v>12.777093966256624</v>
      </c>
      <c r="U780" s="227">
        <v>10.95</v>
      </c>
      <c r="V780" s="227">
        <v>12.564019916080564</v>
      </c>
      <c r="W780" s="227">
        <v>15.05</v>
      </c>
      <c r="X780" s="227">
        <v>16.170000000000002</v>
      </c>
      <c r="Y780" s="227">
        <v>13.27</v>
      </c>
      <c r="Z780" s="224"/>
      <c r="AA780" s="225"/>
      <c r="AB780" s="225"/>
      <c r="AC780" s="225"/>
      <c r="AD780" s="225"/>
      <c r="AE780" s="225"/>
      <c r="AF780" s="225"/>
      <c r="AG780" s="225"/>
      <c r="AH780" s="225"/>
      <c r="AI780" s="225"/>
      <c r="AJ780" s="225"/>
      <c r="AK780" s="225"/>
      <c r="AL780" s="225"/>
      <c r="AM780" s="225"/>
      <c r="AN780" s="225"/>
      <c r="AO780" s="225"/>
      <c r="AP780" s="225"/>
      <c r="AQ780" s="225"/>
      <c r="AR780" s="225"/>
      <c r="AS780" s="225"/>
      <c r="AT780" s="225"/>
      <c r="AU780" s="225"/>
      <c r="AV780" s="225"/>
      <c r="AW780" s="225"/>
      <c r="AX780" s="225"/>
      <c r="AY780" s="225"/>
      <c r="AZ780" s="225"/>
      <c r="BA780" s="225"/>
      <c r="BB780" s="225"/>
      <c r="BC780" s="225"/>
      <c r="BD780" s="225"/>
      <c r="BE780" s="225"/>
      <c r="BF780" s="225"/>
      <c r="BG780" s="225"/>
      <c r="BH780" s="225"/>
      <c r="BI780" s="225"/>
      <c r="BJ780" s="225"/>
      <c r="BK780" s="225"/>
      <c r="BL780" s="225"/>
      <c r="BM780" s="230"/>
    </row>
    <row r="781" spans="1:65">
      <c r="A781" s="30"/>
      <c r="B781" s="3" t="s">
        <v>279</v>
      </c>
      <c r="C781" s="29"/>
      <c r="D781" s="24">
        <v>0.34168211347196198</v>
      </c>
      <c r="E781" s="24">
        <v>0.39327683210006997</v>
      </c>
      <c r="F781" s="24">
        <v>0.1048808848170153</v>
      </c>
      <c r="G781" s="24">
        <v>0.41472882706655445</v>
      </c>
      <c r="H781" s="24">
        <v>0.30936449052456627</v>
      </c>
      <c r="I781" s="24">
        <v>0.39707262140150923</v>
      </c>
      <c r="J781" s="24">
        <v>0.87177978870813466</v>
      </c>
      <c r="K781" s="24">
        <v>0.65650590248679441</v>
      </c>
      <c r="L781" s="24">
        <v>0.33466401061363077</v>
      </c>
      <c r="M781" s="24">
        <v>0.27868739954771327</v>
      </c>
      <c r="N781" s="24">
        <v>0.40702170294305762</v>
      </c>
      <c r="O781" s="24">
        <v>0.32659863237109066</v>
      </c>
      <c r="P781" s="24">
        <v>0.25625508125043434</v>
      </c>
      <c r="Q781" s="24">
        <v>0.27325202042558916</v>
      </c>
      <c r="R781" s="24">
        <v>0.19407902170679558</v>
      </c>
      <c r="S781" s="24">
        <v>0.13291601358251304</v>
      </c>
      <c r="T781" s="24">
        <v>9.4641357440058804E-2</v>
      </c>
      <c r="U781" s="24">
        <v>0.29495762407505233</v>
      </c>
      <c r="V781" s="24">
        <v>0.18014232814489625</v>
      </c>
      <c r="W781" s="24">
        <v>0.30110906108363222</v>
      </c>
      <c r="X781" s="24">
        <v>0.1937008002048522</v>
      </c>
      <c r="Y781" s="24">
        <v>0.52443302718268991</v>
      </c>
      <c r="Z781" s="151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30"/>
      <c r="B782" s="3" t="s">
        <v>86</v>
      </c>
      <c r="C782" s="29"/>
      <c r="D782" s="13">
        <v>2.7211211585237215E-2</v>
      </c>
      <c r="E782" s="13">
        <v>2.9718652299753397E-2</v>
      </c>
      <c r="F782" s="13">
        <v>8.1619365616354307E-3</v>
      </c>
      <c r="G782" s="13">
        <v>3.0720653856781813E-2</v>
      </c>
      <c r="H782" s="13">
        <v>2.4806262799893238E-2</v>
      </c>
      <c r="I782" s="13">
        <v>3.3889555169403347E-2</v>
      </c>
      <c r="J782" s="13">
        <v>6.2717970410657173E-2</v>
      </c>
      <c r="K782" s="13">
        <v>5.8879453137829094E-2</v>
      </c>
      <c r="L782" s="13">
        <v>3.0703120239782639E-2</v>
      </c>
      <c r="M782" s="13">
        <v>2.306378479015558E-2</v>
      </c>
      <c r="N782" s="13">
        <v>3.3136095219244856E-2</v>
      </c>
      <c r="O782" s="13">
        <v>2.3723871600805618E-2</v>
      </c>
      <c r="P782" s="13">
        <v>1.9686689980827222E-2</v>
      </c>
      <c r="Q782" s="13">
        <v>2.2275979925999119E-2</v>
      </c>
      <c r="R782" s="13">
        <v>1.8513102229583044E-2</v>
      </c>
      <c r="S782" s="13">
        <v>1.137654895142765E-2</v>
      </c>
      <c r="T782" s="13">
        <v>7.3967426009918557E-3</v>
      </c>
      <c r="U782" s="13">
        <v>2.7185034476963348E-2</v>
      </c>
      <c r="V782" s="13">
        <v>1.4299158348488133E-2</v>
      </c>
      <c r="W782" s="13">
        <v>2.0118645506701484E-2</v>
      </c>
      <c r="X782" s="13">
        <v>1.2016178672757579E-2</v>
      </c>
      <c r="Y782" s="13">
        <v>3.9987268561394576E-2</v>
      </c>
      <c r="Z782" s="151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30"/>
      <c r="B783" s="3" t="s">
        <v>280</v>
      </c>
      <c r="C783" s="29"/>
      <c r="D783" s="13">
        <v>5.7363709112290273E-3</v>
      </c>
      <c r="E783" s="13">
        <v>5.9934534780350157E-2</v>
      </c>
      <c r="F783" s="13">
        <v>2.9231141455478671E-2</v>
      </c>
      <c r="G783" s="13">
        <v>8.1293417093304399E-2</v>
      </c>
      <c r="H783" s="13">
        <v>-1.107129947794161E-3</v>
      </c>
      <c r="I783" s="13">
        <v>-6.1544108374576689E-2</v>
      </c>
      <c r="J783" s="13">
        <v>0.11333174056273543</v>
      </c>
      <c r="K783" s="13">
        <v>-0.10693173328960426</v>
      </c>
      <c r="L783" s="13">
        <v>-0.12695568545799873</v>
      </c>
      <c r="M783" s="13">
        <v>-3.2175645194264635E-2</v>
      </c>
      <c r="N783" s="13">
        <v>-1.615648345954912E-2</v>
      </c>
      <c r="O783" s="13">
        <v>0.10265229940625842</v>
      </c>
      <c r="P783" s="13">
        <v>4.2580442901074989E-2</v>
      </c>
      <c r="Q783" s="13">
        <v>-1.7491413604108774E-2</v>
      </c>
      <c r="R783" s="13">
        <v>-0.16032893907198953</v>
      </c>
      <c r="S783" s="13">
        <v>-6.4213968663695997E-2</v>
      </c>
      <c r="T783" s="13">
        <v>2.4826260293306257E-2</v>
      </c>
      <c r="U783" s="13">
        <v>-0.1309604758916777</v>
      </c>
      <c r="V783" s="13">
        <v>9.0555749829912546E-3</v>
      </c>
      <c r="W783" s="13">
        <v>0.19876726981455217</v>
      </c>
      <c r="X783" s="13">
        <v>0.29114443581807903</v>
      </c>
      <c r="Y783" s="13">
        <v>5.0456530753976825E-2</v>
      </c>
      <c r="Z783" s="151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30"/>
      <c r="B784" s="46" t="s">
        <v>281</v>
      </c>
      <c r="C784" s="47"/>
      <c r="D784" s="45">
        <v>0.02</v>
      </c>
      <c r="E784" s="45">
        <v>0.57999999999999996</v>
      </c>
      <c r="F784" s="45">
        <v>0.24</v>
      </c>
      <c r="G784" s="45">
        <v>0.82</v>
      </c>
      <c r="H784" s="45">
        <v>0.09</v>
      </c>
      <c r="I784" s="45">
        <v>0.77</v>
      </c>
      <c r="J784" s="45">
        <v>1.18</v>
      </c>
      <c r="K784" s="45">
        <v>1.27</v>
      </c>
      <c r="L784" s="45">
        <v>1.49</v>
      </c>
      <c r="M784" s="45">
        <v>0.44</v>
      </c>
      <c r="N784" s="45">
        <v>0.26</v>
      </c>
      <c r="O784" s="45">
        <v>1.06</v>
      </c>
      <c r="P784" s="45">
        <v>0.39</v>
      </c>
      <c r="Q784" s="45">
        <v>0.28000000000000003</v>
      </c>
      <c r="R784" s="45">
        <v>1.86</v>
      </c>
      <c r="S784" s="45">
        <v>0.79</v>
      </c>
      <c r="T784" s="45">
        <v>0.19</v>
      </c>
      <c r="U784" s="45">
        <v>1.54</v>
      </c>
      <c r="V784" s="45">
        <v>0.02</v>
      </c>
      <c r="W784" s="45">
        <v>2.12</v>
      </c>
      <c r="X784" s="45">
        <v>3.15</v>
      </c>
      <c r="Y784" s="45">
        <v>0.48</v>
      </c>
      <c r="Z784" s="151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B785" s="31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BM785" s="55"/>
    </row>
    <row r="786" spans="1:65" ht="15">
      <c r="B786" s="8" t="s">
        <v>564</v>
      </c>
      <c r="BM786" s="28" t="s">
        <v>66</v>
      </c>
    </row>
    <row r="787" spans="1:65" ht="15">
      <c r="A787" s="25" t="s">
        <v>59</v>
      </c>
      <c r="B787" s="18" t="s">
        <v>111</v>
      </c>
      <c r="C787" s="15" t="s">
        <v>112</v>
      </c>
      <c r="D787" s="16" t="s">
        <v>229</v>
      </c>
      <c r="E787" s="17" t="s">
        <v>229</v>
      </c>
      <c r="F787" s="17" t="s">
        <v>229</v>
      </c>
      <c r="G787" s="17" t="s">
        <v>229</v>
      </c>
      <c r="H787" s="17" t="s">
        <v>229</v>
      </c>
      <c r="I787" s="17" t="s">
        <v>229</v>
      </c>
      <c r="J787" s="17" t="s">
        <v>229</v>
      </c>
      <c r="K787" s="17" t="s">
        <v>229</v>
      </c>
      <c r="L787" s="17" t="s">
        <v>229</v>
      </c>
      <c r="M787" s="17" t="s">
        <v>229</v>
      </c>
      <c r="N787" s="17" t="s">
        <v>229</v>
      </c>
      <c r="O787" s="17" t="s">
        <v>229</v>
      </c>
      <c r="P787" s="17" t="s">
        <v>229</v>
      </c>
      <c r="Q787" s="17" t="s">
        <v>229</v>
      </c>
      <c r="R787" s="17" t="s">
        <v>229</v>
      </c>
      <c r="S787" s="17" t="s">
        <v>229</v>
      </c>
      <c r="T787" s="17" t="s">
        <v>229</v>
      </c>
      <c r="U787" s="151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1</v>
      </c>
    </row>
    <row r="788" spans="1:65">
      <c r="A788" s="30"/>
      <c r="B788" s="19" t="s">
        <v>230</v>
      </c>
      <c r="C788" s="9" t="s">
        <v>230</v>
      </c>
      <c r="D788" s="149" t="s">
        <v>233</v>
      </c>
      <c r="E788" s="150" t="s">
        <v>234</v>
      </c>
      <c r="F788" s="150" t="s">
        <v>235</v>
      </c>
      <c r="G788" s="150" t="s">
        <v>236</v>
      </c>
      <c r="H788" s="150" t="s">
        <v>237</v>
      </c>
      <c r="I788" s="150" t="s">
        <v>238</v>
      </c>
      <c r="J788" s="150" t="s">
        <v>239</v>
      </c>
      <c r="K788" s="150" t="s">
        <v>240</v>
      </c>
      <c r="L788" s="150" t="s">
        <v>241</v>
      </c>
      <c r="M788" s="150" t="s">
        <v>242</v>
      </c>
      <c r="N788" s="150" t="s">
        <v>243</v>
      </c>
      <c r="O788" s="150" t="s">
        <v>244</v>
      </c>
      <c r="P788" s="150" t="s">
        <v>250</v>
      </c>
      <c r="Q788" s="150" t="s">
        <v>306</v>
      </c>
      <c r="R788" s="150" t="s">
        <v>267</v>
      </c>
      <c r="S788" s="150" t="s">
        <v>268</v>
      </c>
      <c r="T788" s="150" t="s">
        <v>269</v>
      </c>
      <c r="U788" s="151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 t="s">
        <v>3</v>
      </c>
    </row>
    <row r="789" spans="1:65">
      <c r="A789" s="30"/>
      <c r="B789" s="19"/>
      <c r="C789" s="9"/>
      <c r="D789" s="10" t="s">
        <v>339</v>
      </c>
      <c r="E789" s="11" t="s">
        <v>339</v>
      </c>
      <c r="F789" s="11" t="s">
        <v>338</v>
      </c>
      <c r="G789" s="11" t="s">
        <v>339</v>
      </c>
      <c r="H789" s="11" t="s">
        <v>339</v>
      </c>
      <c r="I789" s="11" t="s">
        <v>338</v>
      </c>
      <c r="J789" s="11" t="s">
        <v>338</v>
      </c>
      <c r="K789" s="11" t="s">
        <v>338</v>
      </c>
      <c r="L789" s="11" t="s">
        <v>338</v>
      </c>
      <c r="M789" s="11" t="s">
        <v>338</v>
      </c>
      <c r="N789" s="11" t="s">
        <v>338</v>
      </c>
      <c r="O789" s="11" t="s">
        <v>338</v>
      </c>
      <c r="P789" s="11" t="s">
        <v>339</v>
      </c>
      <c r="Q789" s="11" t="s">
        <v>339</v>
      </c>
      <c r="R789" s="11" t="s">
        <v>339</v>
      </c>
      <c r="S789" s="11" t="s">
        <v>338</v>
      </c>
      <c r="T789" s="11" t="s">
        <v>338</v>
      </c>
      <c r="U789" s="151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3</v>
      </c>
    </row>
    <row r="790" spans="1:65">
      <c r="A790" s="30"/>
      <c r="B790" s="19"/>
      <c r="C790" s="9"/>
      <c r="D790" s="26" t="s">
        <v>343</v>
      </c>
      <c r="E790" s="26" t="s">
        <v>342</v>
      </c>
      <c r="F790" s="26" t="s">
        <v>344</v>
      </c>
      <c r="G790" s="26" t="s">
        <v>345</v>
      </c>
      <c r="H790" s="26" t="s">
        <v>343</v>
      </c>
      <c r="I790" s="26" t="s">
        <v>343</v>
      </c>
      <c r="J790" s="26" t="s">
        <v>343</v>
      </c>
      <c r="K790" s="26" t="s">
        <v>343</v>
      </c>
      <c r="L790" s="26" t="s">
        <v>343</v>
      </c>
      <c r="M790" s="26" t="s">
        <v>343</v>
      </c>
      <c r="N790" s="26" t="s">
        <v>343</v>
      </c>
      <c r="O790" s="26" t="s">
        <v>343</v>
      </c>
      <c r="P790" s="26" t="s">
        <v>342</v>
      </c>
      <c r="Q790" s="26" t="s">
        <v>343</v>
      </c>
      <c r="R790" s="26" t="s">
        <v>345</v>
      </c>
      <c r="S790" s="26" t="s">
        <v>345</v>
      </c>
      <c r="T790" s="26" t="s">
        <v>117</v>
      </c>
      <c r="U790" s="151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3</v>
      </c>
    </row>
    <row r="791" spans="1:65">
      <c r="A791" s="30"/>
      <c r="B791" s="18">
        <v>1</v>
      </c>
      <c r="C791" s="14">
        <v>1</v>
      </c>
      <c r="D791" s="206">
        <v>1.0999999999999999E-2</v>
      </c>
      <c r="E791" s="206" t="s">
        <v>106</v>
      </c>
      <c r="F791" s="206">
        <v>2.7E-2</v>
      </c>
      <c r="G791" s="206" t="s">
        <v>209</v>
      </c>
      <c r="H791" s="205">
        <v>1.6E-2</v>
      </c>
      <c r="I791" s="205">
        <v>1.4E-2</v>
      </c>
      <c r="J791" s="205">
        <v>1.4E-2</v>
      </c>
      <c r="K791" s="205">
        <v>1.4E-2</v>
      </c>
      <c r="L791" s="205">
        <v>1.4999999999999999E-2</v>
      </c>
      <c r="M791" s="206">
        <v>1.6E-2</v>
      </c>
      <c r="N791" s="205">
        <v>1.4999999999999999E-2</v>
      </c>
      <c r="O791" s="205">
        <v>1.2999999999999999E-2</v>
      </c>
      <c r="P791" s="205">
        <v>1.4E-2</v>
      </c>
      <c r="Q791" s="205">
        <v>1.6E-2</v>
      </c>
      <c r="R791" s="206" t="s">
        <v>209</v>
      </c>
      <c r="S791" s="205">
        <v>1.4999999999999999E-2</v>
      </c>
      <c r="T791" s="205">
        <v>1.2999999999999999E-2</v>
      </c>
      <c r="U791" s="203"/>
      <c r="V791" s="204"/>
      <c r="W791" s="204"/>
      <c r="X791" s="204"/>
      <c r="Y791" s="204"/>
      <c r="Z791" s="204"/>
      <c r="AA791" s="204"/>
      <c r="AB791" s="204"/>
      <c r="AC791" s="204"/>
      <c r="AD791" s="204"/>
      <c r="AE791" s="204"/>
      <c r="AF791" s="204"/>
      <c r="AG791" s="204"/>
      <c r="AH791" s="204"/>
      <c r="AI791" s="204"/>
      <c r="AJ791" s="204"/>
      <c r="AK791" s="204"/>
      <c r="AL791" s="204"/>
      <c r="AM791" s="204"/>
      <c r="AN791" s="204"/>
      <c r="AO791" s="204"/>
      <c r="AP791" s="204"/>
      <c r="AQ791" s="204"/>
      <c r="AR791" s="204"/>
      <c r="AS791" s="204"/>
      <c r="AT791" s="204"/>
      <c r="AU791" s="204"/>
      <c r="AV791" s="204"/>
      <c r="AW791" s="204"/>
      <c r="AX791" s="204"/>
      <c r="AY791" s="204"/>
      <c r="AZ791" s="204"/>
      <c r="BA791" s="204"/>
      <c r="BB791" s="204"/>
      <c r="BC791" s="204"/>
      <c r="BD791" s="204"/>
      <c r="BE791" s="204"/>
      <c r="BF791" s="204"/>
      <c r="BG791" s="204"/>
      <c r="BH791" s="204"/>
      <c r="BI791" s="204"/>
      <c r="BJ791" s="204"/>
      <c r="BK791" s="204"/>
      <c r="BL791" s="204"/>
      <c r="BM791" s="208">
        <v>1</v>
      </c>
    </row>
    <row r="792" spans="1:65">
      <c r="A792" s="30"/>
      <c r="B792" s="19">
        <v>1</v>
      </c>
      <c r="C792" s="9">
        <v>2</v>
      </c>
      <c r="D792" s="209">
        <v>1.0999999999999999E-2</v>
      </c>
      <c r="E792" s="209" t="s">
        <v>106</v>
      </c>
      <c r="F792" s="209">
        <v>2.5999999999999999E-2</v>
      </c>
      <c r="G792" s="209" t="s">
        <v>209</v>
      </c>
      <c r="H792" s="24">
        <v>1.7000000000000001E-2</v>
      </c>
      <c r="I792" s="24">
        <v>1.6E-2</v>
      </c>
      <c r="J792" s="24">
        <v>1.4E-2</v>
      </c>
      <c r="K792" s="24">
        <v>1.4E-2</v>
      </c>
      <c r="L792" s="24">
        <v>1.4999999999999999E-2</v>
      </c>
      <c r="M792" s="209">
        <v>1.6E-2</v>
      </c>
      <c r="N792" s="24">
        <v>1.4999999999999999E-2</v>
      </c>
      <c r="O792" s="24">
        <v>1.4999999999999999E-2</v>
      </c>
      <c r="P792" s="24">
        <v>1.2999999999999999E-2</v>
      </c>
      <c r="Q792" s="24">
        <v>1.4999999999999999E-2</v>
      </c>
      <c r="R792" s="209" t="s">
        <v>209</v>
      </c>
      <c r="S792" s="24">
        <v>1.6E-2</v>
      </c>
      <c r="T792" s="24">
        <v>1.4999999999999999E-2</v>
      </c>
      <c r="U792" s="203"/>
      <c r="V792" s="204"/>
      <c r="W792" s="204"/>
      <c r="X792" s="204"/>
      <c r="Y792" s="204"/>
      <c r="Z792" s="204"/>
      <c r="AA792" s="204"/>
      <c r="AB792" s="204"/>
      <c r="AC792" s="204"/>
      <c r="AD792" s="204"/>
      <c r="AE792" s="204"/>
      <c r="AF792" s="204"/>
      <c r="AG792" s="204"/>
      <c r="AH792" s="204"/>
      <c r="AI792" s="204"/>
      <c r="AJ792" s="204"/>
      <c r="AK792" s="204"/>
      <c r="AL792" s="204"/>
      <c r="AM792" s="204"/>
      <c r="AN792" s="204"/>
      <c r="AO792" s="204"/>
      <c r="AP792" s="204"/>
      <c r="AQ792" s="204"/>
      <c r="AR792" s="204"/>
      <c r="AS792" s="204"/>
      <c r="AT792" s="204"/>
      <c r="AU792" s="204"/>
      <c r="AV792" s="204"/>
      <c r="AW792" s="204"/>
      <c r="AX792" s="204"/>
      <c r="AY792" s="204"/>
      <c r="AZ792" s="204"/>
      <c r="BA792" s="204"/>
      <c r="BB792" s="204"/>
      <c r="BC792" s="204"/>
      <c r="BD792" s="204"/>
      <c r="BE792" s="204"/>
      <c r="BF792" s="204"/>
      <c r="BG792" s="204"/>
      <c r="BH792" s="204"/>
      <c r="BI792" s="204"/>
      <c r="BJ792" s="204"/>
      <c r="BK792" s="204"/>
      <c r="BL792" s="204"/>
      <c r="BM792" s="208">
        <v>29</v>
      </c>
    </row>
    <row r="793" spans="1:65">
      <c r="A793" s="30"/>
      <c r="B793" s="19">
        <v>1</v>
      </c>
      <c r="C793" s="9">
        <v>3</v>
      </c>
      <c r="D793" s="209">
        <v>0.01</v>
      </c>
      <c r="E793" s="209" t="s">
        <v>106</v>
      </c>
      <c r="F793" s="209">
        <v>2.7E-2</v>
      </c>
      <c r="G793" s="209" t="s">
        <v>209</v>
      </c>
      <c r="H793" s="24">
        <v>1.6E-2</v>
      </c>
      <c r="I793" s="24">
        <v>1.4999999999999999E-2</v>
      </c>
      <c r="J793" s="24">
        <v>1.2999999999999999E-2</v>
      </c>
      <c r="K793" s="24">
        <v>1.2999999999999999E-2</v>
      </c>
      <c r="L793" s="24">
        <v>1.4999999999999999E-2</v>
      </c>
      <c r="M793" s="209">
        <v>1.7000000000000001E-2</v>
      </c>
      <c r="N793" s="24">
        <v>1.4999999999999999E-2</v>
      </c>
      <c r="O793" s="24">
        <v>1.4E-2</v>
      </c>
      <c r="P793" s="24">
        <v>1.4E-2</v>
      </c>
      <c r="Q793" s="24">
        <v>1.4999999999999999E-2</v>
      </c>
      <c r="R793" s="209" t="s">
        <v>209</v>
      </c>
      <c r="S793" s="24">
        <v>1.4999999999999999E-2</v>
      </c>
      <c r="T793" s="24">
        <v>1.7000000000000001E-2</v>
      </c>
      <c r="U793" s="203"/>
      <c r="V793" s="204"/>
      <c r="W793" s="204"/>
      <c r="X793" s="204"/>
      <c r="Y793" s="204"/>
      <c r="Z793" s="204"/>
      <c r="AA793" s="204"/>
      <c r="AB793" s="204"/>
      <c r="AC793" s="204"/>
      <c r="AD793" s="204"/>
      <c r="AE793" s="204"/>
      <c r="AF793" s="204"/>
      <c r="AG793" s="204"/>
      <c r="AH793" s="204"/>
      <c r="AI793" s="204"/>
      <c r="AJ793" s="204"/>
      <c r="AK793" s="204"/>
      <c r="AL793" s="204"/>
      <c r="AM793" s="204"/>
      <c r="AN793" s="204"/>
      <c r="AO793" s="204"/>
      <c r="AP793" s="204"/>
      <c r="AQ793" s="204"/>
      <c r="AR793" s="204"/>
      <c r="AS793" s="204"/>
      <c r="AT793" s="204"/>
      <c r="AU793" s="204"/>
      <c r="AV793" s="204"/>
      <c r="AW793" s="204"/>
      <c r="AX793" s="204"/>
      <c r="AY793" s="204"/>
      <c r="AZ793" s="204"/>
      <c r="BA793" s="204"/>
      <c r="BB793" s="204"/>
      <c r="BC793" s="204"/>
      <c r="BD793" s="204"/>
      <c r="BE793" s="204"/>
      <c r="BF793" s="204"/>
      <c r="BG793" s="204"/>
      <c r="BH793" s="204"/>
      <c r="BI793" s="204"/>
      <c r="BJ793" s="204"/>
      <c r="BK793" s="204"/>
      <c r="BL793" s="204"/>
      <c r="BM793" s="208">
        <v>16</v>
      </c>
    </row>
    <row r="794" spans="1:65">
      <c r="A794" s="30"/>
      <c r="B794" s="19">
        <v>1</v>
      </c>
      <c r="C794" s="9">
        <v>4</v>
      </c>
      <c r="D794" s="209">
        <v>0.01</v>
      </c>
      <c r="E794" s="209" t="s">
        <v>106</v>
      </c>
      <c r="F794" s="209">
        <v>2.5000000000000001E-2</v>
      </c>
      <c r="G794" s="209" t="s">
        <v>209</v>
      </c>
      <c r="H794" s="24">
        <v>1.4999999999999999E-2</v>
      </c>
      <c r="I794" s="24">
        <v>1.4E-2</v>
      </c>
      <c r="J794" s="24">
        <v>1.4E-2</v>
      </c>
      <c r="K794" s="24">
        <v>1.2999999999999999E-2</v>
      </c>
      <c r="L794" s="24">
        <v>1.4999999999999999E-2</v>
      </c>
      <c r="M794" s="209">
        <v>1.7999999999999999E-2</v>
      </c>
      <c r="N794" s="24">
        <v>1.4999999999999999E-2</v>
      </c>
      <c r="O794" s="24">
        <v>1.4999999999999999E-2</v>
      </c>
      <c r="P794" s="24">
        <v>1.2999999999999999E-2</v>
      </c>
      <c r="Q794" s="24">
        <v>1.4E-2</v>
      </c>
      <c r="R794" s="209" t="s">
        <v>209</v>
      </c>
      <c r="S794" s="24">
        <v>1.6E-2</v>
      </c>
      <c r="T794" s="24">
        <v>1.4999999999999999E-2</v>
      </c>
      <c r="U794" s="203"/>
      <c r="V794" s="204"/>
      <c r="W794" s="204"/>
      <c r="X794" s="204"/>
      <c r="Y794" s="204"/>
      <c r="Z794" s="204"/>
      <c r="AA794" s="204"/>
      <c r="AB794" s="204"/>
      <c r="AC794" s="204"/>
      <c r="AD794" s="204"/>
      <c r="AE794" s="204"/>
      <c r="AF794" s="204"/>
      <c r="AG794" s="204"/>
      <c r="AH794" s="204"/>
      <c r="AI794" s="204"/>
      <c r="AJ794" s="204"/>
      <c r="AK794" s="204"/>
      <c r="AL794" s="204"/>
      <c r="AM794" s="204"/>
      <c r="AN794" s="204"/>
      <c r="AO794" s="204"/>
      <c r="AP794" s="204"/>
      <c r="AQ794" s="204"/>
      <c r="AR794" s="204"/>
      <c r="AS794" s="204"/>
      <c r="AT794" s="204"/>
      <c r="AU794" s="204"/>
      <c r="AV794" s="204"/>
      <c r="AW794" s="204"/>
      <c r="AX794" s="204"/>
      <c r="AY794" s="204"/>
      <c r="AZ794" s="204"/>
      <c r="BA794" s="204"/>
      <c r="BB794" s="204"/>
      <c r="BC794" s="204"/>
      <c r="BD794" s="204"/>
      <c r="BE794" s="204"/>
      <c r="BF794" s="204"/>
      <c r="BG794" s="204"/>
      <c r="BH794" s="204"/>
      <c r="BI794" s="204"/>
      <c r="BJ794" s="204"/>
      <c r="BK794" s="204"/>
      <c r="BL794" s="204"/>
      <c r="BM794" s="208">
        <v>1.4678787878787876E-2</v>
      </c>
    </row>
    <row r="795" spans="1:65">
      <c r="A795" s="30"/>
      <c r="B795" s="19">
        <v>1</v>
      </c>
      <c r="C795" s="9">
        <v>5</v>
      </c>
      <c r="D795" s="209">
        <v>0.01</v>
      </c>
      <c r="E795" s="209" t="s">
        <v>106</v>
      </c>
      <c r="F795" s="209">
        <v>2.5000000000000001E-2</v>
      </c>
      <c r="G795" s="209" t="s">
        <v>209</v>
      </c>
      <c r="H795" s="24">
        <v>1.4999999999999999E-2</v>
      </c>
      <c r="I795" s="24">
        <v>1.2E-2</v>
      </c>
      <c r="J795" s="24">
        <v>1.4E-2</v>
      </c>
      <c r="K795" s="24">
        <v>1.4999999999999999E-2</v>
      </c>
      <c r="L795" s="24">
        <v>1.4999999999999999E-2</v>
      </c>
      <c r="M795" s="209">
        <v>1.7000000000000001E-2</v>
      </c>
      <c r="N795" s="24">
        <v>1.4999999999999999E-2</v>
      </c>
      <c r="O795" s="24">
        <v>1.7000000000000001E-2</v>
      </c>
      <c r="P795" s="24">
        <v>1.4E-2</v>
      </c>
      <c r="Q795" s="24">
        <v>1.4E-2</v>
      </c>
      <c r="R795" s="209" t="s">
        <v>209</v>
      </c>
      <c r="S795" s="24">
        <v>1.4E-2</v>
      </c>
      <c r="T795" s="24">
        <v>1.6E-2</v>
      </c>
      <c r="U795" s="203"/>
      <c r="V795" s="204"/>
      <c r="W795" s="204"/>
      <c r="X795" s="204"/>
      <c r="Y795" s="204"/>
      <c r="Z795" s="204"/>
      <c r="AA795" s="204"/>
      <c r="AB795" s="204"/>
      <c r="AC795" s="204"/>
      <c r="AD795" s="204"/>
      <c r="AE795" s="204"/>
      <c r="AF795" s="204"/>
      <c r="AG795" s="204"/>
      <c r="AH795" s="204"/>
      <c r="AI795" s="204"/>
      <c r="AJ795" s="204"/>
      <c r="AK795" s="204"/>
      <c r="AL795" s="204"/>
      <c r="AM795" s="204"/>
      <c r="AN795" s="204"/>
      <c r="AO795" s="204"/>
      <c r="AP795" s="204"/>
      <c r="AQ795" s="204"/>
      <c r="AR795" s="204"/>
      <c r="AS795" s="204"/>
      <c r="AT795" s="204"/>
      <c r="AU795" s="204"/>
      <c r="AV795" s="204"/>
      <c r="AW795" s="204"/>
      <c r="AX795" s="204"/>
      <c r="AY795" s="204"/>
      <c r="AZ795" s="204"/>
      <c r="BA795" s="204"/>
      <c r="BB795" s="204"/>
      <c r="BC795" s="204"/>
      <c r="BD795" s="204"/>
      <c r="BE795" s="204"/>
      <c r="BF795" s="204"/>
      <c r="BG795" s="204"/>
      <c r="BH795" s="204"/>
      <c r="BI795" s="204"/>
      <c r="BJ795" s="204"/>
      <c r="BK795" s="204"/>
      <c r="BL795" s="204"/>
      <c r="BM795" s="208">
        <v>107</v>
      </c>
    </row>
    <row r="796" spans="1:65">
      <c r="A796" s="30"/>
      <c r="B796" s="19">
        <v>1</v>
      </c>
      <c r="C796" s="9">
        <v>6</v>
      </c>
      <c r="D796" s="209">
        <v>0.01</v>
      </c>
      <c r="E796" s="209" t="s">
        <v>106</v>
      </c>
      <c r="F796" s="209">
        <v>2.5000000000000001E-2</v>
      </c>
      <c r="G796" s="209" t="s">
        <v>209</v>
      </c>
      <c r="H796" s="24">
        <v>1.4999999999999999E-2</v>
      </c>
      <c r="I796" s="24">
        <v>1.7000000000000001E-2</v>
      </c>
      <c r="J796" s="24">
        <v>1.4E-2</v>
      </c>
      <c r="K796" s="210">
        <v>1.7999999999999999E-2</v>
      </c>
      <c r="L796" s="24">
        <v>1.4999999999999999E-2</v>
      </c>
      <c r="M796" s="209">
        <v>1.7999999999999999E-2</v>
      </c>
      <c r="N796" s="24">
        <v>1.4999999999999999E-2</v>
      </c>
      <c r="O796" s="24">
        <v>1.6E-2</v>
      </c>
      <c r="P796" s="24">
        <v>1.2999999999999999E-2</v>
      </c>
      <c r="Q796" s="24">
        <v>1.4E-2</v>
      </c>
      <c r="R796" s="209" t="s">
        <v>209</v>
      </c>
      <c r="S796" s="24">
        <v>1.4999999999999999E-2</v>
      </c>
      <c r="T796" s="24">
        <v>1.4999999999999999E-2</v>
      </c>
      <c r="U796" s="203"/>
      <c r="V796" s="204"/>
      <c r="W796" s="204"/>
      <c r="X796" s="204"/>
      <c r="Y796" s="204"/>
      <c r="Z796" s="204"/>
      <c r="AA796" s="204"/>
      <c r="AB796" s="204"/>
      <c r="AC796" s="204"/>
      <c r="AD796" s="204"/>
      <c r="AE796" s="204"/>
      <c r="AF796" s="204"/>
      <c r="AG796" s="204"/>
      <c r="AH796" s="204"/>
      <c r="AI796" s="204"/>
      <c r="AJ796" s="204"/>
      <c r="AK796" s="204"/>
      <c r="AL796" s="204"/>
      <c r="AM796" s="204"/>
      <c r="AN796" s="204"/>
      <c r="AO796" s="204"/>
      <c r="AP796" s="204"/>
      <c r="AQ796" s="204"/>
      <c r="AR796" s="204"/>
      <c r="AS796" s="204"/>
      <c r="AT796" s="204"/>
      <c r="AU796" s="204"/>
      <c r="AV796" s="204"/>
      <c r="AW796" s="204"/>
      <c r="AX796" s="204"/>
      <c r="AY796" s="204"/>
      <c r="AZ796" s="204"/>
      <c r="BA796" s="204"/>
      <c r="BB796" s="204"/>
      <c r="BC796" s="204"/>
      <c r="BD796" s="204"/>
      <c r="BE796" s="204"/>
      <c r="BF796" s="204"/>
      <c r="BG796" s="204"/>
      <c r="BH796" s="204"/>
      <c r="BI796" s="204"/>
      <c r="BJ796" s="204"/>
      <c r="BK796" s="204"/>
      <c r="BL796" s="204"/>
      <c r="BM796" s="56"/>
    </row>
    <row r="797" spans="1:65">
      <c r="A797" s="30"/>
      <c r="B797" s="20" t="s">
        <v>277</v>
      </c>
      <c r="C797" s="12"/>
      <c r="D797" s="211">
        <v>1.0333333333333335E-2</v>
      </c>
      <c r="E797" s="211" t="s">
        <v>711</v>
      </c>
      <c r="F797" s="211">
        <v>2.5833333333333333E-2</v>
      </c>
      <c r="G797" s="211" t="s">
        <v>711</v>
      </c>
      <c r="H797" s="211">
        <v>1.5666666666666666E-2</v>
      </c>
      <c r="I797" s="211">
        <v>1.4666666666666666E-2</v>
      </c>
      <c r="J797" s="211">
        <v>1.3833333333333335E-2</v>
      </c>
      <c r="K797" s="211">
        <v>1.4500000000000001E-2</v>
      </c>
      <c r="L797" s="211">
        <v>1.4999999999999999E-2</v>
      </c>
      <c r="M797" s="211">
        <v>1.7000000000000001E-2</v>
      </c>
      <c r="N797" s="211">
        <v>1.4999999999999999E-2</v>
      </c>
      <c r="O797" s="211">
        <v>1.4999999999999999E-2</v>
      </c>
      <c r="P797" s="211">
        <v>1.35E-2</v>
      </c>
      <c r="Q797" s="211">
        <v>1.4666666666666666E-2</v>
      </c>
      <c r="R797" s="211" t="s">
        <v>711</v>
      </c>
      <c r="S797" s="211">
        <v>1.5166666666666667E-2</v>
      </c>
      <c r="T797" s="211">
        <v>1.5166666666666667E-2</v>
      </c>
      <c r="U797" s="203"/>
      <c r="V797" s="204"/>
      <c r="W797" s="204"/>
      <c r="X797" s="204"/>
      <c r="Y797" s="204"/>
      <c r="Z797" s="204"/>
      <c r="AA797" s="204"/>
      <c r="AB797" s="204"/>
      <c r="AC797" s="204"/>
      <c r="AD797" s="204"/>
      <c r="AE797" s="204"/>
      <c r="AF797" s="204"/>
      <c r="AG797" s="204"/>
      <c r="AH797" s="204"/>
      <c r="AI797" s="204"/>
      <c r="AJ797" s="204"/>
      <c r="AK797" s="204"/>
      <c r="AL797" s="204"/>
      <c r="AM797" s="204"/>
      <c r="AN797" s="204"/>
      <c r="AO797" s="204"/>
      <c r="AP797" s="204"/>
      <c r="AQ797" s="204"/>
      <c r="AR797" s="204"/>
      <c r="AS797" s="204"/>
      <c r="AT797" s="204"/>
      <c r="AU797" s="204"/>
      <c r="AV797" s="204"/>
      <c r="AW797" s="204"/>
      <c r="AX797" s="204"/>
      <c r="AY797" s="204"/>
      <c r="AZ797" s="204"/>
      <c r="BA797" s="204"/>
      <c r="BB797" s="204"/>
      <c r="BC797" s="204"/>
      <c r="BD797" s="204"/>
      <c r="BE797" s="204"/>
      <c r="BF797" s="204"/>
      <c r="BG797" s="204"/>
      <c r="BH797" s="204"/>
      <c r="BI797" s="204"/>
      <c r="BJ797" s="204"/>
      <c r="BK797" s="204"/>
      <c r="BL797" s="204"/>
      <c r="BM797" s="56"/>
    </row>
    <row r="798" spans="1:65">
      <c r="A798" s="30"/>
      <c r="B798" s="3" t="s">
        <v>278</v>
      </c>
      <c r="C798" s="29"/>
      <c r="D798" s="24">
        <v>0.01</v>
      </c>
      <c r="E798" s="24" t="s">
        <v>711</v>
      </c>
      <c r="F798" s="24">
        <v>2.5500000000000002E-2</v>
      </c>
      <c r="G798" s="24" t="s">
        <v>711</v>
      </c>
      <c r="H798" s="24">
        <v>1.55E-2</v>
      </c>
      <c r="I798" s="24">
        <v>1.4499999999999999E-2</v>
      </c>
      <c r="J798" s="24">
        <v>1.4E-2</v>
      </c>
      <c r="K798" s="24">
        <v>1.4E-2</v>
      </c>
      <c r="L798" s="24">
        <v>1.4999999999999999E-2</v>
      </c>
      <c r="M798" s="24">
        <v>1.7000000000000001E-2</v>
      </c>
      <c r="N798" s="24">
        <v>1.4999999999999999E-2</v>
      </c>
      <c r="O798" s="24">
        <v>1.4999999999999999E-2</v>
      </c>
      <c r="P798" s="24">
        <v>1.35E-2</v>
      </c>
      <c r="Q798" s="24">
        <v>1.4499999999999999E-2</v>
      </c>
      <c r="R798" s="24" t="s">
        <v>711</v>
      </c>
      <c r="S798" s="24">
        <v>1.4999999999999999E-2</v>
      </c>
      <c r="T798" s="24">
        <v>1.4999999999999999E-2</v>
      </c>
      <c r="U798" s="203"/>
      <c r="V798" s="204"/>
      <c r="W798" s="204"/>
      <c r="X798" s="204"/>
      <c r="Y798" s="204"/>
      <c r="Z798" s="204"/>
      <c r="AA798" s="204"/>
      <c r="AB798" s="204"/>
      <c r="AC798" s="204"/>
      <c r="AD798" s="204"/>
      <c r="AE798" s="204"/>
      <c r="AF798" s="204"/>
      <c r="AG798" s="204"/>
      <c r="AH798" s="204"/>
      <c r="AI798" s="204"/>
      <c r="AJ798" s="204"/>
      <c r="AK798" s="204"/>
      <c r="AL798" s="204"/>
      <c r="AM798" s="204"/>
      <c r="AN798" s="204"/>
      <c r="AO798" s="204"/>
      <c r="AP798" s="204"/>
      <c r="AQ798" s="204"/>
      <c r="AR798" s="204"/>
      <c r="AS798" s="204"/>
      <c r="AT798" s="204"/>
      <c r="AU798" s="204"/>
      <c r="AV798" s="204"/>
      <c r="AW798" s="204"/>
      <c r="AX798" s="204"/>
      <c r="AY798" s="204"/>
      <c r="AZ798" s="204"/>
      <c r="BA798" s="204"/>
      <c r="BB798" s="204"/>
      <c r="BC798" s="204"/>
      <c r="BD798" s="204"/>
      <c r="BE798" s="204"/>
      <c r="BF798" s="204"/>
      <c r="BG798" s="204"/>
      <c r="BH798" s="204"/>
      <c r="BI798" s="204"/>
      <c r="BJ798" s="204"/>
      <c r="BK798" s="204"/>
      <c r="BL798" s="204"/>
      <c r="BM798" s="56"/>
    </row>
    <row r="799" spans="1:65">
      <c r="A799" s="30"/>
      <c r="B799" s="3" t="s">
        <v>279</v>
      </c>
      <c r="C799" s="29"/>
      <c r="D799" s="24">
        <v>5.1639777949432188E-4</v>
      </c>
      <c r="E799" s="24" t="s">
        <v>711</v>
      </c>
      <c r="F799" s="24">
        <v>9.8319208025017405E-4</v>
      </c>
      <c r="G799" s="24" t="s">
        <v>711</v>
      </c>
      <c r="H799" s="24">
        <v>8.1649658092772682E-4</v>
      </c>
      <c r="I799" s="24">
        <v>1.7511900715418266E-3</v>
      </c>
      <c r="J799" s="24">
        <v>4.0824829046386341E-4</v>
      </c>
      <c r="K799" s="24">
        <v>1.8708286933869702E-3</v>
      </c>
      <c r="L799" s="24">
        <v>0</v>
      </c>
      <c r="M799" s="24">
        <v>8.9442719099991504E-4</v>
      </c>
      <c r="N799" s="24">
        <v>0</v>
      </c>
      <c r="O799" s="24">
        <v>1.4142135623730957E-3</v>
      </c>
      <c r="P799" s="24">
        <v>5.4772255750516665E-4</v>
      </c>
      <c r="Q799" s="24">
        <v>8.1649658092772584E-4</v>
      </c>
      <c r="R799" s="24" t="s">
        <v>711</v>
      </c>
      <c r="S799" s="24">
        <v>7.5277265270908109E-4</v>
      </c>
      <c r="T799" s="24">
        <v>1.3291601358251266E-3</v>
      </c>
      <c r="U799" s="203"/>
      <c r="V799" s="204"/>
      <c r="W799" s="204"/>
      <c r="X799" s="204"/>
      <c r="Y799" s="204"/>
      <c r="Z799" s="204"/>
      <c r="AA799" s="204"/>
      <c r="AB799" s="204"/>
      <c r="AC799" s="204"/>
      <c r="AD799" s="204"/>
      <c r="AE799" s="204"/>
      <c r="AF799" s="204"/>
      <c r="AG799" s="204"/>
      <c r="AH799" s="204"/>
      <c r="AI799" s="204"/>
      <c r="AJ799" s="204"/>
      <c r="AK799" s="204"/>
      <c r="AL799" s="204"/>
      <c r="AM799" s="204"/>
      <c r="AN799" s="204"/>
      <c r="AO799" s="204"/>
      <c r="AP799" s="204"/>
      <c r="AQ799" s="204"/>
      <c r="AR799" s="204"/>
      <c r="AS799" s="204"/>
      <c r="AT799" s="204"/>
      <c r="AU799" s="204"/>
      <c r="AV799" s="204"/>
      <c r="AW799" s="204"/>
      <c r="AX799" s="204"/>
      <c r="AY799" s="204"/>
      <c r="AZ799" s="204"/>
      <c r="BA799" s="204"/>
      <c r="BB799" s="204"/>
      <c r="BC799" s="204"/>
      <c r="BD799" s="204"/>
      <c r="BE799" s="204"/>
      <c r="BF799" s="204"/>
      <c r="BG799" s="204"/>
      <c r="BH799" s="204"/>
      <c r="BI799" s="204"/>
      <c r="BJ799" s="204"/>
      <c r="BK799" s="204"/>
      <c r="BL799" s="204"/>
      <c r="BM799" s="56"/>
    </row>
    <row r="800" spans="1:65">
      <c r="A800" s="30"/>
      <c r="B800" s="3" t="s">
        <v>86</v>
      </c>
      <c r="C800" s="29"/>
      <c r="D800" s="13">
        <v>4.9973978660740818E-2</v>
      </c>
      <c r="E800" s="13" t="s">
        <v>711</v>
      </c>
      <c r="F800" s="13">
        <v>3.8059048267748675E-2</v>
      </c>
      <c r="G800" s="13" t="s">
        <v>711</v>
      </c>
      <c r="H800" s="13">
        <v>5.2116803037940015E-2</v>
      </c>
      <c r="I800" s="13">
        <v>0.11939932305966999</v>
      </c>
      <c r="J800" s="13">
        <v>2.9511924611845545E-2</v>
      </c>
      <c r="K800" s="13">
        <v>0.12902266850944621</v>
      </c>
      <c r="L800" s="13">
        <v>0</v>
      </c>
      <c r="M800" s="13">
        <v>5.2613364176465588E-2</v>
      </c>
      <c r="N800" s="13">
        <v>0</v>
      </c>
      <c r="O800" s="13">
        <v>9.4280904158206377E-2</v>
      </c>
      <c r="P800" s="13">
        <v>4.0572041296679011E-2</v>
      </c>
      <c r="Q800" s="13">
        <v>5.5670221426890397E-2</v>
      </c>
      <c r="R800" s="13" t="s">
        <v>711</v>
      </c>
      <c r="S800" s="13">
        <v>4.9633361717082269E-2</v>
      </c>
      <c r="T800" s="13">
        <v>8.7636932032425924E-2</v>
      </c>
      <c r="U800" s="151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30"/>
      <c r="B801" s="3" t="s">
        <v>280</v>
      </c>
      <c r="C801" s="29"/>
      <c r="D801" s="13">
        <v>-0.29603633360858772</v>
      </c>
      <c r="E801" s="13" t="s">
        <v>711</v>
      </c>
      <c r="F801" s="13">
        <v>0.75990916597853042</v>
      </c>
      <c r="G801" s="13" t="s">
        <v>711</v>
      </c>
      <c r="H801" s="13">
        <v>6.7299752270850721E-2</v>
      </c>
      <c r="I801" s="13">
        <v>-8.257638315439797E-4</v>
      </c>
      <c r="J801" s="13">
        <v>-5.7597027250206212E-2</v>
      </c>
      <c r="K801" s="13">
        <v>-1.2180016515276448E-2</v>
      </c>
      <c r="L801" s="13">
        <v>2.1882741535920847E-2</v>
      </c>
      <c r="M801" s="13">
        <v>0.15813377374071047</v>
      </c>
      <c r="N801" s="13">
        <v>2.1882741535920847E-2</v>
      </c>
      <c r="O801" s="13">
        <v>2.1882741535920847E-2</v>
      </c>
      <c r="P801" s="13">
        <v>-8.0305532617671149E-2</v>
      </c>
      <c r="Q801" s="13">
        <v>-8.257638315439797E-4</v>
      </c>
      <c r="R801" s="13" t="s">
        <v>711</v>
      </c>
      <c r="S801" s="13">
        <v>3.3236994219653315E-2</v>
      </c>
      <c r="T801" s="13">
        <v>3.3236994219653315E-2</v>
      </c>
      <c r="U801" s="151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30"/>
      <c r="B802" s="46" t="s">
        <v>281</v>
      </c>
      <c r="C802" s="47"/>
      <c r="D802" s="45">
        <v>4.72</v>
      </c>
      <c r="E802" s="45">
        <v>35.4</v>
      </c>
      <c r="F802" s="45">
        <v>10.96</v>
      </c>
      <c r="G802" s="45">
        <v>10.11</v>
      </c>
      <c r="H802" s="45">
        <v>0.67</v>
      </c>
      <c r="I802" s="45">
        <v>0.34</v>
      </c>
      <c r="J802" s="45">
        <v>1.18</v>
      </c>
      <c r="K802" s="45">
        <v>0.51</v>
      </c>
      <c r="L802" s="45">
        <v>0</v>
      </c>
      <c r="M802" s="45">
        <v>2.02</v>
      </c>
      <c r="N802" s="45">
        <v>0</v>
      </c>
      <c r="O802" s="45">
        <v>0</v>
      </c>
      <c r="P802" s="45">
        <v>1.52</v>
      </c>
      <c r="Q802" s="45">
        <v>0.34</v>
      </c>
      <c r="R802" s="45">
        <v>10.11</v>
      </c>
      <c r="S802" s="45">
        <v>0.17</v>
      </c>
      <c r="T802" s="45">
        <v>0.17</v>
      </c>
      <c r="U802" s="151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B803" s="31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BM803" s="55"/>
    </row>
    <row r="804" spans="1:65" ht="15">
      <c r="B804" s="8" t="s">
        <v>523</v>
      </c>
      <c r="BM804" s="28" t="s">
        <v>66</v>
      </c>
    </row>
    <row r="805" spans="1:65" ht="15">
      <c r="A805" s="25" t="s">
        <v>60</v>
      </c>
      <c r="B805" s="18" t="s">
        <v>111</v>
      </c>
      <c r="C805" s="15" t="s">
        <v>112</v>
      </c>
      <c r="D805" s="16" t="s">
        <v>229</v>
      </c>
      <c r="E805" s="17" t="s">
        <v>229</v>
      </c>
      <c r="F805" s="17" t="s">
        <v>229</v>
      </c>
      <c r="G805" s="17" t="s">
        <v>229</v>
      </c>
      <c r="H805" s="17" t="s">
        <v>229</v>
      </c>
      <c r="I805" s="17" t="s">
        <v>229</v>
      </c>
      <c r="J805" s="17" t="s">
        <v>229</v>
      </c>
      <c r="K805" s="17" t="s">
        <v>229</v>
      </c>
      <c r="L805" s="17" t="s">
        <v>229</v>
      </c>
      <c r="M805" s="17" t="s">
        <v>229</v>
      </c>
      <c r="N805" s="17" t="s">
        <v>229</v>
      </c>
      <c r="O805" s="17" t="s">
        <v>229</v>
      </c>
      <c r="P805" s="17" t="s">
        <v>229</v>
      </c>
      <c r="Q805" s="17" t="s">
        <v>229</v>
      </c>
      <c r="R805" s="17" t="s">
        <v>229</v>
      </c>
      <c r="S805" s="17" t="s">
        <v>229</v>
      </c>
      <c r="T805" s="17" t="s">
        <v>229</v>
      </c>
      <c r="U805" s="17" t="s">
        <v>229</v>
      </c>
      <c r="V805" s="17" t="s">
        <v>229</v>
      </c>
      <c r="W805" s="17" t="s">
        <v>229</v>
      </c>
      <c r="X805" s="17" t="s">
        <v>229</v>
      </c>
      <c r="Y805" s="17" t="s">
        <v>229</v>
      </c>
      <c r="Z805" s="17" t="s">
        <v>229</v>
      </c>
      <c r="AA805" s="17" t="s">
        <v>229</v>
      </c>
      <c r="AB805" s="17" t="s">
        <v>229</v>
      </c>
      <c r="AC805" s="17" t="s">
        <v>229</v>
      </c>
      <c r="AD805" s="17" t="s">
        <v>229</v>
      </c>
      <c r="AE805" s="17" t="s">
        <v>229</v>
      </c>
      <c r="AF805" s="151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1</v>
      </c>
    </row>
    <row r="806" spans="1:65">
      <c r="A806" s="30"/>
      <c r="B806" s="19" t="s">
        <v>230</v>
      </c>
      <c r="C806" s="9" t="s">
        <v>230</v>
      </c>
      <c r="D806" s="149" t="s">
        <v>232</v>
      </c>
      <c r="E806" s="150" t="s">
        <v>233</v>
      </c>
      <c r="F806" s="150" t="s">
        <v>234</v>
      </c>
      <c r="G806" s="150" t="s">
        <v>235</v>
      </c>
      <c r="H806" s="150" t="s">
        <v>236</v>
      </c>
      <c r="I806" s="150" t="s">
        <v>237</v>
      </c>
      <c r="J806" s="150" t="s">
        <v>238</v>
      </c>
      <c r="K806" s="150" t="s">
        <v>239</v>
      </c>
      <c r="L806" s="150" t="s">
        <v>240</v>
      </c>
      <c r="M806" s="150" t="s">
        <v>241</v>
      </c>
      <c r="N806" s="150" t="s">
        <v>242</v>
      </c>
      <c r="O806" s="150" t="s">
        <v>243</v>
      </c>
      <c r="P806" s="150" t="s">
        <v>244</v>
      </c>
      <c r="Q806" s="150" t="s">
        <v>246</v>
      </c>
      <c r="R806" s="150" t="s">
        <v>249</v>
      </c>
      <c r="S806" s="150" t="s">
        <v>250</v>
      </c>
      <c r="T806" s="150" t="s">
        <v>306</v>
      </c>
      <c r="U806" s="150" t="s">
        <v>251</v>
      </c>
      <c r="V806" s="150" t="s">
        <v>252</v>
      </c>
      <c r="W806" s="150" t="s">
        <v>254</v>
      </c>
      <c r="X806" s="150" t="s">
        <v>257</v>
      </c>
      <c r="Y806" s="150" t="s">
        <v>258</v>
      </c>
      <c r="Z806" s="150" t="s">
        <v>307</v>
      </c>
      <c r="AA806" s="150" t="s">
        <v>261</v>
      </c>
      <c r="AB806" s="150" t="s">
        <v>262</v>
      </c>
      <c r="AC806" s="150" t="s">
        <v>267</v>
      </c>
      <c r="AD806" s="150" t="s">
        <v>268</v>
      </c>
      <c r="AE806" s="150" t="s">
        <v>269</v>
      </c>
      <c r="AF806" s="151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 t="s">
        <v>1</v>
      </c>
    </row>
    <row r="807" spans="1:65">
      <c r="A807" s="30"/>
      <c r="B807" s="19"/>
      <c r="C807" s="9"/>
      <c r="D807" s="10" t="s">
        <v>340</v>
      </c>
      <c r="E807" s="11" t="s">
        <v>339</v>
      </c>
      <c r="F807" s="11" t="s">
        <v>339</v>
      </c>
      <c r="G807" s="11" t="s">
        <v>338</v>
      </c>
      <c r="H807" s="11" t="s">
        <v>339</v>
      </c>
      <c r="I807" s="11" t="s">
        <v>339</v>
      </c>
      <c r="J807" s="11" t="s">
        <v>338</v>
      </c>
      <c r="K807" s="11" t="s">
        <v>338</v>
      </c>
      <c r="L807" s="11" t="s">
        <v>338</v>
      </c>
      <c r="M807" s="11" t="s">
        <v>338</v>
      </c>
      <c r="N807" s="11" t="s">
        <v>338</v>
      </c>
      <c r="O807" s="11" t="s">
        <v>338</v>
      </c>
      <c r="P807" s="11" t="s">
        <v>338</v>
      </c>
      <c r="Q807" s="11" t="s">
        <v>338</v>
      </c>
      <c r="R807" s="11" t="s">
        <v>338</v>
      </c>
      <c r="S807" s="11" t="s">
        <v>339</v>
      </c>
      <c r="T807" s="11" t="s">
        <v>339</v>
      </c>
      <c r="U807" s="11" t="s">
        <v>340</v>
      </c>
      <c r="V807" s="11" t="s">
        <v>339</v>
      </c>
      <c r="W807" s="11" t="s">
        <v>340</v>
      </c>
      <c r="X807" s="11" t="s">
        <v>340</v>
      </c>
      <c r="Y807" s="11" t="s">
        <v>340</v>
      </c>
      <c r="Z807" s="11" t="s">
        <v>340</v>
      </c>
      <c r="AA807" s="11" t="s">
        <v>339</v>
      </c>
      <c r="AB807" s="11" t="s">
        <v>339</v>
      </c>
      <c r="AC807" s="11" t="s">
        <v>339</v>
      </c>
      <c r="AD807" s="11" t="s">
        <v>338</v>
      </c>
      <c r="AE807" s="11" t="s">
        <v>338</v>
      </c>
      <c r="AF807" s="151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2</v>
      </c>
    </row>
    <row r="808" spans="1:65">
      <c r="A808" s="30"/>
      <c r="B808" s="19"/>
      <c r="C808" s="9"/>
      <c r="D808" s="26" t="s">
        <v>342</v>
      </c>
      <c r="E808" s="26" t="s">
        <v>343</v>
      </c>
      <c r="F808" s="26" t="s">
        <v>342</v>
      </c>
      <c r="G808" s="26" t="s">
        <v>344</v>
      </c>
      <c r="H808" s="26" t="s">
        <v>345</v>
      </c>
      <c r="I808" s="26" t="s">
        <v>343</v>
      </c>
      <c r="J808" s="26" t="s">
        <v>343</v>
      </c>
      <c r="K808" s="26" t="s">
        <v>343</v>
      </c>
      <c r="L808" s="26" t="s">
        <v>343</v>
      </c>
      <c r="M808" s="26" t="s">
        <v>343</v>
      </c>
      <c r="N808" s="26" t="s">
        <v>343</v>
      </c>
      <c r="O808" s="26" t="s">
        <v>343</v>
      </c>
      <c r="P808" s="26" t="s">
        <v>343</v>
      </c>
      <c r="Q808" s="26" t="s">
        <v>346</v>
      </c>
      <c r="R808" s="26" t="s">
        <v>343</v>
      </c>
      <c r="S808" s="26" t="s">
        <v>342</v>
      </c>
      <c r="T808" s="26" t="s">
        <v>343</v>
      </c>
      <c r="U808" s="26" t="s">
        <v>342</v>
      </c>
      <c r="V808" s="26" t="s">
        <v>344</v>
      </c>
      <c r="W808" s="26" t="s">
        <v>345</v>
      </c>
      <c r="X808" s="26" t="s">
        <v>342</v>
      </c>
      <c r="Y808" s="26" t="s">
        <v>343</v>
      </c>
      <c r="Z808" s="26" t="s">
        <v>343</v>
      </c>
      <c r="AA808" s="26" t="s">
        <v>342</v>
      </c>
      <c r="AB808" s="26" t="s">
        <v>343</v>
      </c>
      <c r="AC808" s="26" t="s">
        <v>345</v>
      </c>
      <c r="AD808" s="26" t="s">
        <v>345</v>
      </c>
      <c r="AE808" s="26" t="s">
        <v>117</v>
      </c>
      <c r="AF808" s="151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3</v>
      </c>
    </row>
    <row r="809" spans="1:65">
      <c r="A809" s="30"/>
      <c r="B809" s="18">
        <v>1</v>
      </c>
      <c r="C809" s="14">
        <v>1</v>
      </c>
      <c r="D809" s="22">
        <v>1.27</v>
      </c>
      <c r="E809" s="22">
        <v>1.39</v>
      </c>
      <c r="F809" s="22">
        <v>1.28</v>
      </c>
      <c r="G809" s="22">
        <v>1.31</v>
      </c>
      <c r="H809" s="22">
        <v>1.2335785858957709</v>
      </c>
      <c r="I809" s="22">
        <v>1.26</v>
      </c>
      <c r="J809" s="22">
        <v>1.27</v>
      </c>
      <c r="K809" s="22">
        <v>1.2030000000000001</v>
      </c>
      <c r="L809" s="22">
        <v>1.2</v>
      </c>
      <c r="M809" s="22">
        <v>1.25</v>
      </c>
      <c r="N809" s="22">
        <v>1.28</v>
      </c>
      <c r="O809" s="22">
        <v>1.26</v>
      </c>
      <c r="P809" s="22">
        <v>1.28</v>
      </c>
      <c r="Q809" s="22">
        <v>1.2</v>
      </c>
      <c r="R809" s="22">
        <v>1.21</v>
      </c>
      <c r="S809" s="22">
        <v>1.27</v>
      </c>
      <c r="T809" s="22">
        <v>1.26</v>
      </c>
      <c r="U809" s="22">
        <v>1.24</v>
      </c>
      <c r="V809" s="22">
        <v>1.3</v>
      </c>
      <c r="W809" s="22">
        <v>1.3</v>
      </c>
      <c r="X809" s="22">
        <v>1.2221360000000001</v>
      </c>
      <c r="Y809" s="145">
        <v>1.444</v>
      </c>
      <c r="Z809" s="22">
        <v>1.2850000000000001</v>
      </c>
      <c r="AA809" s="22">
        <v>1.2262500000000001</v>
      </c>
      <c r="AB809" s="22">
        <v>1.2626999999999999</v>
      </c>
      <c r="AC809" s="22">
        <v>1.17</v>
      </c>
      <c r="AD809" s="22">
        <v>1.18</v>
      </c>
      <c r="AE809" s="22">
        <v>1.28</v>
      </c>
      <c r="AF809" s="151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1</v>
      </c>
    </row>
    <row r="810" spans="1:65">
      <c r="A810" s="30"/>
      <c r="B810" s="19">
        <v>1</v>
      </c>
      <c r="C810" s="9">
        <v>2</v>
      </c>
      <c r="D810" s="11">
        <v>1.26</v>
      </c>
      <c r="E810" s="11">
        <v>1.33</v>
      </c>
      <c r="F810" s="11">
        <v>1.27</v>
      </c>
      <c r="G810" s="11">
        <v>1.3</v>
      </c>
      <c r="H810" s="11">
        <v>1.2219178577506291</v>
      </c>
      <c r="I810" s="11">
        <v>1.32</v>
      </c>
      <c r="J810" s="11">
        <v>1.27</v>
      </c>
      <c r="K810" s="11">
        <v>1.212</v>
      </c>
      <c r="L810" s="11">
        <v>1.22</v>
      </c>
      <c r="M810" s="11">
        <v>1.28</v>
      </c>
      <c r="N810" s="11">
        <v>1.36</v>
      </c>
      <c r="O810" s="11">
        <v>1.28</v>
      </c>
      <c r="P810" s="11">
        <v>1.28</v>
      </c>
      <c r="Q810" s="11">
        <v>1.24</v>
      </c>
      <c r="R810" s="11">
        <v>1.24</v>
      </c>
      <c r="S810" s="11">
        <v>1.26</v>
      </c>
      <c r="T810" s="11">
        <v>1.24</v>
      </c>
      <c r="U810" s="11">
        <v>1.24</v>
      </c>
      <c r="V810" s="11">
        <v>1.26</v>
      </c>
      <c r="W810" s="11">
        <v>1.21</v>
      </c>
      <c r="X810" s="11">
        <v>1.219724</v>
      </c>
      <c r="Y810" s="146">
        <v>1.4155</v>
      </c>
      <c r="Z810" s="11">
        <v>1.2770000000000001</v>
      </c>
      <c r="AA810" s="11">
        <v>1.1831</v>
      </c>
      <c r="AB810" s="11">
        <v>1.2928999999999999</v>
      </c>
      <c r="AC810" s="11">
        <v>1.21</v>
      </c>
      <c r="AD810" s="11">
        <v>1.21</v>
      </c>
      <c r="AE810" s="11">
        <v>1.26</v>
      </c>
      <c r="AF810" s="151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9</v>
      </c>
    </row>
    <row r="811" spans="1:65">
      <c r="A811" s="30"/>
      <c r="B811" s="19">
        <v>1</v>
      </c>
      <c r="C811" s="9">
        <v>3</v>
      </c>
      <c r="D811" s="11">
        <v>1.25</v>
      </c>
      <c r="E811" s="147">
        <v>1.4</v>
      </c>
      <c r="F811" s="11">
        <v>1.27</v>
      </c>
      <c r="G811" s="11">
        <v>1.31</v>
      </c>
      <c r="H811" s="11">
        <v>1.2144289875021732</v>
      </c>
      <c r="I811" s="11">
        <v>1.2629999999999999</v>
      </c>
      <c r="J811" s="11">
        <v>1.24</v>
      </c>
      <c r="K811" s="11">
        <v>1.2170000000000001</v>
      </c>
      <c r="L811" s="11">
        <v>1.25</v>
      </c>
      <c r="M811" s="11">
        <v>1.28</v>
      </c>
      <c r="N811" s="11">
        <v>1.32</v>
      </c>
      <c r="O811" s="11">
        <v>1.26</v>
      </c>
      <c r="P811" s="11">
        <v>1.27</v>
      </c>
      <c r="Q811" s="11">
        <v>1.23</v>
      </c>
      <c r="R811" s="11">
        <v>1.24</v>
      </c>
      <c r="S811" s="11">
        <v>1.29</v>
      </c>
      <c r="T811" s="11">
        <v>1.23</v>
      </c>
      <c r="U811" s="11">
        <v>1.21</v>
      </c>
      <c r="V811" s="11">
        <v>1.28</v>
      </c>
      <c r="W811" s="147">
        <v>1.1000000000000001</v>
      </c>
      <c r="X811" s="11">
        <v>1.2219959999999999</v>
      </c>
      <c r="Y811" s="146">
        <v>1.444</v>
      </c>
      <c r="Z811" s="11">
        <v>1.2789999999999999</v>
      </c>
      <c r="AA811" s="11">
        <v>1.1990000000000001</v>
      </c>
      <c r="AB811" s="11">
        <v>1.3004</v>
      </c>
      <c r="AC811" s="11">
        <v>1.22</v>
      </c>
      <c r="AD811" s="11">
        <v>1.21</v>
      </c>
      <c r="AE811" s="11">
        <v>1.21</v>
      </c>
      <c r="AF811" s="151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16</v>
      </c>
    </row>
    <row r="812" spans="1:65">
      <c r="A812" s="30"/>
      <c r="B812" s="19">
        <v>1</v>
      </c>
      <c r="C812" s="9">
        <v>4</v>
      </c>
      <c r="D812" s="11">
        <v>1.3</v>
      </c>
      <c r="E812" s="11">
        <v>1.39</v>
      </c>
      <c r="F812" s="11">
        <v>1.27</v>
      </c>
      <c r="G812" s="11">
        <v>1.28</v>
      </c>
      <c r="H812" s="11">
        <v>1.2410420812932892</v>
      </c>
      <c r="I812" s="11">
        <v>1.266</v>
      </c>
      <c r="J812" s="11">
        <v>1.28</v>
      </c>
      <c r="K812" s="11">
        <v>1.1910000000000001</v>
      </c>
      <c r="L812" s="11">
        <v>1.24</v>
      </c>
      <c r="M812" s="11">
        <v>1.3</v>
      </c>
      <c r="N812" s="11">
        <v>1.38</v>
      </c>
      <c r="O812" s="11">
        <v>1.28</v>
      </c>
      <c r="P812" s="11">
        <v>1.29</v>
      </c>
      <c r="Q812" s="11">
        <v>1.26</v>
      </c>
      <c r="R812" s="11">
        <v>1.24</v>
      </c>
      <c r="S812" s="11">
        <v>1.25</v>
      </c>
      <c r="T812" s="11">
        <v>1.23</v>
      </c>
      <c r="U812" s="11">
        <v>1.22</v>
      </c>
      <c r="V812" s="11">
        <v>1.28</v>
      </c>
      <c r="W812" s="11">
        <v>1.23</v>
      </c>
      <c r="X812" s="11">
        <v>1.2322440000000001</v>
      </c>
      <c r="Y812" s="146">
        <v>1.4155</v>
      </c>
      <c r="Z812" s="11">
        <v>1.2610000000000001</v>
      </c>
      <c r="AA812" s="11">
        <v>1.2434000000000001</v>
      </c>
      <c r="AB812" s="11">
        <v>1.2861</v>
      </c>
      <c r="AC812" s="11">
        <v>1.1900000000000002</v>
      </c>
      <c r="AD812" s="11">
        <v>1.19</v>
      </c>
      <c r="AE812" s="11">
        <v>1.26</v>
      </c>
      <c r="AF812" s="151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1.2585955358161405</v>
      </c>
    </row>
    <row r="813" spans="1:65">
      <c r="A813" s="30"/>
      <c r="B813" s="19">
        <v>1</v>
      </c>
      <c r="C813" s="9">
        <v>5</v>
      </c>
      <c r="D813" s="11">
        <v>1.28</v>
      </c>
      <c r="E813" s="11">
        <v>1.39</v>
      </c>
      <c r="F813" s="11">
        <v>1.28</v>
      </c>
      <c r="G813" s="11">
        <v>1.31</v>
      </c>
      <c r="H813" s="11">
        <v>1.2424450172286989</v>
      </c>
      <c r="I813" s="11">
        <v>1.3029999999999999</v>
      </c>
      <c r="J813" s="11">
        <v>1.24</v>
      </c>
      <c r="K813" s="11">
        <v>1.1950000000000001</v>
      </c>
      <c r="L813" s="11">
        <v>1.24</v>
      </c>
      <c r="M813" s="11">
        <v>1.28</v>
      </c>
      <c r="N813" s="11">
        <v>1.38</v>
      </c>
      <c r="O813" s="11">
        <v>1.3</v>
      </c>
      <c r="P813" s="11">
        <v>1.3</v>
      </c>
      <c r="Q813" s="11">
        <v>1.23</v>
      </c>
      <c r="R813" s="11">
        <v>1.25</v>
      </c>
      <c r="S813" s="11">
        <v>1.29</v>
      </c>
      <c r="T813" s="11">
        <v>1.25</v>
      </c>
      <c r="U813" s="11">
        <v>1.23</v>
      </c>
      <c r="V813" s="11">
        <v>1.27</v>
      </c>
      <c r="W813" s="11">
        <v>1.19</v>
      </c>
      <c r="X813" s="11">
        <v>1.2234399999999999</v>
      </c>
      <c r="Y813" s="146">
        <v>1.4059999999999999</v>
      </c>
      <c r="Z813" s="11">
        <v>1.2509999999999999</v>
      </c>
      <c r="AA813" s="11">
        <v>1.1772499999999999</v>
      </c>
      <c r="AB813" s="11">
        <v>1.2745</v>
      </c>
      <c r="AC813" s="11">
        <v>1.18</v>
      </c>
      <c r="AD813" s="11">
        <v>1.23</v>
      </c>
      <c r="AE813" s="11">
        <v>1.27</v>
      </c>
      <c r="AF813" s="151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108</v>
      </c>
    </row>
    <row r="814" spans="1:65">
      <c r="A814" s="30"/>
      <c r="B814" s="19">
        <v>1</v>
      </c>
      <c r="C814" s="9">
        <v>6</v>
      </c>
      <c r="D814" s="11">
        <v>1.28</v>
      </c>
      <c r="E814" s="147">
        <v>1.3</v>
      </c>
      <c r="F814" s="11">
        <v>1.3</v>
      </c>
      <c r="G814" s="11">
        <v>1.3</v>
      </c>
      <c r="H814" s="11">
        <v>1.215146272544209</v>
      </c>
      <c r="I814" s="11">
        <v>1.2989999999999999</v>
      </c>
      <c r="J814" s="11">
        <v>1.24</v>
      </c>
      <c r="K814" s="11">
        <v>1.2250000000000001</v>
      </c>
      <c r="L814" s="11">
        <v>1.24</v>
      </c>
      <c r="M814" s="11">
        <v>1.27</v>
      </c>
      <c r="N814" s="11">
        <v>1.28</v>
      </c>
      <c r="O814" s="11">
        <v>1.27</v>
      </c>
      <c r="P814" s="11">
        <v>1.3</v>
      </c>
      <c r="Q814" s="11">
        <v>1.24</v>
      </c>
      <c r="R814" s="11">
        <v>1.28</v>
      </c>
      <c r="S814" s="11">
        <v>1.28</v>
      </c>
      <c r="T814" s="11">
        <v>1.19</v>
      </c>
      <c r="U814" s="11">
        <v>1.24</v>
      </c>
      <c r="V814" s="11">
        <v>1.27</v>
      </c>
      <c r="W814" s="147">
        <v>1.1100000000000001</v>
      </c>
      <c r="X814" s="11">
        <v>1.2238280000000001</v>
      </c>
      <c r="Y814" s="146">
        <v>1.3965000000000001</v>
      </c>
      <c r="Z814" s="11">
        <v>1.2650000000000001</v>
      </c>
      <c r="AA814" s="11">
        <v>1.1834499999999999</v>
      </c>
      <c r="AB814" s="11">
        <v>1.2745</v>
      </c>
      <c r="AC814" s="11">
        <v>1.23</v>
      </c>
      <c r="AD814" s="11">
        <v>1.25</v>
      </c>
      <c r="AE814" s="11">
        <v>1.29</v>
      </c>
      <c r="AF814" s="151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20" t="s">
        <v>277</v>
      </c>
      <c r="C815" s="12"/>
      <c r="D815" s="23">
        <v>1.2733333333333334</v>
      </c>
      <c r="E815" s="23">
        <v>1.3666666666666665</v>
      </c>
      <c r="F815" s="23">
        <v>1.2783333333333333</v>
      </c>
      <c r="G815" s="23">
        <v>1.3016666666666665</v>
      </c>
      <c r="H815" s="23">
        <v>1.2280931337024616</v>
      </c>
      <c r="I815" s="23">
        <v>1.2851666666666668</v>
      </c>
      <c r="J815" s="23">
        <v>1.2566666666666668</v>
      </c>
      <c r="K815" s="23">
        <v>1.2071666666666667</v>
      </c>
      <c r="L815" s="23">
        <v>1.2316666666666667</v>
      </c>
      <c r="M815" s="23">
        <v>1.2766666666666666</v>
      </c>
      <c r="N815" s="23">
        <v>1.3333333333333333</v>
      </c>
      <c r="O815" s="23">
        <v>1.2750000000000001</v>
      </c>
      <c r="P815" s="23">
        <v>1.2866666666666666</v>
      </c>
      <c r="Q815" s="23">
        <v>1.2333333333333334</v>
      </c>
      <c r="R815" s="23">
        <v>1.2433333333333334</v>
      </c>
      <c r="S815" s="23">
        <v>1.2733333333333334</v>
      </c>
      <c r="T815" s="23">
        <v>1.2333333333333334</v>
      </c>
      <c r="U815" s="23">
        <v>1.2300000000000002</v>
      </c>
      <c r="V815" s="23">
        <v>1.2766666666666666</v>
      </c>
      <c r="W815" s="23">
        <v>1.19</v>
      </c>
      <c r="X815" s="23">
        <v>1.2238946666666668</v>
      </c>
      <c r="Y815" s="23">
        <v>1.42025</v>
      </c>
      <c r="Z815" s="23">
        <v>1.2696666666666667</v>
      </c>
      <c r="AA815" s="23">
        <v>1.202075</v>
      </c>
      <c r="AB815" s="23">
        <v>1.2818499999999999</v>
      </c>
      <c r="AC815" s="23">
        <v>1.2</v>
      </c>
      <c r="AD815" s="23">
        <v>1.2116666666666667</v>
      </c>
      <c r="AE815" s="23">
        <v>1.2616666666666665</v>
      </c>
      <c r="AF815" s="151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3" t="s">
        <v>278</v>
      </c>
      <c r="C816" s="29"/>
      <c r="D816" s="11">
        <v>1.2749999999999999</v>
      </c>
      <c r="E816" s="11">
        <v>1.39</v>
      </c>
      <c r="F816" s="11">
        <v>1.2749999999999999</v>
      </c>
      <c r="G816" s="11">
        <v>1.3050000000000002</v>
      </c>
      <c r="H816" s="11">
        <v>1.2277482218231999</v>
      </c>
      <c r="I816" s="11">
        <v>1.2825</v>
      </c>
      <c r="J816" s="11">
        <v>1.2549999999999999</v>
      </c>
      <c r="K816" s="11">
        <v>1.2075</v>
      </c>
      <c r="L816" s="11">
        <v>1.24</v>
      </c>
      <c r="M816" s="11">
        <v>1.28</v>
      </c>
      <c r="N816" s="11">
        <v>1.34</v>
      </c>
      <c r="O816" s="11">
        <v>1.2749999999999999</v>
      </c>
      <c r="P816" s="11">
        <v>1.2850000000000001</v>
      </c>
      <c r="Q816" s="11">
        <v>1.2349999999999999</v>
      </c>
      <c r="R816" s="11">
        <v>1.24</v>
      </c>
      <c r="S816" s="11">
        <v>1.2749999999999999</v>
      </c>
      <c r="T816" s="11">
        <v>1.2349999999999999</v>
      </c>
      <c r="U816" s="11">
        <v>1.2349999999999999</v>
      </c>
      <c r="V816" s="11">
        <v>1.2749999999999999</v>
      </c>
      <c r="W816" s="11">
        <v>1.2</v>
      </c>
      <c r="X816" s="11">
        <v>1.222788</v>
      </c>
      <c r="Y816" s="11">
        <v>1.4155</v>
      </c>
      <c r="Z816" s="11">
        <v>1.2710000000000001</v>
      </c>
      <c r="AA816" s="11">
        <v>1.191225</v>
      </c>
      <c r="AB816" s="11">
        <v>1.2803</v>
      </c>
      <c r="AC816" s="11">
        <v>1.2000000000000002</v>
      </c>
      <c r="AD816" s="11">
        <v>1.21</v>
      </c>
      <c r="AE816" s="11">
        <v>1.2650000000000001</v>
      </c>
      <c r="AF816" s="151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3" t="s">
        <v>279</v>
      </c>
      <c r="C817" s="29"/>
      <c r="D817" s="24">
        <v>1.7511900715418277E-2</v>
      </c>
      <c r="E817" s="24">
        <v>4.1311822359545704E-2</v>
      </c>
      <c r="F817" s="24">
        <v>1.1690451944500132E-2</v>
      </c>
      <c r="G817" s="24">
        <v>1.1690451944500132E-2</v>
      </c>
      <c r="H817" s="24">
        <v>1.2619081809236111E-2</v>
      </c>
      <c r="I817" s="24">
        <v>2.5356787388521193E-2</v>
      </c>
      <c r="J817" s="24">
        <v>1.8618986725025273E-2</v>
      </c>
      <c r="K817" s="24">
        <v>1.3151679233720185E-2</v>
      </c>
      <c r="L817" s="24">
        <v>1.8348478592697198E-2</v>
      </c>
      <c r="M817" s="24">
        <v>1.6329931618554533E-2</v>
      </c>
      <c r="N817" s="24">
        <v>4.6761807778000437E-2</v>
      </c>
      <c r="O817" s="24">
        <v>1.5165750888103116E-2</v>
      </c>
      <c r="P817" s="24">
        <v>1.2110601416389978E-2</v>
      </c>
      <c r="Q817" s="24">
        <v>1.9663841605003517E-2</v>
      </c>
      <c r="R817" s="24">
        <v>2.2509257354845533E-2</v>
      </c>
      <c r="S817" s="24">
        <v>1.6329931618554533E-2</v>
      </c>
      <c r="T817" s="24">
        <v>2.4221202832779953E-2</v>
      </c>
      <c r="U817" s="24">
        <v>1.2649110640673528E-2</v>
      </c>
      <c r="V817" s="24">
        <v>1.3662601021279475E-2</v>
      </c>
      <c r="W817" s="24">
        <v>7.5630681604756125E-2</v>
      </c>
      <c r="X817" s="24">
        <v>4.3362388618095127E-3</v>
      </c>
      <c r="Y817" s="24">
        <v>1.9699619285661309E-2</v>
      </c>
      <c r="Z817" s="24">
        <v>1.281665583007782E-2</v>
      </c>
      <c r="AA817" s="24">
        <v>2.6925318011121111E-2</v>
      </c>
      <c r="AB817" s="24">
        <v>1.3849440421908768E-2</v>
      </c>
      <c r="AC817" s="24">
        <v>2.3664319132398467E-2</v>
      </c>
      <c r="AD817" s="24">
        <v>2.562550812504345E-2</v>
      </c>
      <c r="AE817" s="24">
        <v>2.7868739954771331E-2</v>
      </c>
      <c r="AF817" s="203"/>
      <c r="AG817" s="204"/>
      <c r="AH817" s="204"/>
      <c r="AI817" s="204"/>
      <c r="AJ817" s="204"/>
      <c r="AK817" s="204"/>
      <c r="AL817" s="204"/>
      <c r="AM817" s="204"/>
      <c r="AN817" s="204"/>
      <c r="AO817" s="204"/>
      <c r="AP817" s="204"/>
      <c r="AQ817" s="204"/>
      <c r="AR817" s="204"/>
      <c r="AS817" s="204"/>
      <c r="AT817" s="204"/>
      <c r="AU817" s="204"/>
      <c r="AV817" s="204"/>
      <c r="AW817" s="204"/>
      <c r="AX817" s="204"/>
      <c r="AY817" s="204"/>
      <c r="AZ817" s="204"/>
      <c r="BA817" s="204"/>
      <c r="BB817" s="204"/>
      <c r="BC817" s="204"/>
      <c r="BD817" s="204"/>
      <c r="BE817" s="204"/>
      <c r="BF817" s="204"/>
      <c r="BG817" s="204"/>
      <c r="BH817" s="204"/>
      <c r="BI817" s="204"/>
      <c r="BJ817" s="204"/>
      <c r="BK817" s="204"/>
      <c r="BL817" s="204"/>
      <c r="BM817" s="56"/>
    </row>
    <row r="818" spans="1:65">
      <c r="A818" s="30"/>
      <c r="B818" s="3" t="s">
        <v>86</v>
      </c>
      <c r="C818" s="29"/>
      <c r="D818" s="13">
        <v>1.3752801608967233E-2</v>
      </c>
      <c r="E818" s="13">
        <v>3.0228162702106615E-2</v>
      </c>
      <c r="F818" s="13">
        <v>9.1450732290744192E-3</v>
      </c>
      <c r="G818" s="13">
        <v>8.9811410585148264E-3</v>
      </c>
      <c r="H818" s="13">
        <v>1.0275345951322143E-2</v>
      </c>
      <c r="I818" s="13">
        <v>1.9730349413970581E-2</v>
      </c>
      <c r="J818" s="13">
        <v>1.4816169807712417E-2</v>
      </c>
      <c r="K818" s="13">
        <v>1.0894667320491661E-2</v>
      </c>
      <c r="L818" s="13">
        <v>1.4897276259294072E-2</v>
      </c>
      <c r="M818" s="13">
        <v>1.2791069152914778E-2</v>
      </c>
      <c r="N818" s="13">
        <v>3.507135583350033E-2</v>
      </c>
      <c r="O818" s="13">
        <v>1.1894706578904403E-2</v>
      </c>
      <c r="P818" s="13">
        <v>9.412384520510346E-3</v>
      </c>
      <c r="Q818" s="13">
        <v>1.5943655355408256E-2</v>
      </c>
      <c r="R818" s="13">
        <v>1.8103960339017854E-2</v>
      </c>
      <c r="S818" s="13">
        <v>1.2824553627137067E-2</v>
      </c>
      <c r="T818" s="13">
        <v>1.9638813107659421E-2</v>
      </c>
      <c r="U818" s="13">
        <v>1.0283829789165469E-2</v>
      </c>
      <c r="V818" s="13">
        <v>1.0701776256876874E-2</v>
      </c>
      <c r="W818" s="13">
        <v>6.3555194625845482E-2</v>
      </c>
      <c r="X818" s="13">
        <v>3.5429837059585021E-3</v>
      </c>
      <c r="Y818" s="13">
        <v>1.3870529333329561E-2</v>
      </c>
      <c r="Z818" s="13">
        <v>1.009450446054961E-2</v>
      </c>
      <c r="AA818" s="13">
        <v>2.2399033347437647E-2</v>
      </c>
      <c r="AB818" s="13">
        <v>1.0804259797877106E-2</v>
      </c>
      <c r="AC818" s="13">
        <v>1.972026594366539E-2</v>
      </c>
      <c r="AD818" s="13">
        <v>2.1148975068811651E-2</v>
      </c>
      <c r="AE818" s="13">
        <v>2.2088829554640425E-2</v>
      </c>
      <c r="AF818" s="151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3" t="s">
        <v>280</v>
      </c>
      <c r="C819" s="29"/>
      <c r="D819" s="13">
        <v>1.1709716980392804E-2</v>
      </c>
      <c r="E819" s="13">
        <v>8.5866450162201513E-2</v>
      </c>
      <c r="F819" s="13">
        <v>1.5682399115132473E-2</v>
      </c>
      <c r="G819" s="13">
        <v>3.4221582410584706E-2</v>
      </c>
      <c r="H819" s="13">
        <v>-2.4235269588732011E-2</v>
      </c>
      <c r="I819" s="13">
        <v>2.1111731365943687E-2</v>
      </c>
      <c r="J819" s="13">
        <v>-1.5325568020729818E-3</v>
      </c>
      <c r="K819" s="13">
        <v>-4.0862109935996704E-2</v>
      </c>
      <c r="L819" s="13">
        <v>-2.1395967475771882E-2</v>
      </c>
      <c r="M819" s="13">
        <v>1.4358171736885916E-2</v>
      </c>
      <c r="N819" s="13">
        <v>5.9381902597269942E-2</v>
      </c>
      <c r="O819" s="13">
        <v>1.3033944358639582E-2</v>
      </c>
      <c r="P819" s="13">
        <v>2.2303536006365476E-2</v>
      </c>
      <c r="Q819" s="13">
        <v>-2.0071740097525215E-2</v>
      </c>
      <c r="R819" s="13">
        <v>-1.2126375828045655E-2</v>
      </c>
      <c r="S819" s="13">
        <v>1.1709716980392804E-2</v>
      </c>
      <c r="T819" s="13">
        <v>-2.0071740097525215E-2</v>
      </c>
      <c r="U819" s="13">
        <v>-2.2720194854018327E-2</v>
      </c>
      <c r="V819" s="13">
        <v>1.4358171736885916E-2</v>
      </c>
      <c r="W819" s="13">
        <v>-5.4501651931936568E-2</v>
      </c>
      <c r="X819" s="13">
        <v>-2.7571104586011197E-2</v>
      </c>
      <c r="Y819" s="13">
        <v>0.12844036037282947</v>
      </c>
      <c r="Z819" s="13">
        <v>8.7964167482503797E-3</v>
      </c>
      <c r="AA819" s="13">
        <v>-4.4907624576540073E-2</v>
      </c>
      <c r="AB819" s="13">
        <v>1.8476518883232762E-2</v>
      </c>
      <c r="AC819" s="13">
        <v>-4.6556287662457119E-2</v>
      </c>
      <c r="AD819" s="13">
        <v>-3.7286696014730891E-2</v>
      </c>
      <c r="AE819" s="13">
        <v>2.4401253326664651E-3</v>
      </c>
      <c r="AF819" s="151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46" t="s">
        <v>281</v>
      </c>
      <c r="C820" s="47"/>
      <c r="D820" s="45">
        <v>0.16</v>
      </c>
      <c r="E820" s="45">
        <v>2.11</v>
      </c>
      <c r="F820" s="45">
        <v>0.26</v>
      </c>
      <c r="G820" s="45">
        <v>0.75</v>
      </c>
      <c r="H820" s="45">
        <v>0.78</v>
      </c>
      <c r="I820" s="45">
        <v>0.41</v>
      </c>
      <c r="J820" s="45">
        <v>0.19</v>
      </c>
      <c r="K820" s="45">
        <v>1.22</v>
      </c>
      <c r="L820" s="45">
        <v>0.71</v>
      </c>
      <c r="M820" s="45">
        <v>0.23</v>
      </c>
      <c r="N820" s="45">
        <v>1.41</v>
      </c>
      <c r="O820" s="45">
        <v>0.19</v>
      </c>
      <c r="P820" s="45">
        <v>0.44</v>
      </c>
      <c r="Q820" s="45">
        <v>0.67</v>
      </c>
      <c r="R820" s="45">
        <v>0.47</v>
      </c>
      <c r="S820" s="45">
        <v>0.16</v>
      </c>
      <c r="T820" s="45">
        <v>0.67</v>
      </c>
      <c r="U820" s="45">
        <v>0.74</v>
      </c>
      <c r="V820" s="45">
        <v>0.23</v>
      </c>
      <c r="W820" s="45">
        <v>1.58</v>
      </c>
      <c r="X820" s="45">
        <v>0.87</v>
      </c>
      <c r="Y820" s="45">
        <v>3.22</v>
      </c>
      <c r="Z820" s="45">
        <v>0.08</v>
      </c>
      <c r="AA820" s="45">
        <v>1.33</v>
      </c>
      <c r="AB820" s="45">
        <v>0.34</v>
      </c>
      <c r="AC820" s="45">
        <v>1.37</v>
      </c>
      <c r="AD820" s="45">
        <v>1.1299999999999999</v>
      </c>
      <c r="AE820" s="45">
        <v>0.08</v>
      </c>
      <c r="AF820" s="151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B821" s="31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BM821" s="55"/>
    </row>
    <row r="822" spans="1:65" ht="15">
      <c r="B822" s="8" t="s">
        <v>629</v>
      </c>
      <c r="BM822" s="28" t="s">
        <v>66</v>
      </c>
    </row>
    <row r="823" spans="1:65" ht="15">
      <c r="A823" s="25" t="s">
        <v>6</v>
      </c>
      <c r="B823" s="18" t="s">
        <v>111</v>
      </c>
      <c r="C823" s="15" t="s">
        <v>112</v>
      </c>
      <c r="D823" s="16" t="s">
        <v>229</v>
      </c>
      <c r="E823" s="17" t="s">
        <v>229</v>
      </c>
      <c r="F823" s="17" t="s">
        <v>229</v>
      </c>
      <c r="G823" s="17" t="s">
        <v>229</v>
      </c>
      <c r="H823" s="17" t="s">
        <v>229</v>
      </c>
      <c r="I823" s="17" t="s">
        <v>229</v>
      </c>
      <c r="J823" s="17" t="s">
        <v>229</v>
      </c>
      <c r="K823" s="17" t="s">
        <v>229</v>
      </c>
      <c r="L823" s="17" t="s">
        <v>229</v>
      </c>
      <c r="M823" s="17" t="s">
        <v>229</v>
      </c>
      <c r="N823" s="17" t="s">
        <v>229</v>
      </c>
      <c r="O823" s="17" t="s">
        <v>229</v>
      </c>
      <c r="P823" s="17" t="s">
        <v>229</v>
      </c>
      <c r="Q823" s="17" t="s">
        <v>229</v>
      </c>
      <c r="R823" s="17" t="s">
        <v>229</v>
      </c>
      <c r="S823" s="17" t="s">
        <v>229</v>
      </c>
      <c r="T823" s="17" t="s">
        <v>229</v>
      </c>
      <c r="U823" s="17" t="s">
        <v>229</v>
      </c>
      <c r="V823" s="17" t="s">
        <v>229</v>
      </c>
      <c r="W823" s="17" t="s">
        <v>229</v>
      </c>
      <c r="X823" s="17" t="s">
        <v>229</v>
      </c>
      <c r="Y823" s="17" t="s">
        <v>229</v>
      </c>
      <c r="Z823" s="17" t="s">
        <v>229</v>
      </c>
      <c r="AA823" s="17" t="s">
        <v>229</v>
      </c>
      <c r="AB823" s="17" t="s">
        <v>229</v>
      </c>
      <c r="AC823" s="17" t="s">
        <v>229</v>
      </c>
      <c r="AD823" s="17" t="s">
        <v>229</v>
      </c>
      <c r="AE823" s="17" t="s">
        <v>229</v>
      </c>
      <c r="AF823" s="17" t="s">
        <v>229</v>
      </c>
      <c r="AG823" s="151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1</v>
      </c>
    </row>
    <row r="824" spans="1:65">
      <c r="A824" s="30"/>
      <c r="B824" s="19" t="s">
        <v>230</v>
      </c>
      <c r="C824" s="9" t="s">
        <v>230</v>
      </c>
      <c r="D824" s="149" t="s">
        <v>232</v>
      </c>
      <c r="E824" s="150" t="s">
        <v>233</v>
      </c>
      <c r="F824" s="150" t="s">
        <v>234</v>
      </c>
      <c r="G824" s="150" t="s">
        <v>235</v>
      </c>
      <c r="H824" s="150" t="s">
        <v>236</v>
      </c>
      <c r="I824" s="150" t="s">
        <v>237</v>
      </c>
      <c r="J824" s="150" t="s">
        <v>238</v>
      </c>
      <c r="K824" s="150" t="s">
        <v>239</v>
      </c>
      <c r="L824" s="150" t="s">
        <v>240</v>
      </c>
      <c r="M824" s="150" t="s">
        <v>241</v>
      </c>
      <c r="N824" s="150" t="s">
        <v>242</v>
      </c>
      <c r="O824" s="150" t="s">
        <v>243</v>
      </c>
      <c r="P824" s="150" t="s">
        <v>244</v>
      </c>
      <c r="Q824" s="150" t="s">
        <v>246</v>
      </c>
      <c r="R824" s="150" t="s">
        <v>249</v>
      </c>
      <c r="S824" s="150" t="s">
        <v>250</v>
      </c>
      <c r="T824" s="150" t="s">
        <v>306</v>
      </c>
      <c r="U824" s="150" t="s">
        <v>251</v>
      </c>
      <c r="V824" s="150" t="s">
        <v>252</v>
      </c>
      <c r="W824" s="150" t="s">
        <v>254</v>
      </c>
      <c r="X824" s="150" t="s">
        <v>257</v>
      </c>
      <c r="Y824" s="150" t="s">
        <v>258</v>
      </c>
      <c r="Z824" s="150" t="s">
        <v>259</v>
      </c>
      <c r="AA824" s="150" t="s">
        <v>307</v>
      </c>
      <c r="AB824" s="150" t="s">
        <v>261</v>
      </c>
      <c r="AC824" s="150" t="s">
        <v>262</v>
      </c>
      <c r="AD824" s="150" t="s">
        <v>267</v>
      </c>
      <c r="AE824" s="150" t="s">
        <v>268</v>
      </c>
      <c r="AF824" s="150" t="s">
        <v>269</v>
      </c>
      <c r="AG824" s="151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 t="s">
        <v>3</v>
      </c>
    </row>
    <row r="825" spans="1:65">
      <c r="A825" s="30"/>
      <c r="B825" s="19"/>
      <c r="C825" s="9"/>
      <c r="D825" s="10" t="s">
        <v>338</v>
      </c>
      <c r="E825" s="11" t="s">
        <v>339</v>
      </c>
      <c r="F825" s="11" t="s">
        <v>339</v>
      </c>
      <c r="G825" s="11" t="s">
        <v>338</v>
      </c>
      <c r="H825" s="11" t="s">
        <v>339</v>
      </c>
      <c r="I825" s="11" t="s">
        <v>339</v>
      </c>
      <c r="J825" s="11" t="s">
        <v>338</v>
      </c>
      <c r="K825" s="11" t="s">
        <v>338</v>
      </c>
      <c r="L825" s="11" t="s">
        <v>338</v>
      </c>
      <c r="M825" s="11" t="s">
        <v>338</v>
      </c>
      <c r="N825" s="11" t="s">
        <v>338</v>
      </c>
      <c r="O825" s="11" t="s">
        <v>338</v>
      </c>
      <c r="P825" s="11" t="s">
        <v>338</v>
      </c>
      <c r="Q825" s="11" t="s">
        <v>338</v>
      </c>
      <c r="R825" s="11" t="s">
        <v>338</v>
      </c>
      <c r="S825" s="11" t="s">
        <v>339</v>
      </c>
      <c r="T825" s="11" t="s">
        <v>339</v>
      </c>
      <c r="U825" s="11" t="s">
        <v>340</v>
      </c>
      <c r="V825" s="11" t="s">
        <v>339</v>
      </c>
      <c r="W825" s="11" t="s">
        <v>340</v>
      </c>
      <c r="X825" s="11" t="s">
        <v>338</v>
      </c>
      <c r="Y825" s="11" t="s">
        <v>338</v>
      </c>
      <c r="Z825" s="11" t="s">
        <v>340</v>
      </c>
      <c r="AA825" s="11" t="s">
        <v>338</v>
      </c>
      <c r="AB825" s="11" t="s">
        <v>339</v>
      </c>
      <c r="AC825" s="11" t="s">
        <v>339</v>
      </c>
      <c r="AD825" s="11" t="s">
        <v>339</v>
      </c>
      <c r="AE825" s="11" t="s">
        <v>338</v>
      </c>
      <c r="AF825" s="11" t="s">
        <v>338</v>
      </c>
      <c r="AG825" s="151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0</v>
      </c>
    </row>
    <row r="826" spans="1:65">
      <c r="A826" s="30"/>
      <c r="B826" s="19"/>
      <c r="C826" s="9"/>
      <c r="D826" s="26" t="s">
        <v>342</v>
      </c>
      <c r="E826" s="26" t="s">
        <v>343</v>
      </c>
      <c r="F826" s="26" t="s">
        <v>342</v>
      </c>
      <c r="G826" s="26" t="s">
        <v>344</v>
      </c>
      <c r="H826" s="26" t="s">
        <v>345</v>
      </c>
      <c r="I826" s="26" t="s">
        <v>343</v>
      </c>
      <c r="J826" s="26" t="s">
        <v>343</v>
      </c>
      <c r="K826" s="26" t="s">
        <v>343</v>
      </c>
      <c r="L826" s="26" t="s">
        <v>343</v>
      </c>
      <c r="M826" s="26" t="s">
        <v>343</v>
      </c>
      <c r="N826" s="26" t="s">
        <v>343</v>
      </c>
      <c r="O826" s="26" t="s">
        <v>343</v>
      </c>
      <c r="P826" s="26" t="s">
        <v>343</v>
      </c>
      <c r="Q826" s="26" t="s">
        <v>346</v>
      </c>
      <c r="R826" s="26" t="s">
        <v>343</v>
      </c>
      <c r="S826" s="26" t="s">
        <v>342</v>
      </c>
      <c r="T826" s="26" t="s">
        <v>343</v>
      </c>
      <c r="U826" s="26" t="s">
        <v>342</v>
      </c>
      <c r="V826" s="26" t="s">
        <v>344</v>
      </c>
      <c r="W826" s="26" t="s">
        <v>345</v>
      </c>
      <c r="X826" s="26" t="s">
        <v>342</v>
      </c>
      <c r="Y826" s="26" t="s">
        <v>343</v>
      </c>
      <c r="Z826" s="26" t="s">
        <v>343</v>
      </c>
      <c r="AA826" s="26"/>
      <c r="AB826" s="26" t="s">
        <v>342</v>
      </c>
      <c r="AC826" s="26" t="s">
        <v>343</v>
      </c>
      <c r="AD826" s="26" t="s">
        <v>345</v>
      </c>
      <c r="AE826" s="26" t="s">
        <v>345</v>
      </c>
      <c r="AF826" s="26" t="s">
        <v>117</v>
      </c>
      <c r="AG826" s="151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1</v>
      </c>
    </row>
    <row r="827" spans="1:65">
      <c r="A827" s="30"/>
      <c r="B827" s="18">
        <v>1</v>
      </c>
      <c r="C827" s="14">
        <v>1</v>
      </c>
      <c r="D827" s="212">
        <v>91.13</v>
      </c>
      <c r="E827" s="212">
        <v>98.68</v>
      </c>
      <c r="F827" s="213">
        <v>104.8</v>
      </c>
      <c r="G827" s="212">
        <v>99.57</v>
      </c>
      <c r="H827" s="212">
        <v>82.804119314467613</v>
      </c>
      <c r="I827" s="212">
        <v>89.4</v>
      </c>
      <c r="J827" s="212">
        <v>101</v>
      </c>
      <c r="K827" s="212">
        <v>92</v>
      </c>
      <c r="L827" s="212">
        <v>90</v>
      </c>
      <c r="M827" s="212">
        <v>86.7</v>
      </c>
      <c r="N827" s="212">
        <v>94.4</v>
      </c>
      <c r="O827" s="212">
        <v>91.7</v>
      </c>
      <c r="P827" s="213">
        <v>106.5</v>
      </c>
      <c r="Q827" s="212">
        <v>95.45</v>
      </c>
      <c r="R827" s="212">
        <v>95.1</v>
      </c>
      <c r="S827" s="212">
        <v>84.05</v>
      </c>
      <c r="T827" s="212">
        <v>99.2</v>
      </c>
      <c r="U827" s="212">
        <v>99</v>
      </c>
      <c r="V827" s="212">
        <v>91.53</v>
      </c>
      <c r="W827" s="212">
        <v>91.3</v>
      </c>
      <c r="X827" s="212">
        <v>81.411013115454296</v>
      </c>
      <c r="Y827" s="213">
        <v>68.400000000000006</v>
      </c>
      <c r="Z827" s="213">
        <v>73</v>
      </c>
      <c r="AA827" s="212">
        <v>77.672107732880534</v>
      </c>
      <c r="AB827" s="232">
        <v>102.05000000000001</v>
      </c>
      <c r="AC827" s="213">
        <v>76.34</v>
      </c>
      <c r="AD827" s="212">
        <v>94</v>
      </c>
      <c r="AE827" s="212">
        <v>93.68</v>
      </c>
      <c r="AF827" s="212">
        <v>95.99</v>
      </c>
      <c r="AG827" s="214"/>
      <c r="AH827" s="215"/>
      <c r="AI827" s="215"/>
      <c r="AJ827" s="215"/>
      <c r="AK827" s="215"/>
      <c r="AL827" s="215"/>
      <c r="AM827" s="215"/>
      <c r="AN827" s="215"/>
      <c r="AO827" s="215"/>
      <c r="AP827" s="215"/>
      <c r="AQ827" s="215"/>
      <c r="AR827" s="215"/>
      <c r="AS827" s="215"/>
      <c r="AT827" s="215"/>
      <c r="AU827" s="215"/>
      <c r="AV827" s="215"/>
      <c r="AW827" s="215"/>
      <c r="AX827" s="215"/>
      <c r="AY827" s="215"/>
      <c r="AZ827" s="215"/>
      <c r="BA827" s="215"/>
      <c r="BB827" s="215"/>
      <c r="BC827" s="215"/>
      <c r="BD827" s="215"/>
      <c r="BE827" s="215"/>
      <c r="BF827" s="215"/>
      <c r="BG827" s="215"/>
      <c r="BH827" s="215"/>
      <c r="BI827" s="215"/>
      <c r="BJ827" s="215"/>
      <c r="BK827" s="215"/>
      <c r="BL827" s="215"/>
      <c r="BM827" s="216">
        <v>1</v>
      </c>
    </row>
    <row r="828" spans="1:65">
      <c r="A828" s="30"/>
      <c r="B828" s="19">
        <v>1</v>
      </c>
      <c r="C828" s="9">
        <v>2</v>
      </c>
      <c r="D828" s="217">
        <v>90.69</v>
      </c>
      <c r="E828" s="217">
        <v>101.54</v>
      </c>
      <c r="F828" s="218">
        <v>107.76</v>
      </c>
      <c r="G828" s="217">
        <v>98.69</v>
      </c>
      <c r="H828" s="217">
        <v>88.022968620108912</v>
      </c>
      <c r="I828" s="217">
        <v>91.2</v>
      </c>
      <c r="J828" s="217">
        <v>97.2</v>
      </c>
      <c r="K828" s="217">
        <v>89</v>
      </c>
      <c r="L828" s="217">
        <v>92.1</v>
      </c>
      <c r="M828" s="219">
        <v>84.3</v>
      </c>
      <c r="N828" s="217">
        <v>91</v>
      </c>
      <c r="O828" s="217">
        <v>92.4</v>
      </c>
      <c r="P828" s="218">
        <v>107.5</v>
      </c>
      <c r="Q828" s="217">
        <v>95.52</v>
      </c>
      <c r="R828" s="217">
        <v>93</v>
      </c>
      <c r="S828" s="217">
        <v>82.71</v>
      </c>
      <c r="T828" s="217">
        <v>99.3</v>
      </c>
      <c r="U828" s="217">
        <v>92</v>
      </c>
      <c r="V828" s="217">
        <v>91.86</v>
      </c>
      <c r="W828" s="217">
        <v>92.2</v>
      </c>
      <c r="X828" s="217">
        <v>81.425573678795104</v>
      </c>
      <c r="Y828" s="218">
        <v>68.2</v>
      </c>
      <c r="Z828" s="218">
        <v>73</v>
      </c>
      <c r="AA828" s="217">
        <v>82.343530586841212</v>
      </c>
      <c r="AB828" s="217">
        <v>92.55</v>
      </c>
      <c r="AC828" s="218">
        <v>72.150000000000006</v>
      </c>
      <c r="AD828" s="217">
        <v>95.7</v>
      </c>
      <c r="AE828" s="217">
        <v>94.91</v>
      </c>
      <c r="AF828" s="217">
        <v>95.28</v>
      </c>
      <c r="AG828" s="214"/>
      <c r="AH828" s="215"/>
      <c r="AI828" s="215"/>
      <c r="AJ828" s="215"/>
      <c r="AK828" s="215"/>
      <c r="AL828" s="215"/>
      <c r="AM828" s="215"/>
      <c r="AN828" s="215"/>
      <c r="AO828" s="215"/>
      <c r="AP828" s="215"/>
      <c r="AQ828" s="215"/>
      <c r="AR828" s="215"/>
      <c r="AS828" s="215"/>
      <c r="AT828" s="215"/>
      <c r="AU828" s="215"/>
      <c r="AV828" s="215"/>
      <c r="AW828" s="215"/>
      <c r="AX828" s="215"/>
      <c r="AY828" s="215"/>
      <c r="AZ828" s="215"/>
      <c r="BA828" s="215"/>
      <c r="BB828" s="215"/>
      <c r="BC828" s="215"/>
      <c r="BD828" s="215"/>
      <c r="BE828" s="215"/>
      <c r="BF828" s="215"/>
      <c r="BG828" s="215"/>
      <c r="BH828" s="215"/>
      <c r="BI828" s="215"/>
      <c r="BJ828" s="215"/>
      <c r="BK828" s="215"/>
      <c r="BL828" s="215"/>
      <c r="BM828" s="216">
        <v>30</v>
      </c>
    </row>
    <row r="829" spans="1:65">
      <c r="A829" s="30"/>
      <c r="B829" s="19">
        <v>1</v>
      </c>
      <c r="C829" s="9">
        <v>3</v>
      </c>
      <c r="D829" s="217">
        <v>86.6</v>
      </c>
      <c r="E829" s="217">
        <v>99.92</v>
      </c>
      <c r="F829" s="218">
        <v>107.96</v>
      </c>
      <c r="G829" s="217">
        <v>99.92</v>
      </c>
      <c r="H829" s="217">
        <v>85.263831018016475</v>
      </c>
      <c r="I829" s="217">
        <v>86.8</v>
      </c>
      <c r="J829" s="217">
        <v>96.4</v>
      </c>
      <c r="K829" s="217">
        <v>91</v>
      </c>
      <c r="L829" s="217">
        <v>89.7</v>
      </c>
      <c r="M829" s="217">
        <v>88.8</v>
      </c>
      <c r="N829" s="217">
        <v>89.5</v>
      </c>
      <c r="O829" s="217">
        <v>92</v>
      </c>
      <c r="P829" s="218">
        <v>108.5</v>
      </c>
      <c r="Q829" s="217">
        <v>95.93</v>
      </c>
      <c r="R829" s="217">
        <v>87</v>
      </c>
      <c r="S829" s="217">
        <v>83.88</v>
      </c>
      <c r="T829" s="217">
        <v>102</v>
      </c>
      <c r="U829" s="217">
        <v>95</v>
      </c>
      <c r="V829" s="217">
        <v>91.87</v>
      </c>
      <c r="W829" s="217">
        <v>90.6</v>
      </c>
      <c r="X829" s="217">
        <v>81.568959810944946</v>
      </c>
      <c r="Y829" s="218">
        <v>65.7</v>
      </c>
      <c r="Z829" s="218">
        <v>70.000000000000014</v>
      </c>
      <c r="AA829" s="219">
        <v>75.465410227604735</v>
      </c>
      <c r="AB829" s="217">
        <v>91.25</v>
      </c>
      <c r="AC829" s="218">
        <v>72.38</v>
      </c>
      <c r="AD829" s="217">
        <v>94.1</v>
      </c>
      <c r="AE829" s="217">
        <v>94.36</v>
      </c>
      <c r="AF829" s="217">
        <v>89.8</v>
      </c>
      <c r="AG829" s="214"/>
      <c r="AH829" s="215"/>
      <c r="AI829" s="215"/>
      <c r="AJ829" s="215"/>
      <c r="AK829" s="215"/>
      <c r="AL829" s="215"/>
      <c r="AM829" s="215"/>
      <c r="AN829" s="215"/>
      <c r="AO829" s="215"/>
      <c r="AP829" s="215"/>
      <c r="AQ829" s="215"/>
      <c r="AR829" s="215"/>
      <c r="AS829" s="215"/>
      <c r="AT829" s="215"/>
      <c r="AU829" s="215"/>
      <c r="AV829" s="215"/>
      <c r="AW829" s="215"/>
      <c r="AX829" s="215"/>
      <c r="AY829" s="215"/>
      <c r="AZ829" s="215"/>
      <c r="BA829" s="215"/>
      <c r="BB829" s="215"/>
      <c r="BC829" s="215"/>
      <c r="BD829" s="215"/>
      <c r="BE829" s="215"/>
      <c r="BF829" s="215"/>
      <c r="BG829" s="215"/>
      <c r="BH829" s="215"/>
      <c r="BI829" s="215"/>
      <c r="BJ829" s="215"/>
      <c r="BK829" s="215"/>
      <c r="BL829" s="215"/>
      <c r="BM829" s="216">
        <v>16</v>
      </c>
    </row>
    <row r="830" spans="1:65">
      <c r="A830" s="30"/>
      <c r="B830" s="19">
        <v>1</v>
      </c>
      <c r="C830" s="9">
        <v>4</v>
      </c>
      <c r="D830" s="217">
        <v>92.41</v>
      </c>
      <c r="E830" s="217">
        <v>93.69</v>
      </c>
      <c r="F830" s="218">
        <v>105.44</v>
      </c>
      <c r="G830" s="217">
        <v>93.91</v>
      </c>
      <c r="H830" s="217">
        <v>81.868018779848256</v>
      </c>
      <c r="I830" s="217">
        <v>88.5</v>
      </c>
      <c r="J830" s="217">
        <v>100</v>
      </c>
      <c r="K830" s="217">
        <v>93</v>
      </c>
      <c r="L830" s="217">
        <v>93.2</v>
      </c>
      <c r="M830" s="217">
        <v>88.3</v>
      </c>
      <c r="N830" s="217">
        <v>89.5</v>
      </c>
      <c r="O830" s="217">
        <v>90.8</v>
      </c>
      <c r="P830" s="218">
        <v>107</v>
      </c>
      <c r="Q830" s="217">
        <v>91.69</v>
      </c>
      <c r="R830" s="217">
        <v>91.9</v>
      </c>
      <c r="S830" s="217">
        <v>85.21</v>
      </c>
      <c r="T830" s="217">
        <v>99.6</v>
      </c>
      <c r="U830" s="217">
        <v>100</v>
      </c>
      <c r="V830" s="217">
        <v>91.83</v>
      </c>
      <c r="W830" s="217">
        <v>92.8</v>
      </c>
      <c r="X830" s="217">
        <v>81.788279193397997</v>
      </c>
      <c r="Y830" s="218">
        <v>67.3</v>
      </c>
      <c r="Z830" s="218">
        <v>75</v>
      </c>
      <c r="AA830" s="217">
        <v>80.299102626530598</v>
      </c>
      <c r="AB830" s="217">
        <v>93.5</v>
      </c>
      <c r="AC830" s="218">
        <v>74.7</v>
      </c>
      <c r="AD830" s="217">
        <v>93.9</v>
      </c>
      <c r="AE830" s="217">
        <v>93.69</v>
      </c>
      <c r="AF830" s="217">
        <v>93.76</v>
      </c>
      <c r="AG830" s="214"/>
      <c r="AH830" s="215"/>
      <c r="AI830" s="215"/>
      <c r="AJ830" s="215"/>
      <c r="AK830" s="215"/>
      <c r="AL830" s="215"/>
      <c r="AM830" s="215"/>
      <c r="AN830" s="215"/>
      <c r="AO830" s="215"/>
      <c r="AP830" s="215"/>
      <c r="AQ830" s="215"/>
      <c r="AR830" s="215"/>
      <c r="AS830" s="215"/>
      <c r="AT830" s="215"/>
      <c r="AU830" s="215"/>
      <c r="AV830" s="215"/>
      <c r="AW830" s="215"/>
      <c r="AX830" s="215"/>
      <c r="AY830" s="215"/>
      <c r="AZ830" s="215"/>
      <c r="BA830" s="215"/>
      <c r="BB830" s="215"/>
      <c r="BC830" s="215"/>
      <c r="BD830" s="215"/>
      <c r="BE830" s="215"/>
      <c r="BF830" s="215"/>
      <c r="BG830" s="215"/>
      <c r="BH830" s="215"/>
      <c r="BI830" s="215"/>
      <c r="BJ830" s="215"/>
      <c r="BK830" s="215"/>
      <c r="BL830" s="215"/>
      <c r="BM830" s="216">
        <v>91.549192800283365</v>
      </c>
    </row>
    <row r="831" spans="1:65">
      <c r="A831" s="30"/>
      <c r="B831" s="19">
        <v>1</v>
      </c>
      <c r="C831" s="9">
        <v>5</v>
      </c>
      <c r="D831" s="217">
        <v>94.17</v>
      </c>
      <c r="E831" s="217">
        <v>94.64</v>
      </c>
      <c r="F831" s="218">
        <v>106.6</v>
      </c>
      <c r="G831" s="217">
        <v>96.11</v>
      </c>
      <c r="H831" s="217">
        <v>83.118998345811249</v>
      </c>
      <c r="I831" s="217">
        <v>93.7</v>
      </c>
      <c r="J831" s="217">
        <v>95.4</v>
      </c>
      <c r="K831" s="217">
        <v>93</v>
      </c>
      <c r="L831" s="217">
        <v>91.1</v>
      </c>
      <c r="M831" s="217">
        <v>88.1</v>
      </c>
      <c r="N831" s="217">
        <v>92.3</v>
      </c>
      <c r="O831" s="217">
        <v>94.8</v>
      </c>
      <c r="P831" s="218">
        <v>109</v>
      </c>
      <c r="Q831" s="217">
        <v>94.71</v>
      </c>
      <c r="R831" s="217">
        <v>89.5</v>
      </c>
      <c r="S831" s="217">
        <v>82.57</v>
      </c>
      <c r="T831" s="217">
        <v>99.2</v>
      </c>
      <c r="U831" s="217">
        <v>96</v>
      </c>
      <c r="V831" s="217">
        <v>91.84</v>
      </c>
      <c r="W831" s="217">
        <v>90.2</v>
      </c>
      <c r="X831" s="217">
        <v>81.725976271830206</v>
      </c>
      <c r="Y831" s="218">
        <v>64.599999999999994</v>
      </c>
      <c r="Z831" s="218">
        <v>75</v>
      </c>
      <c r="AA831" s="217">
        <v>80.732688510263444</v>
      </c>
      <c r="AB831" s="217">
        <v>91.85</v>
      </c>
      <c r="AC831" s="218">
        <v>83.03</v>
      </c>
      <c r="AD831" s="217">
        <v>94.4</v>
      </c>
      <c r="AE831" s="217">
        <v>94.79</v>
      </c>
      <c r="AF831" s="217">
        <v>95.22</v>
      </c>
      <c r="AG831" s="214"/>
      <c r="AH831" s="215"/>
      <c r="AI831" s="215"/>
      <c r="AJ831" s="215"/>
      <c r="AK831" s="215"/>
      <c r="AL831" s="215"/>
      <c r="AM831" s="215"/>
      <c r="AN831" s="215"/>
      <c r="AO831" s="215"/>
      <c r="AP831" s="215"/>
      <c r="AQ831" s="215"/>
      <c r="AR831" s="215"/>
      <c r="AS831" s="215"/>
      <c r="AT831" s="215"/>
      <c r="AU831" s="215"/>
      <c r="AV831" s="215"/>
      <c r="AW831" s="215"/>
      <c r="AX831" s="215"/>
      <c r="AY831" s="215"/>
      <c r="AZ831" s="215"/>
      <c r="BA831" s="215"/>
      <c r="BB831" s="215"/>
      <c r="BC831" s="215"/>
      <c r="BD831" s="215"/>
      <c r="BE831" s="215"/>
      <c r="BF831" s="215"/>
      <c r="BG831" s="215"/>
      <c r="BH831" s="215"/>
      <c r="BI831" s="215"/>
      <c r="BJ831" s="215"/>
      <c r="BK831" s="215"/>
      <c r="BL831" s="215"/>
      <c r="BM831" s="216">
        <v>109</v>
      </c>
    </row>
    <row r="832" spans="1:65">
      <c r="A832" s="30"/>
      <c r="B832" s="19">
        <v>1</v>
      </c>
      <c r="C832" s="9">
        <v>6</v>
      </c>
      <c r="D832" s="217">
        <v>90.43</v>
      </c>
      <c r="E832" s="217">
        <v>94.77</v>
      </c>
      <c r="F832" s="218">
        <v>107.69</v>
      </c>
      <c r="G832" s="217">
        <v>94.22</v>
      </c>
      <c r="H832" s="217">
        <v>87.854914183763256</v>
      </c>
      <c r="I832" s="217">
        <v>90.3</v>
      </c>
      <c r="J832" s="217">
        <v>95.3</v>
      </c>
      <c r="K832" s="217">
        <v>91</v>
      </c>
      <c r="L832" s="217">
        <v>91</v>
      </c>
      <c r="M832" s="217">
        <v>87.7</v>
      </c>
      <c r="N832" s="217">
        <v>92.1</v>
      </c>
      <c r="O832" s="217">
        <v>92.4</v>
      </c>
      <c r="P832" s="218">
        <v>108.5</v>
      </c>
      <c r="Q832" s="217">
        <v>92.58</v>
      </c>
      <c r="R832" s="217">
        <v>95.8</v>
      </c>
      <c r="S832" s="217">
        <v>83.79</v>
      </c>
      <c r="T832" s="217">
        <v>97.4</v>
      </c>
      <c r="U832" s="217">
        <v>94</v>
      </c>
      <c r="V832" s="217">
        <v>91.2</v>
      </c>
      <c r="W832" s="217">
        <v>91.9</v>
      </c>
      <c r="X832" s="217">
        <v>81.75874495732225</v>
      </c>
      <c r="Y832" s="218">
        <v>68</v>
      </c>
      <c r="Z832" s="218">
        <v>75</v>
      </c>
      <c r="AA832" s="217">
        <v>76.846208836023038</v>
      </c>
      <c r="AB832" s="217">
        <v>93.85</v>
      </c>
      <c r="AC832" s="218">
        <v>86.2</v>
      </c>
      <c r="AD832" s="217">
        <v>92</v>
      </c>
      <c r="AE832" s="217">
        <v>93.34</v>
      </c>
      <c r="AF832" s="217">
        <v>97.45</v>
      </c>
      <c r="AG832" s="214"/>
      <c r="AH832" s="215"/>
      <c r="AI832" s="215"/>
      <c r="AJ832" s="215"/>
      <c r="AK832" s="215"/>
      <c r="AL832" s="215"/>
      <c r="AM832" s="215"/>
      <c r="AN832" s="215"/>
      <c r="AO832" s="215"/>
      <c r="AP832" s="215"/>
      <c r="AQ832" s="215"/>
      <c r="AR832" s="215"/>
      <c r="AS832" s="215"/>
      <c r="AT832" s="215"/>
      <c r="AU832" s="215"/>
      <c r="AV832" s="215"/>
      <c r="AW832" s="215"/>
      <c r="AX832" s="215"/>
      <c r="AY832" s="215"/>
      <c r="AZ832" s="215"/>
      <c r="BA832" s="215"/>
      <c r="BB832" s="215"/>
      <c r="BC832" s="215"/>
      <c r="BD832" s="215"/>
      <c r="BE832" s="215"/>
      <c r="BF832" s="215"/>
      <c r="BG832" s="215"/>
      <c r="BH832" s="215"/>
      <c r="BI832" s="215"/>
      <c r="BJ832" s="215"/>
      <c r="BK832" s="215"/>
      <c r="BL832" s="215"/>
      <c r="BM832" s="220"/>
    </row>
    <row r="833" spans="1:65">
      <c r="A833" s="30"/>
      <c r="B833" s="20" t="s">
        <v>277</v>
      </c>
      <c r="C833" s="12"/>
      <c r="D833" s="221">
        <v>90.904999999999987</v>
      </c>
      <c r="E833" s="221">
        <v>97.206666666666663</v>
      </c>
      <c r="F833" s="221">
        <v>106.70833333333333</v>
      </c>
      <c r="G833" s="221">
        <v>97.070000000000007</v>
      </c>
      <c r="H833" s="221">
        <v>84.82214171033597</v>
      </c>
      <c r="I833" s="221">
        <v>89.983333333333334</v>
      </c>
      <c r="J833" s="221">
        <v>97.55</v>
      </c>
      <c r="K833" s="221">
        <v>91.5</v>
      </c>
      <c r="L833" s="221">
        <v>91.183333333333337</v>
      </c>
      <c r="M833" s="221">
        <v>87.316666666666677</v>
      </c>
      <c r="N833" s="221">
        <v>91.466666666666654</v>
      </c>
      <c r="O833" s="221">
        <v>92.350000000000009</v>
      </c>
      <c r="P833" s="221">
        <v>107.83333333333333</v>
      </c>
      <c r="Q833" s="221">
        <v>94.313333333333333</v>
      </c>
      <c r="R833" s="221">
        <v>92.05</v>
      </c>
      <c r="S833" s="221">
        <v>83.701666666666668</v>
      </c>
      <c r="T833" s="221">
        <v>99.45</v>
      </c>
      <c r="U833" s="221">
        <v>96</v>
      </c>
      <c r="V833" s="221">
        <v>91.688333333333333</v>
      </c>
      <c r="W833" s="221">
        <v>91.5</v>
      </c>
      <c r="X833" s="221">
        <v>81.613091171290804</v>
      </c>
      <c r="Y833" s="221">
        <v>67.033333333333346</v>
      </c>
      <c r="Z833" s="221">
        <v>73.5</v>
      </c>
      <c r="AA833" s="221">
        <v>78.893174753357258</v>
      </c>
      <c r="AB833" s="221">
        <v>94.175000000000011</v>
      </c>
      <c r="AC833" s="221">
        <v>77.466666666666669</v>
      </c>
      <c r="AD833" s="221">
        <v>94.016666666666652</v>
      </c>
      <c r="AE833" s="221">
        <v>94.12833333333333</v>
      </c>
      <c r="AF833" s="221">
        <v>94.583333333333329</v>
      </c>
      <c r="AG833" s="214"/>
      <c r="AH833" s="215"/>
      <c r="AI833" s="215"/>
      <c r="AJ833" s="215"/>
      <c r="AK833" s="215"/>
      <c r="AL833" s="215"/>
      <c r="AM833" s="215"/>
      <c r="AN833" s="215"/>
      <c r="AO833" s="215"/>
      <c r="AP833" s="215"/>
      <c r="AQ833" s="215"/>
      <c r="AR833" s="215"/>
      <c r="AS833" s="215"/>
      <c r="AT833" s="215"/>
      <c r="AU833" s="215"/>
      <c r="AV833" s="215"/>
      <c r="AW833" s="215"/>
      <c r="AX833" s="215"/>
      <c r="AY833" s="215"/>
      <c r="AZ833" s="215"/>
      <c r="BA833" s="215"/>
      <c r="BB833" s="215"/>
      <c r="BC833" s="215"/>
      <c r="BD833" s="215"/>
      <c r="BE833" s="215"/>
      <c r="BF833" s="215"/>
      <c r="BG833" s="215"/>
      <c r="BH833" s="215"/>
      <c r="BI833" s="215"/>
      <c r="BJ833" s="215"/>
      <c r="BK833" s="215"/>
      <c r="BL833" s="215"/>
      <c r="BM833" s="220"/>
    </row>
    <row r="834" spans="1:65">
      <c r="A834" s="30"/>
      <c r="B834" s="3" t="s">
        <v>278</v>
      </c>
      <c r="C834" s="29"/>
      <c r="D834" s="217">
        <v>90.91</v>
      </c>
      <c r="E834" s="217">
        <v>96.724999999999994</v>
      </c>
      <c r="F834" s="217">
        <v>107.145</v>
      </c>
      <c r="G834" s="217">
        <v>97.4</v>
      </c>
      <c r="H834" s="217">
        <v>84.191414681913869</v>
      </c>
      <c r="I834" s="217">
        <v>89.85</v>
      </c>
      <c r="J834" s="217">
        <v>96.800000000000011</v>
      </c>
      <c r="K834" s="217">
        <v>91.5</v>
      </c>
      <c r="L834" s="217">
        <v>91.05</v>
      </c>
      <c r="M834" s="217">
        <v>87.9</v>
      </c>
      <c r="N834" s="217">
        <v>91.55</v>
      </c>
      <c r="O834" s="217">
        <v>92.2</v>
      </c>
      <c r="P834" s="217">
        <v>108</v>
      </c>
      <c r="Q834" s="217">
        <v>95.08</v>
      </c>
      <c r="R834" s="217">
        <v>92.45</v>
      </c>
      <c r="S834" s="217">
        <v>83.835000000000008</v>
      </c>
      <c r="T834" s="217">
        <v>99.25</v>
      </c>
      <c r="U834" s="217">
        <v>95.5</v>
      </c>
      <c r="V834" s="217">
        <v>91.835000000000008</v>
      </c>
      <c r="W834" s="217">
        <v>91.6</v>
      </c>
      <c r="X834" s="217">
        <v>81.647468041387583</v>
      </c>
      <c r="Y834" s="217">
        <v>67.650000000000006</v>
      </c>
      <c r="Z834" s="217">
        <v>74</v>
      </c>
      <c r="AA834" s="217">
        <v>78.985605179705573</v>
      </c>
      <c r="AB834" s="217">
        <v>93.025000000000006</v>
      </c>
      <c r="AC834" s="217">
        <v>75.52000000000001</v>
      </c>
      <c r="AD834" s="217">
        <v>94.05</v>
      </c>
      <c r="AE834" s="217">
        <v>94.025000000000006</v>
      </c>
      <c r="AF834" s="217">
        <v>95.25</v>
      </c>
      <c r="AG834" s="214"/>
      <c r="AH834" s="215"/>
      <c r="AI834" s="215"/>
      <c r="AJ834" s="215"/>
      <c r="AK834" s="215"/>
      <c r="AL834" s="215"/>
      <c r="AM834" s="215"/>
      <c r="AN834" s="215"/>
      <c r="AO834" s="215"/>
      <c r="AP834" s="215"/>
      <c r="AQ834" s="215"/>
      <c r="AR834" s="215"/>
      <c r="AS834" s="215"/>
      <c r="AT834" s="215"/>
      <c r="AU834" s="215"/>
      <c r="AV834" s="215"/>
      <c r="AW834" s="215"/>
      <c r="AX834" s="215"/>
      <c r="AY834" s="215"/>
      <c r="AZ834" s="215"/>
      <c r="BA834" s="215"/>
      <c r="BB834" s="215"/>
      <c r="BC834" s="215"/>
      <c r="BD834" s="215"/>
      <c r="BE834" s="215"/>
      <c r="BF834" s="215"/>
      <c r="BG834" s="215"/>
      <c r="BH834" s="215"/>
      <c r="BI834" s="215"/>
      <c r="BJ834" s="215"/>
      <c r="BK834" s="215"/>
      <c r="BL834" s="215"/>
      <c r="BM834" s="220"/>
    </row>
    <row r="835" spans="1:65">
      <c r="A835" s="30"/>
      <c r="B835" s="3" t="s">
        <v>279</v>
      </c>
      <c r="C835" s="29"/>
      <c r="D835" s="227">
        <v>2.5211406148804967</v>
      </c>
      <c r="E835" s="227">
        <v>3.2619850806934556</v>
      </c>
      <c r="F835" s="227">
        <v>1.3340527225963255</v>
      </c>
      <c r="G835" s="227">
        <v>2.6842727134179194</v>
      </c>
      <c r="H835" s="227">
        <v>2.6584975164633242</v>
      </c>
      <c r="I835" s="227">
        <v>2.3693177639706064</v>
      </c>
      <c r="J835" s="227">
        <v>2.4097717734258559</v>
      </c>
      <c r="K835" s="227">
        <v>1.51657508881031</v>
      </c>
      <c r="L835" s="227">
        <v>1.3075422236649437</v>
      </c>
      <c r="M835" s="227">
        <v>1.6375795146088832</v>
      </c>
      <c r="N835" s="227">
        <v>1.8790068298616349</v>
      </c>
      <c r="O835" s="227">
        <v>1.3382824813917271</v>
      </c>
      <c r="P835" s="227">
        <v>0.98319208025017513</v>
      </c>
      <c r="Q835" s="227">
        <v>1.7552967460422961</v>
      </c>
      <c r="R835" s="227">
        <v>3.3554433388153031</v>
      </c>
      <c r="S835" s="227">
        <v>0.96954456662221977</v>
      </c>
      <c r="T835" s="227">
        <v>1.4747881203752606</v>
      </c>
      <c r="U835" s="227">
        <v>3.03315017762062</v>
      </c>
      <c r="V835" s="227">
        <v>0.27169222783632668</v>
      </c>
      <c r="W835" s="227">
        <v>0.9879271228182781</v>
      </c>
      <c r="X835" s="227">
        <v>0.16887560037342847</v>
      </c>
      <c r="Y835" s="227">
        <v>1.5448840301675315</v>
      </c>
      <c r="Z835" s="227">
        <v>1.9748417658131447</v>
      </c>
      <c r="AA835" s="227">
        <v>2.6342377722332055</v>
      </c>
      <c r="AB835" s="227">
        <v>3.9794157862681354</v>
      </c>
      <c r="AC835" s="227">
        <v>5.8358672591712262</v>
      </c>
      <c r="AD835" s="227">
        <v>1.1889771514485334</v>
      </c>
      <c r="AE835" s="227">
        <v>0.6507047461534804</v>
      </c>
      <c r="AF835" s="227">
        <v>2.6323120382406549</v>
      </c>
      <c r="AG835" s="224"/>
      <c r="AH835" s="225"/>
      <c r="AI835" s="225"/>
      <c r="AJ835" s="225"/>
      <c r="AK835" s="225"/>
      <c r="AL835" s="225"/>
      <c r="AM835" s="225"/>
      <c r="AN835" s="225"/>
      <c r="AO835" s="225"/>
      <c r="AP835" s="225"/>
      <c r="AQ835" s="225"/>
      <c r="AR835" s="225"/>
      <c r="AS835" s="225"/>
      <c r="AT835" s="225"/>
      <c r="AU835" s="225"/>
      <c r="AV835" s="225"/>
      <c r="AW835" s="225"/>
      <c r="AX835" s="225"/>
      <c r="AY835" s="225"/>
      <c r="AZ835" s="225"/>
      <c r="BA835" s="225"/>
      <c r="BB835" s="225"/>
      <c r="BC835" s="225"/>
      <c r="BD835" s="225"/>
      <c r="BE835" s="225"/>
      <c r="BF835" s="225"/>
      <c r="BG835" s="225"/>
      <c r="BH835" s="225"/>
      <c r="BI835" s="225"/>
      <c r="BJ835" s="225"/>
      <c r="BK835" s="225"/>
      <c r="BL835" s="225"/>
      <c r="BM835" s="230"/>
    </row>
    <row r="836" spans="1:65">
      <c r="A836" s="30"/>
      <c r="B836" s="3" t="s">
        <v>86</v>
      </c>
      <c r="C836" s="29"/>
      <c r="D836" s="13">
        <v>2.7733794784450767E-2</v>
      </c>
      <c r="E836" s="13">
        <v>3.3557215698787349E-2</v>
      </c>
      <c r="F836" s="13">
        <v>1.2501860734990947E-2</v>
      </c>
      <c r="G836" s="13">
        <v>2.765295882783475E-2</v>
      </c>
      <c r="H836" s="13">
        <v>3.1342023000810106E-2</v>
      </c>
      <c r="I836" s="13">
        <v>2.6330628975409592E-2</v>
      </c>
      <c r="J836" s="13">
        <v>2.4702939758337837E-2</v>
      </c>
      <c r="K836" s="13">
        <v>1.6574591134538907E-2</v>
      </c>
      <c r="L836" s="13">
        <v>1.43397063461701E-2</v>
      </c>
      <c r="M836" s="13">
        <v>1.8754489573684478E-2</v>
      </c>
      <c r="N836" s="13">
        <v>2.0543077585950822E-2</v>
      </c>
      <c r="O836" s="13">
        <v>1.4491418315015993E-2</v>
      </c>
      <c r="P836" s="13">
        <v>9.1177008987651485E-3</v>
      </c>
      <c r="Q836" s="13">
        <v>1.8611331865861627E-2</v>
      </c>
      <c r="R836" s="13">
        <v>3.6452399118036972E-2</v>
      </c>
      <c r="S836" s="13">
        <v>1.1583336452347262E-2</v>
      </c>
      <c r="T836" s="13">
        <v>1.4829443141028261E-2</v>
      </c>
      <c r="U836" s="13">
        <v>3.1595314350214794E-2</v>
      </c>
      <c r="V836" s="13">
        <v>2.9632148165305659E-3</v>
      </c>
      <c r="W836" s="13">
        <v>1.0797017735718886E-2</v>
      </c>
      <c r="X836" s="13">
        <v>2.0692219587540163E-3</v>
      </c>
      <c r="Y836" s="13">
        <v>2.3046504676790619E-2</v>
      </c>
      <c r="Z836" s="13">
        <v>2.6868595453240066E-2</v>
      </c>
      <c r="AA836" s="13">
        <v>3.3389932405034912E-2</v>
      </c>
      <c r="AB836" s="13">
        <v>4.2255543257426441E-2</v>
      </c>
      <c r="AC836" s="13">
        <v>7.5333914705308425E-2</v>
      </c>
      <c r="AD836" s="13">
        <v>1.2646450822001776E-2</v>
      </c>
      <c r="AE836" s="13">
        <v>6.9129530196732876E-3</v>
      </c>
      <c r="AF836" s="13">
        <v>2.7830611858050979E-2</v>
      </c>
      <c r="AG836" s="151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3" t="s">
        <v>280</v>
      </c>
      <c r="C837" s="29"/>
      <c r="D837" s="13">
        <v>-7.0365754255059532E-3</v>
      </c>
      <c r="E837" s="13">
        <v>6.1797091741979671E-2</v>
      </c>
      <c r="F837" s="13">
        <v>0.16558464437933362</v>
      </c>
      <c r="G837" s="13">
        <v>6.0304269550037537E-2</v>
      </c>
      <c r="H837" s="13">
        <v>-7.3480179171241944E-2</v>
      </c>
      <c r="I837" s="13">
        <v>-1.710402264677513E-2</v>
      </c>
      <c r="J837" s="13">
        <v>6.5547352370517675E-2</v>
      </c>
      <c r="K837" s="13">
        <v>-5.3733734595218241E-4</v>
      </c>
      <c r="L837" s="13">
        <v>-3.9963155955744512E-3</v>
      </c>
      <c r="M837" s="13">
        <v>-4.623226053833196E-2</v>
      </c>
      <c r="N837" s="13">
        <v>-9.0144031959671356E-4</v>
      </c>
      <c r="O837" s="13">
        <v>8.7472884819816965E-3</v>
      </c>
      <c r="P837" s="13">
        <v>0.17787311973983422</v>
      </c>
      <c r="Q837" s="13">
        <v>3.0192953629640362E-2</v>
      </c>
      <c r="R837" s="13">
        <v>5.4703617191813603E-3</v>
      </c>
      <c r="S837" s="13">
        <v>-8.5719228030073924E-2</v>
      </c>
      <c r="T837" s="13">
        <v>8.6301221868251954E-2</v>
      </c>
      <c r="U837" s="13">
        <v>4.8616564096050308E-2</v>
      </c>
      <c r="V837" s="13">
        <v>1.5198444551389745E-3</v>
      </c>
      <c r="W837" s="13">
        <v>-5.3733734595218241E-4</v>
      </c>
      <c r="X837" s="13">
        <v>-0.10853292448649321</v>
      </c>
      <c r="Y837" s="13">
        <v>-0.26778892000098697</v>
      </c>
      <c r="Z837" s="13">
        <v>-0.19715294311396159</v>
      </c>
      <c r="AA837" s="13">
        <v>-0.13824281416151307</v>
      </c>
      <c r="AB837" s="13">
        <v>2.8681926289016113E-2</v>
      </c>
      <c r="AC837" s="13">
        <v>-0.1538246892502706</v>
      </c>
      <c r="AD837" s="13">
        <v>2.6952437164204479E-2</v>
      </c>
      <c r="AE837" s="13">
        <v>2.8172182125913547E-2</v>
      </c>
      <c r="AF837" s="13">
        <v>3.314218771616062E-2</v>
      </c>
      <c r="AG837" s="151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46" t="s">
        <v>281</v>
      </c>
      <c r="C838" s="47"/>
      <c r="D838" s="45">
        <v>0.12</v>
      </c>
      <c r="E838" s="45">
        <v>0.86</v>
      </c>
      <c r="F838" s="45">
        <v>2.35</v>
      </c>
      <c r="G838" s="45">
        <v>0.84</v>
      </c>
      <c r="H838" s="45">
        <v>1.07</v>
      </c>
      <c r="I838" s="45">
        <v>0.27</v>
      </c>
      <c r="J838" s="45">
        <v>0.92</v>
      </c>
      <c r="K838" s="45">
        <v>0.03</v>
      </c>
      <c r="L838" s="45">
        <v>0.08</v>
      </c>
      <c r="M838" s="45">
        <v>0.68</v>
      </c>
      <c r="N838" s="45">
        <v>0.03</v>
      </c>
      <c r="O838" s="45">
        <v>0.1</v>
      </c>
      <c r="P838" s="45">
        <v>2.52</v>
      </c>
      <c r="Q838" s="45">
        <v>0.41</v>
      </c>
      <c r="R838" s="45">
        <v>0.06</v>
      </c>
      <c r="S838" s="45">
        <v>1.25</v>
      </c>
      <c r="T838" s="45">
        <v>1.21</v>
      </c>
      <c r="U838" s="45">
        <v>0.67</v>
      </c>
      <c r="V838" s="45">
        <v>0</v>
      </c>
      <c r="W838" s="45">
        <v>0.03</v>
      </c>
      <c r="X838" s="45">
        <v>1.58</v>
      </c>
      <c r="Y838" s="45">
        <v>3.86</v>
      </c>
      <c r="Z838" s="45">
        <v>2.84</v>
      </c>
      <c r="AA838" s="45">
        <v>2</v>
      </c>
      <c r="AB838" s="45">
        <v>0.39</v>
      </c>
      <c r="AC838" s="45">
        <v>2.2200000000000002</v>
      </c>
      <c r="AD838" s="45">
        <v>0.36</v>
      </c>
      <c r="AE838" s="45">
        <v>0.38</v>
      </c>
      <c r="AF838" s="45">
        <v>0.45</v>
      </c>
      <c r="AG838" s="151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B839" s="31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BM839" s="55"/>
    </row>
    <row r="840" spans="1:65" ht="15">
      <c r="B840" s="8" t="s">
        <v>630</v>
      </c>
      <c r="BM840" s="28" t="s">
        <v>66</v>
      </c>
    </row>
    <row r="841" spans="1:65" ht="15">
      <c r="A841" s="25" t="s">
        <v>9</v>
      </c>
      <c r="B841" s="18" t="s">
        <v>111</v>
      </c>
      <c r="C841" s="15" t="s">
        <v>112</v>
      </c>
      <c r="D841" s="16" t="s">
        <v>229</v>
      </c>
      <c r="E841" s="17" t="s">
        <v>229</v>
      </c>
      <c r="F841" s="17" t="s">
        <v>229</v>
      </c>
      <c r="G841" s="17" t="s">
        <v>229</v>
      </c>
      <c r="H841" s="17" t="s">
        <v>229</v>
      </c>
      <c r="I841" s="17" t="s">
        <v>229</v>
      </c>
      <c r="J841" s="17" t="s">
        <v>229</v>
      </c>
      <c r="K841" s="17" t="s">
        <v>229</v>
      </c>
      <c r="L841" s="17" t="s">
        <v>229</v>
      </c>
      <c r="M841" s="17" t="s">
        <v>229</v>
      </c>
      <c r="N841" s="17" t="s">
        <v>229</v>
      </c>
      <c r="O841" s="17" t="s">
        <v>229</v>
      </c>
      <c r="P841" s="17" t="s">
        <v>229</v>
      </c>
      <c r="Q841" s="17" t="s">
        <v>229</v>
      </c>
      <c r="R841" s="17" t="s">
        <v>229</v>
      </c>
      <c r="S841" s="17" t="s">
        <v>229</v>
      </c>
      <c r="T841" s="17" t="s">
        <v>229</v>
      </c>
      <c r="U841" s="17" t="s">
        <v>229</v>
      </c>
      <c r="V841" s="17" t="s">
        <v>229</v>
      </c>
      <c r="W841" s="17" t="s">
        <v>229</v>
      </c>
      <c r="X841" s="17" t="s">
        <v>229</v>
      </c>
      <c r="Y841" s="17" t="s">
        <v>229</v>
      </c>
      <c r="Z841" s="17" t="s">
        <v>229</v>
      </c>
      <c r="AA841" s="17" t="s">
        <v>229</v>
      </c>
      <c r="AB841" s="17" t="s">
        <v>229</v>
      </c>
      <c r="AC841" s="151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>
        <v>1</v>
      </c>
    </row>
    <row r="842" spans="1:65">
      <c r="A842" s="30"/>
      <c r="B842" s="19" t="s">
        <v>230</v>
      </c>
      <c r="C842" s="9" t="s">
        <v>230</v>
      </c>
      <c r="D842" s="149" t="s">
        <v>232</v>
      </c>
      <c r="E842" s="150" t="s">
        <v>233</v>
      </c>
      <c r="F842" s="150" t="s">
        <v>234</v>
      </c>
      <c r="G842" s="150" t="s">
        <v>235</v>
      </c>
      <c r="H842" s="150" t="s">
        <v>236</v>
      </c>
      <c r="I842" s="150" t="s">
        <v>237</v>
      </c>
      <c r="J842" s="150" t="s">
        <v>238</v>
      </c>
      <c r="K842" s="150" t="s">
        <v>239</v>
      </c>
      <c r="L842" s="150" t="s">
        <v>240</v>
      </c>
      <c r="M842" s="150" t="s">
        <v>241</v>
      </c>
      <c r="N842" s="150" t="s">
        <v>242</v>
      </c>
      <c r="O842" s="150" t="s">
        <v>243</v>
      </c>
      <c r="P842" s="150" t="s">
        <v>244</v>
      </c>
      <c r="Q842" s="150" t="s">
        <v>246</v>
      </c>
      <c r="R842" s="150" t="s">
        <v>249</v>
      </c>
      <c r="S842" s="150" t="s">
        <v>250</v>
      </c>
      <c r="T842" s="150" t="s">
        <v>306</v>
      </c>
      <c r="U842" s="150" t="s">
        <v>252</v>
      </c>
      <c r="V842" s="150" t="s">
        <v>254</v>
      </c>
      <c r="W842" s="150" t="s">
        <v>258</v>
      </c>
      <c r="X842" s="150" t="s">
        <v>307</v>
      </c>
      <c r="Y842" s="150" t="s">
        <v>261</v>
      </c>
      <c r="Z842" s="150" t="s">
        <v>267</v>
      </c>
      <c r="AA842" s="150" t="s">
        <v>268</v>
      </c>
      <c r="AB842" s="150" t="s">
        <v>269</v>
      </c>
      <c r="AC842" s="151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 t="s">
        <v>3</v>
      </c>
    </row>
    <row r="843" spans="1:65">
      <c r="A843" s="30"/>
      <c r="B843" s="19"/>
      <c r="C843" s="9"/>
      <c r="D843" s="10" t="s">
        <v>338</v>
      </c>
      <c r="E843" s="11" t="s">
        <v>339</v>
      </c>
      <c r="F843" s="11" t="s">
        <v>339</v>
      </c>
      <c r="G843" s="11" t="s">
        <v>338</v>
      </c>
      <c r="H843" s="11" t="s">
        <v>339</v>
      </c>
      <c r="I843" s="11" t="s">
        <v>339</v>
      </c>
      <c r="J843" s="11" t="s">
        <v>338</v>
      </c>
      <c r="K843" s="11" t="s">
        <v>338</v>
      </c>
      <c r="L843" s="11" t="s">
        <v>338</v>
      </c>
      <c r="M843" s="11" t="s">
        <v>338</v>
      </c>
      <c r="N843" s="11" t="s">
        <v>338</v>
      </c>
      <c r="O843" s="11" t="s">
        <v>338</v>
      </c>
      <c r="P843" s="11" t="s">
        <v>338</v>
      </c>
      <c r="Q843" s="11" t="s">
        <v>338</v>
      </c>
      <c r="R843" s="11" t="s">
        <v>338</v>
      </c>
      <c r="S843" s="11" t="s">
        <v>339</v>
      </c>
      <c r="T843" s="11" t="s">
        <v>339</v>
      </c>
      <c r="U843" s="11" t="s">
        <v>339</v>
      </c>
      <c r="V843" s="11" t="s">
        <v>340</v>
      </c>
      <c r="W843" s="11" t="s">
        <v>338</v>
      </c>
      <c r="X843" s="11" t="s">
        <v>338</v>
      </c>
      <c r="Y843" s="11" t="s">
        <v>339</v>
      </c>
      <c r="Z843" s="11" t="s">
        <v>339</v>
      </c>
      <c r="AA843" s="11" t="s">
        <v>338</v>
      </c>
      <c r="AB843" s="11" t="s">
        <v>338</v>
      </c>
      <c r="AC843" s="151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2</v>
      </c>
    </row>
    <row r="844" spans="1:65">
      <c r="A844" s="30"/>
      <c r="B844" s="19"/>
      <c r="C844" s="9"/>
      <c r="D844" s="26" t="s">
        <v>342</v>
      </c>
      <c r="E844" s="26" t="s">
        <v>343</v>
      </c>
      <c r="F844" s="26" t="s">
        <v>342</v>
      </c>
      <c r="G844" s="26" t="s">
        <v>344</v>
      </c>
      <c r="H844" s="26" t="s">
        <v>345</v>
      </c>
      <c r="I844" s="26" t="s">
        <v>343</v>
      </c>
      <c r="J844" s="26" t="s">
        <v>343</v>
      </c>
      <c r="K844" s="26" t="s">
        <v>343</v>
      </c>
      <c r="L844" s="26" t="s">
        <v>343</v>
      </c>
      <c r="M844" s="26" t="s">
        <v>343</v>
      </c>
      <c r="N844" s="26" t="s">
        <v>343</v>
      </c>
      <c r="O844" s="26" t="s">
        <v>343</v>
      </c>
      <c r="P844" s="26" t="s">
        <v>343</v>
      </c>
      <c r="Q844" s="26" t="s">
        <v>346</v>
      </c>
      <c r="R844" s="26" t="s">
        <v>343</v>
      </c>
      <c r="S844" s="26" t="s">
        <v>342</v>
      </c>
      <c r="T844" s="26" t="s">
        <v>343</v>
      </c>
      <c r="U844" s="26" t="s">
        <v>344</v>
      </c>
      <c r="V844" s="26" t="s">
        <v>345</v>
      </c>
      <c r="W844" s="26" t="s">
        <v>343</v>
      </c>
      <c r="X844" s="26"/>
      <c r="Y844" s="26" t="s">
        <v>342</v>
      </c>
      <c r="Z844" s="26" t="s">
        <v>345</v>
      </c>
      <c r="AA844" s="26" t="s">
        <v>345</v>
      </c>
      <c r="AB844" s="26" t="s">
        <v>117</v>
      </c>
      <c r="AC844" s="151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2</v>
      </c>
    </row>
    <row r="845" spans="1:65">
      <c r="A845" s="30"/>
      <c r="B845" s="18">
        <v>1</v>
      </c>
      <c r="C845" s="14">
        <v>1</v>
      </c>
      <c r="D845" s="22">
        <v>1.7</v>
      </c>
      <c r="E845" s="22">
        <v>2.1</v>
      </c>
      <c r="F845" s="22">
        <v>1.8</v>
      </c>
      <c r="G845" s="22">
        <v>1.8</v>
      </c>
      <c r="H845" s="22">
        <v>1.79441083817824</v>
      </c>
      <c r="I845" s="22">
        <v>1.6</v>
      </c>
      <c r="J845" s="145">
        <v>2.2999999999999998</v>
      </c>
      <c r="K845" s="22">
        <v>2</v>
      </c>
      <c r="L845" s="22">
        <v>1.8</v>
      </c>
      <c r="M845" s="22">
        <v>1.9</v>
      </c>
      <c r="N845" s="22">
        <v>1.8</v>
      </c>
      <c r="O845" s="22">
        <v>1.9</v>
      </c>
      <c r="P845" s="22">
        <v>1.5</v>
      </c>
      <c r="Q845" s="22">
        <v>1.7</v>
      </c>
      <c r="R845" s="22">
        <v>1.9</v>
      </c>
      <c r="S845" s="22">
        <v>1.6</v>
      </c>
      <c r="T845" s="22">
        <v>1.5</v>
      </c>
      <c r="U845" s="22">
        <v>1.5</v>
      </c>
      <c r="V845" s="145">
        <v>2.4</v>
      </c>
      <c r="W845" s="22">
        <v>1.6</v>
      </c>
      <c r="X845" s="22">
        <v>2.0832902827417947</v>
      </c>
      <c r="Y845" s="22">
        <v>1.5</v>
      </c>
      <c r="Z845" s="145">
        <v>2</v>
      </c>
      <c r="AA845" s="22">
        <v>1.9</v>
      </c>
      <c r="AB845" s="22">
        <v>2</v>
      </c>
      <c r="AC845" s="151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1</v>
      </c>
    </row>
    <row r="846" spans="1:65">
      <c r="A846" s="30"/>
      <c r="B846" s="19">
        <v>1</v>
      </c>
      <c r="C846" s="9">
        <v>2</v>
      </c>
      <c r="D846" s="11">
        <v>1.7</v>
      </c>
      <c r="E846" s="11">
        <v>2.1</v>
      </c>
      <c r="F846" s="11">
        <v>1.8</v>
      </c>
      <c r="G846" s="11">
        <v>1.8</v>
      </c>
      <c r="H846" s="11">
        <v>1.655872936969657</v>
      </c>
      <c r="I846" s="11">
        <v>2</v>
      </c>
      <c r="J846" s="146">
        <v>2.7</v>
      </c>
      <c r="K846" s="11">
        <v>1.66</v>
      </c>
      <c r="L846" s="11">
        <v>1.9</v>
      </c>
      <c r="M846" s="11">
        <v>1.9</v>
      </c>
      <c r="N846" s="147">
        <v>2.4</v>
      </c>
      <c r="O846" s="11">
        <v>2</v>
      </c>
      <c r="P846" s="11">
        <v>1.6</v>
      </c>
      <c r="Q846" s="11">
        <v>1.8</v>
      </c>
      <c r="R846" s="11">
        <v>1.9</v>
      </c>
      <c r="S846" s="11">
        <v>1.6</v>
      </c>
      <c r="T846" s="11">
        <v>1.5</v>
      </c>
      <c r="U846" s="11">
        <v>1.5</v>
      </c>
      <c r="V846" s="146">
        <v>2.4</v>
      </c>
      <c r="W846" s="11">
        <v>1.5</v>
      </c>
      <c r="X846" s="11">
        <v>1.7622023139447134</v>
      </c>
      <c r="Y846" s="11">
        <v>1.45</v>
      </c>
      <c r="Z846" s="146">
        <v>2</v>
      </c>
      <c r="AA846" s="11">
        <v>1.9</v>
      </c>
      <c r="AB846" s="11">
        <v>1.8</v>
      </c>
      <c r="AC846" s="151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31</v>
      </c>
    </row>
    <row r="847" spans="1:65">
      <c r="A847" s="30"/>
      <c r="B847" s="19">
        <v>1</v>
      </c>
      <c r="C847" s="9">
        <v>3</v>
      </c>
      <c r="D847" s="11">
        <v>1.7</v>
      </c>
      <c r="E847" s="11">
        <v>2</v>
      </c>
      <c r="F847" s="11">
        <v>1.8</v>
      </c>
      <c r="G847" s="11">
        <v>1.8</v>
      </c>
      <c r="H847" s="11">
        <v>1.692380879181169</v>
      </c>
      <c r="I847" s="11">
        <v>1.8</v>
      </c>
      <c r="J847" s="146">
        <v>2.2999999999999998</v>
      </c>
      <c r="K847" s="11">
        <v>1.91</v>
      </c>
      <c r="L847" s="11">
        <v>1.8</v>
      </c>
      <c r="M847" s="11">
        <v>2</v>
      </c>
      <c r="N847" s="11">
        <v>2.2000000000000002</v>
      </c>
      <c r="O847" s="11">
        <v>2</v>
      </c>
      <c r="P847" s="11">
        <v>1.6</v>
      </c>
      <c r="Q847" s="11">
        <v>1.8</v>
      </c>
      <c r="R847" s="11">
        <v>1.8</v>
      </c>
      <c r="S847" s="11">
        <v>1.6</v>
      </c>
      <c r="T847" s="11">
        <v>1.5</v>
      </c>
      <c r="U847" s="11">
        <v>1.6</v>
      </c>
      <c r="V847" s="146">
        <v>2.2999999999999998</v>
      </c>
      <c r="W847" s="11">
        <v>1.6</v>
      </c>
      <c r="X847" s="11">
        <v>1.8681410324567571</v>
      </c>
      <c r="Y847" s="11">
        <v>1.5</v>
      </c>
      <c r="Z847" s="146">
        <v>2</v>
      </c>
      <c r="AA847" s="11">
        <v>1.9</v>
      </c>
      <c r="AB847" s="11">
        <v>1.7</v>
      </c>
      <c r="AC847" s="151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16</v>
      </c>
    </row>
    <row r="848" spans="1:65">
      <c r="A848" s="30"/>
      <c r="B848" s="19">
        <v>1</v>
      </c>
      <c r="C848" s="9">
        <v>4</v>
      </c>
      <c r="D848" s="11">
        <v>1.8</v>
      </c>
      <c r="E848" s="11">
        <v>1.9</v>
      </c>
      <c r="F848" s="11">
        <v>1.7</v>
      </c>
      <c r="G848" s="11">
        <v>1.7</v>
      </c>
      <c r="H848" s="11">
        <v>1.7912013269786906</v>
      </c>
      <c r="I848" s="11">
        <v>1.7</v>
      </c>
      <c r="J848" s="146">
        <v>2.7</v>
      </c>
      <c r="K848" s="11">
        <v>1.82</v>
      </c>
      <c r="L848" s="11">
        <v>1.9</v>
      </c>
      <c r="M848" s="11">
        <v>2</v>
      </c>
      <c r="N848" s="11">
        <v>2.2000000000000002</v>
      </c>
      <c r="O848" s="11">
        <v>1.9</v>
      </c>
      <c r="P848" s="11">
        <v>1.6</v>
      </c>
      <c r="Q848" s="11">
        <v>1.8</v>
      </c>
      <c r="R848" s="11">
        <v>1.9</v>
      </c>
      <c r="S848" s="11">
        <v>1.6</v>
      </c>
      <c r="T848" s="11">
        <v>1.5</v>
      </c>
      <c r="U848" s="11">
        <v>1.6</v>
      </c>
      <c r="V848" s="146">
        <v>2.5</v>
      </c>
      <c r="W848" s="11">
        <v>1.6</v>
      </c>
      <c r="X848" s="11">
        <v>2.0757495682573608</v>
      </c>
      <c r="Y848" s="11">
        <v>1.55</v>
      </c>
      <c r="Z848" s="146">
        <v>2</v>
      </c>
      <c r="AA848" s="11">
        <v>1.9</v>
      </c>
      <c r="AB848" s="11">
        <v>1.9</v>
      </c>
      <c r="AC848" s="151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1.7793073308270955</v>
      </c>
    </row>
    <row r="849" spans="1:65">
      <c r="A849" s="30"/>
      <c r="B849" s="19">
        <v>1</v>
      </c>
      <c r="C849" s="9">
        <v>5</v>
      </c>
      <c r="D849" s="11">
        <v>1.8</v>
      </c>
      <c r="E849" s="11">
        <v>2</v>
      </c>
      <c r="F849" s="11">
        <v>1.8</v>
      </c>
      <c r="G849" s="11">
        <v>1.8</v>
      </c>
      <c r="H849" s="11">
        <v>1.7205969162325578</v>
      </c>
      <c r="I849" s="11">
        <v>1.9</v>
      </c>
      <c r="J849" s="146">
        <v>2.2999999999999998</v>
      </c>
      <c r="K849" s="11">
        <v>1.91</v>
      </c>
      <c r="L849" s="11">
        <v>1.8</v>
      </c>
      <c r="M849" s="11">
        <v>2</v>
      </c>
      <c r="N849" s="11">
        <v>2.2000000000000002</v>
      </c>
      <c r="O849" s="11">
        <v>2</v>
      </c>
      <c r="P849" s="11">
        <v>1.6</v>
      </c>
      <c r="Q849" s="11">
        <v>1.7</v>
      </c>
      <c r="R849" s="11">
        <v>1.8</v>
      </c>
      <c r="S849" s="11">
        <v>1.6</v>
      </c>
      <c r="T849" s="11">
        <v>1.6</v>
      </c>
      <c r="U849" s="11">
        <v>1.8</v>
      </c>
      <c r="V849" s="146">
        <v>2.4</v>
      </c>
      <c r="W849" s="11">
        <v>1.6</v>
      </c>
      <c r="X849" s="147">
        <v>2.4711560770095153</v>
      </c>
      <c r="Y849" s="11">
        <v>1.4</v>
      </c>
      <c r="Z849" s="146">
        <v>2</v>
      </c>
      <c r="AA849" s="11">
        <v>1.9</v>
      </c>
      <c r="AB849" s="11">
        <v>1.8</v>
      </c>
      <c r="AC849" s="151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110</v>
      </c>
    </row>
    <row r="850" spans="1:65">
      <c r="A850" s="30"/>
      <c r="B850" s="19">
        <v>1</v>
      </c>
      <c r="C850" s="9">
        <v>6</v>
      </c>
      <c r="D850" s="11">
        <v>1.7</v>
      </c>
      <c r="E850" s="11">
        <v>1.9</v>
      </c>
      <c r="F850" s="11">
        <v>1.8</v>
      </c>
      <c r="G850" s="11">
        <v>1.8</v>
      </c>
      <c r="H850" s="11">
        <v>1.7010995735446051</v>
      </c>
      <c r="I850" s="11">
        <v>1.6</v>
      </c>
      <c r="J850" s="146">
        <v>2.2999999999999998</v>
      </c>
      <c r="K850" s="11">
        <v>1.84</v>
      </c>
      <c r="L850" s="11">
        <v>1.8</v>
      </c>
      <c r="M850" s="11">
        <v>2</v>
      </c>
      <c r="N850" s="11">
        <v>1.7</v>
      </c>
      <c r="O850" s="11">
        <v>1.9</v>
      </c>
      <c r="P850" s="11">
        <v>1.6</v>
      </c>
      <c r="Q850" s="11">
        <v>1.8</v>
      </c>
      <c r="R850" s="11">
        <v>1.9</v>
      </c>
      <c r="S850" s="11">
        <v>1.6</v>
      </c>
      <c r="T850" s="11">
        <v>1.5</v>
      </c>
      <c r="U850" s="11">
        <v>1.6</v>
      </c>
      <c r="V850" s="146">
        <v>2.4</v>
      </c>
      <c r="W850" s="11">
        <v>1.5</v>
      </c>
      <c r="X850" s="11">
        <v>2.1297878010090989</v>
      </c>
      <c r="Y850" s="11">
        <v>1.45</v>
      </c>
      <c r="Z850" s="146">
        <v>2</v>
      </c>
      <c r="AA850" s="11">
        <v>1.9</v>
      </c>
      <c r="AB850" s="11">
        <v>2</v>
      </c>
      <c r="AC850" s="151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20" t="s">
        <v>277</v>
      </c>
      <c r="C851" s="12"/>
      <c r="D851" s="23">
        <v>1.7333333333333332</v>
      </c>
      <c r="E851" s="23">
        <v>2</v>
      </c>
      <c r="F851" s="23">
        <v>1.7833333333333334</v>
      </c>
      <c r="G851" s="23">
        <v>1.7833333333333334</v>
      </c>
      <c r="H851" s="23">
        <v>1.7259270785141529</v>
      </c>
      <c r="I851" s="23">
        <v>1.7666666666666666</v>
      </c>
      <c r="J851" s="23">
        <v>2.4333333333333336</v>
      </c>
      <c r="K851" s="23">
        <v>1.8566666666666667</v>
      </c>
      <c r="L851" s="23">
        <v>1.8333333333333337</v>
      </c>
      <c r="M851" s="23">
        <v>1.9666666666666668</v>
      </c>
      <c r="N851" s="23">
        <v>2.0833333333333335</v>
      </c>
      <c r="O851" s="23">
        <v>1.9500000000000002</v>
      </c>
      <c r="P851" s="23">
        <v>1.5833333333333333</v>
      </c>
      <c r="Q851" s="23">
        <v>1.7666666666666666</v>
      </c>
      <c r="R851" s="23">
        <v>1.8666666666666669</v>
      </c>
      <c r="S851" s="23">
        <v>1.5999999999999999</v>
      </c>
      <c r="T851" s="23">
        <v>1.5166666666666666</v>
      </c>
      <c r="U851" s="23">
        <v>1.5999999999999999</v>
      </c>
      <c r="V851" s="23">
        <v>2.4</v>
      </c>
      <c r="W851" s="23">
        <v>1.5666666666666667</v>
      </c>
      <c r="X851" s="23">
        <v>2.0650545125698736</v>
      </c>
      <c r="Y851" s="23">
        <v>1.4749999999999999</v>
      </c>
      <c r="Z851" s="23">
        <v>2</v>
      </c>
      <c r="AA851" s="23">
        <v>1.9000000000000001</v>
      </c>
      <c r="AB851" s="23">
        <v>1.8666666666666669</v>
      </c>
      <c r="AC851" s="151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3" t="s">
        <v>278</v>
      </c>
      <c r="C852" s="29"/>
      <c r="D852" s="11">
        <v>1.7</v>
      </c>
      <c r="E852" s="11">
        <v>2</v>
      </c>
      <c r="F852" s="11">
        <v>1.8</v>
      </c>
      <c r="G852" s="11">
        <v>1.8</v>
      </c>
      <c r="H852" s="11">
        <v>1.7108482448885813</v>
      </c>
      <c r="I852" s="11">
        <v>1.75</v>
      </c>
      <c r="J852" s="11">
        <v>2.2999999999999998</v>
      </c>
      <c r="K852" s="11">
        <v>1.875</v>
      </c>
      <c r="L852" s="11">
        <v>1.8</v>
      </c>
      <c r="M852" s="11">
        <v>2</v>
      </c>
      <c r="N852" s="11">
        <v>2.2000000000000002</v>
      </c>
      <c r="O852" s="11">
        <v>1.95</v>
      </c>
      <c r="P852" s="11">
        <v>1.6</v>
      </c>
      <c r="Q852" s="11">
        <v>1.8</v>
      </c>
      <c r="R852" s="11">
        <v>1.9</v>
      </c>
      <c r="S852" s="11">
        <v>1.6</v>
      </c>
      <c r="T852" s="11">
        <v>1.5</v>
      </c>
      <c r="U852" s="11">
        <v>1.6</v>
      </c>
      <c r="V852" s="11">
        <v>2.4</v>
      </c>
      <c r="W852" s="11">
        <v>1.6</v>
      </c>
      <c r="X852" s="11">
        <v>2.0795199254995778</v>
      </c>
      <c r="Y852" s="11">
        <v>1.4750000000000001</v>
      </c>
      <c r="Z852" s="11">
        <v>2</v>
      </c>
      <c r="AA852" s="11">
        <v>1.9</v>
      </c>
      <c r="AB852" s="11">
        <v>1.85</v>
      </c>
      <c r="AC852" s="151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3" t="s">
        <v>279</v>
      </c>
      <c r="C853" s="29"/>
      <c r="D853" s="24">
        <v>5.1639777949432274E-2</v>
      </c>
      <c r="E853" s="24">
        <v>8.9442719099991672E-2</v>
      </c>
      <c r="F853" s="24">
        <v>4.0824829046386339E-2</v>
      </c>
      <c r="G853" s="24">
        <v>4.0824829046386339E-2</v>
      </c>
      <c r="H853" s="24">
        <v>5.5907957788716024E-2</v>
      </c>
      <c r="I853" s="24">
        <v>0.16329931618554516</v>
      </c>
      <c r="J853" s="24">
        <v>0.20655911179772909</v>
      </c>
      <c r="K853" s="24">
        <v>0.11535452599125302</v>
      </c>
      <c r="L853" s="24">
        <v>5.1639777949432156E-2</v>
      </c>
      <c r="M853" s="24">
        <v>5.1639777949432267E-2</v>
      </c>
      <c r="N853" s="24">
        <v>0.27141603981096341</v>
      </c>
      <c r="O853" s="24">
        <v>5.4772255750516662E-2</v>
      </c>
      <c r="P853" s="24">
        <v>4.0824829046386332E-2</v>
      </c>
      <c r="Q853" s="24">
        <v>5.1639777949432274E-2</v>
      </c>
      <c r="R853" s="24">
        <v>5.1639777949432163E-2</v>
      </c>
      <c r="S853" s="24">
        <v>2.4323767777952469E-16</v>
      </c>
      <c r="T853" s="24">
        <v>4.0824829046386339E-2</v>
      </c>
      <c r="U853" s="24">
        <v>0.10954451150103324</v>
      </c>
      <c r="V853" s="24">
        <v>6.3245553203367638E-2</v>
      </c>
      <c r="W853" s="24">
        <v>5.1639777949432274E-2</v>
      </c>
      <c r="X853" s="24">
        <v>0.24496945918409671</v>
      </c>
      <c r="Y853" s="24">
        <v>5.2440442408507627E-2</v>
      </c>
      <c r="Z853" s="24">
        <v>0</v>
      </c>
      <c r="AA853" s="24">
        <v>2.4323767777952469E-16</v>
      </c>
      <c r="AB853" s="24">
        <v>0.12110601416389967</v>
      </c>
      <c r="AC853" s="151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3" t="s">
        <v>86</v>
      </c>
      <c r="C854" s="29"/>
      <c r="D854" s="13">
        <v>2.9792179586210929E-2</v>
      </c>
      <c r="E854" s="13">
        <v>4.4721359549995836E-2</v>
      </c>
      <c r="F854" s="13">
        <v>2.2892427502646542E-2</v>
      </c>
      <c r="G854" s="13">
        <v>2.2892427502646542E-2</v>
      </c>
      <c r="H854" s="13">
        <v>3.2393001120793047E-2</v>
      </c>
      <c r="I854" s="13">
        <v>9.2433575199365195E-2</v>
      </c>
      <c r="J854" s="13">
        <v>8.4887306218244821E-2</v>
      </c>
      <c r="K854" s="13">
        <v>6.2129906278951361E-2</v>
      </c>
      <c r="L854" s="13">
        <v>2.8167151608781169E-2</v>
      </c>
      <c r="M854" s="13">
        <v>2.6257514211575728E-2</v>
      </c>
      <c r="N854" s="13">
        <v>0.13027969910926243</v>
      </c>
      <c r="O854" s="13">
        <v>2.8088336282316235E-2</v>
      </c>
      <c r="P854" s="13">
        <v>2.578410255561242E-2</v>
      </c>
      <c r="Q854" s="13">
        <v>2.9230062990244682E-2</v>
      </c>
      <c r="R854" s="13">
        <v>2.7664166758624369E-2</v>
      </c>
      <c r="S854" s="13">
        <v>1.5202354861220294E-16</v>
      </c>
      <c r="T854" s="13">
        <v>2.6917469700914069E-2</v>
      </c>
      <c r="U854" s="13">
        <v>6.8465319688145787E-2</v>
      </c>
      <c r="V854" s="13">
        <v>2.6352313834736518E-2</v>
      </c>
      <c r="W854" s="13">
        <v>3.2961560393254645E-2</v>
      </c>
      <c r="X854" s="13">
        <v>0.11862614652203177</v>
      </c>
      <c r="Y854" s="13">
        <v>3.555284231085263E-2</v>
      </c>
      <c r="Z854" s="13">
        <v>0</v>
      </c>
      <c r="AA854" s="13">
        <v>1.2801983041027614E-16</v>
      </c>
      <c r="AB854" s="13">
        <v>6.4878221873517675E-2</v>
      </c>
      <c r="AC854" s="151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3" t="s">
        <v>280</v>
      </c>
      <c r="C855" s="29"/>
      <c r="D855" s="13">
        <v>-2.5838143134267688E-2</v>
      </c>
      <c r="E855" s="13">
        <v>0.12403291176815268</v>
      </c>
      <c r="F855" s="13">
        <v>2.2626796599363175E-3</v>
      </c>
      <c r="G855" s="13">
        <v>2.2626796599363175E-3</v>
      </c>
      <c r="H855" s="13">
        <v>-3.0000580219117778E-2</v>
      </c>
      <c r="I855" s="13">
        <v>-7.1042612714651288E-3</v>
      </c>
      <c r="J855" s="13">
        <v>0.36757337598458606</v>
      </c>
      <c r="K855" s="13">
        <v>4.3477219758101926E-2</v>
      </c>
      <c r="L855" s="13">
        <v>3.0363502454140212E-2</v>
      </c>
      <c r="M855" s="13">
        <v>0.10529902990535023</v>
      </c>
      <c r="N855" s="13">
        <v>0.17086761642515924</v>
      </c>
      <c r="O855" s="13">
        <v>9.5932088973949003E-2</v>
      </c>
      <c r="P855" s="13">
        <v>-0.11014061151687915</v>
      </c>
      <c r="Q855" s="13">
        <v>-7.1042612714651288E-3</v>
      </c>
      <c r="R855" s="13">
        <v>4.909738431694266E-2</v>
      </c>
      <c r="S855" s="13">
        <v>-0.10077367058547781</v>
      </c>
      <c r="T855" s="13">
        <v>-0.14760837524248416</v>
      </c>
      <c r="U855" s="13">
        <v>-0.10077367058547781</v>
      </c>
      <c r="V855" s="13">
        <v>0.34883949412178317</v>
      </c>
      <c r="W855" s="13">
        <v>-0.11950755244828037</v>
      </c>
      <c r="X855" s="13">
        <v>0.16059461836193911</v>
      </c>
      <c r="Y855" s="13">
        <v>-0.17102572757098744</v>
      </c>
      <c r="Z855" s="13">
        <v>0.12403291176815268</v>
      </c>
      <c r="AA855" s="13">
        <v>6.7831266179745109E-2</v>
      </c>
      <c r="AB855" s="13">
        <v>4.909738431694266E-2</v>
      </c>
      <c r="AC855" s="151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46" t="s">
        <v>281</v>
      </c>
      <c r="C856" s="47"/>
      <c r="D856" s="45">
        <v>0.34</v>
      </c>
      <c r="E856" s="45">
        <v>0.86</v>
      </c>
      <c r="F856" s="45">
        <v>0.11</v>
      </c>
      <c r="G856" s="45">
        <v>0.11</v>
      </c>
      <c r="H856" s="45">
        <v>0.37</v>
      </c>
      <c r="I856" s="45">
        <v>0.19</v>
      </c>
      <c r="J856" s="45">
        <v>2.81</v>
      </c>
      <c r="K856" s="45">
        <v>0.22</v>
      </c>
      <c r="L856" s="45">
        <v>0.11</v>
      </c>
      <c r="M856" s="45">
        <v>0.71</v>
      </c>
      <c r="N856" s="45">
        <v>1.24</v>
      </c>
      <c r="O856" s="45">
        <v>0.64</v>
      </c>
      <c r="P856" s="45">
        <v>1.01</v>
      </c>
      <c r="Q856" s="45">
        <v>0.19</v>
      </c>
      <c r="R856" s="45">
        <v>0.26</v>
      </c>
      <c r="S856" s="45">
        <v>0.94</v>
      </c>
      <c r="T856" s="45">
        <v>1.31</v>
      </c>
      <c r="U856" s="45">
        <v>0.94</v>
      </c>
      <c r="V856" s="45">
        <v>2.66</v>
      </c>
      <c r="W856" s="45">
        <v>1.0900000000000001</v>
      </c>
      <c r="X856" s="45">
        <v>1.1499999999999999</v>
      </c>
      <c r="Y856" s="45">
        <v>1.5</v>
      </c>
      <c r="Z856" s="45" t="s">
        <v>282</v>
      </c>
      <c r="AA856" s="45">
        <v>0.41</v>
      </c>
      <c r="AB856" s="45">
        <v>0.26</v>
      </c>
      <c r="AC856" s="151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B857" s="31" t="s">
        <v>361</v>
      </c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BM857" s="55"/>
    </row>
    <row r="858" spans="1:65">
      <c r="BM858" s="55"/>
    </row>
    <row r="859" spans="1:65" ht="15">
      <c r="B859" s="8" t="s">
        <v>631</v>
      </c>
      <c r="BM859" s="28" t="s">
        <v>66</v>
      </c>
    </row>
    <row r="860" spans="1:65" ht="15">
      <c r="A860" s="25" t="s">
        <v>61</v>
      </c>
      <c r="B860" s="18" t="s">
        <v>111</v>
      </c>
      <c r="C860" s="15" t="s">
        <v>112</v>
      </c>
      <c r="D860" s="16" t="s">
        <v>229</v>
      </c>
      <c r="E860" s="17" t="s">
        <v>229</v>
      </c>
      <c r="F860" s="17" t="s">
        <v>229</v>
      </c>
      <c r="G860" s="17" t="s">
        <v>229</v>
      </c>
      <c r="H860" s="17" t="s">
        <v>229</v>
      </c>
      <c r="I860" s="17" t="s">
        <v>229</v>
      </c>
      <c r="J860" s="17" t="s">
        <v>229</v>
      </c>
      <c r="K860" s="17" t="s">
        <v>229</v>
      </c>
      <c r="L860" s="17" t="s">
        <v>229</v>
      </c>
      <c r="M860" s="17" t="s">
        <v>229</v>
      </c>
      <c r="N860" s="17" t="s">
        <v>229</v>
      </c>
      <c r="O860" s="17" t="s">
        <v>229</v>
      </c>
      <c r="P860" s="17" t="s">
        <v>229</v>
      </c>
      <c r="Q860" s="17" t="s">
        <v>229</v>
      </c>
      <c r="R860" s="17" t="s">
        <v>229</v>
      </c>
      <c r="S860" s="17" t="s">
        <v>229</v>
      </c>
      <c r="T860" s="17" t="s">
        <v>229</v>
      </c>
      <c r="U860" s="17" t="s">
        <v>229</v>
      </c>
      <c r="V860" s="17" t="s">
        <v>229</v>
      </c>
      <c r="W860" s="17" t="s">
        <v>229</v>
      </c>
      <c r="X860" s="17" t="s">
        <v>229</v>
      </c>
      <c r="Y860" s="17" t="s">
        <v>229</v>
      </c>
      <c r="Z860" s="17" t="s">
        <v>229</v>
      </c>
      <c r="AA860" s="17" t="s">
        <v>229</v>
      </c>
      <c r="AB860" s="17" t="s">
        <v>229</v>
      </c>
      <c r="AC860" s="17" t="s">
        <v>229</v>
      </c>
      <c r="AD860" s="151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1</v>
      </c>
    </row>
    <row r="861" spans="1:65">
      <c r="A861" s="30"/>
      <c r="B861" s="19" t="s">
        <v>230</v>
      </c>
      <c r="C861" s="9" t="s">
        <v>230</v>
      </c>
      <c r="D861" s="149" t="s">
        <v>232</v>
      </c>
      <c r="E861" s="150" t="s">
        <v>233</v>
      </c>
      <c r="F861" s="150" t="s">
        <v>234</v>
      </c>
      <c r="G861" s="150" t="s">
        <v>235</v>
      </c>
      <c r="H861" s="150" t="s">
        <v>236</v>
      </c>
      <c r="I861" s="150" t="s">
        <v>237</v>
      </c>
      <c r="J861" s="150" t="s">
        <v>238</v>
      </c>
      <c r="K861" s="150" t="s">
        <v>239</v>
      </c>
      <c r="L861" s="150" t="s">
        <v>240</v>
      </c>
      <c r="M861" s="150" t="s">
        <v>241</v>
      </c>
      <c r="N861" s="150" t="s">
        <v>242</v>
      </c>
      <c r="O861" s="150" t="s">
        <v>243</v>
      </c>
      <c r="P861" s="150" t="s">
        <v>244</v>
      </c>
      <c r="Q861" s="150" t="s">
        <v>246</v>
      </c>
      <c r="R861" s="150" t="s">
        <v>249</v>
      </c>
      <c r="S861" s="150" t="s">
        <v>250</v>
      </c>
      <c r="T861" s="150" t="s">
        <v>306</v>
      </c>
      <c r="U861" s="150" t="s">
        <v>251</v>
      </c>
      <c r="V861" s="150" t="s">
        <v>258</v>
      </c>
      <c r="W861" s="150" t="s">
        <v>259</v>
      </c>
      <c r="X861" s="150" t="s">
        <v>307</v>
      </c>
      <c r="Y861" s="150" t="s">
        <v>261</v>
      </c>
      <c r="Z861" s="150" t="s">
        <v>262</v>
      </c>
      <c r="AA861" s="150" t="s">
        <v>267</v>
      </c>
      <c r="AB861" s="150" t="s">
        <v>268</v>
      </c>
      <c r="AC861" s="150" t="s">
        <v>269</v>
      </c>
      <c r="AD861" s="151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 t="s">
        <v>3</v>
      </c>
    </row>
    <row r="862" spans="1:65">
      <c r="A862" s="30"/>
      <c r="B862" s="19"/>
      <c r="C862" s="9"/>
      <c r="D862" s="10" t="s">
        <v>338</v>
      </c>
      <c r="E862" s="11" t="s">
        <v>339</v>
      </c>
      <c r="F862" s="11" t="s">
        <v>339</v>
      </c>
      <c r="G862" s="11" t="s">
        <v>338</v>
      </c>
      <c r="H862" s="11" t="s">
        <v>339</v>
      </c>
      <c r="I862" s="11" t="s">
        <v>339</v>
      </c>
      <c r="J862" s="11" t="s">
        <v>338</v>
      </c>
      <c r="K862" s="11" t="s">
        <v>338</v>
      </c>
      <c r="L862" s="11" t="s">
        <v>338</v>
      </c>
      <c r="M862" s="11" t="s">
        <v>338</v>
      </c>
      <c r="N862" s="11" t="s">
        <v>338</v>
      </c>
      <c r="O862" s="11" t="s">
        <v>338</v>
      </c>
      <c r="P862" s="11" t="s">
        <v>338</v>
      </c>
      <c r="Q862" s="11" t="s">
        <v>338</v>
      </c>
      <c r="R862" s="11" t="s">
        <v>338</v>
      </c>
      <c r="S862" s="11" t="s">
        <v>339</v>
      </c>
      <c r="T862" s="11" t="s">
        <v>339</v>
      </c>
      <c r="U862" s="11" t="s">
        <v>340</v>
      </c>
      <c r="V862" s="11" t="s">
        <v>338</v>
      </c>
      <c r="W862" s="11" t="s">
        <v>340</v>
      </c>
      <c r="X862" s="11" t="s">
        <v>338</v>
      </c>
      <c r="Y862" s="11" t="s">
        <v>339</v>
      </c>
      <c r="Z862" s="11" t="s">
        <v>339</v>
      </c>
      <c r="AA862" s="11" t="s">
        <v>339</v>
      </c>
      <c r="AB862" s="11" t="s">
        <v>338</v>
      </c>
      <c r="AC862" s="11" t="s">
        <v>338</v>
      </c>
      <c r="AD862" s="151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2</v>
      </c>
    </row>
    <row r="863" spans="1:65">
      <c r="A863" s="30"/>
      <c r="B863" s="19"/>
      <c r="C863" s="9"/>
      <c r="D863" s="26" t="s">
        <v>342</v>
      </c>
      <c r="E863" s="26" t="s">
        <v>343</v>
      </c>
      <c r="F863" s="26" t="s">
        <v>342</v>
      </c>
      <c r="G863" s="26" t="s">
        <v>344</v>
      </c>
      <c r="H863" s="26" t="s">
        <v>345</v>
      </c>
      <c r="I863" s="26" t="s">
        <v>343</v>
      </c>
      <c r="J863" s="26" t="s">
        <v>343</v>
      </c>
      <c r="K863" s="26" t="s">
        <v>343</v>
      </c>
      <c r="L863" s="26" t="s">
        <v>343</v>
      </c>
      <c r="M863" s="26" t="s">
        <v>343</v>
      </c>
      <c r="N863" s="26" t="s">
        <v>343</v>
      </c>
      <c r="O863" s="26" t="s">
        <v>343</v>
      </c>
      <c r="P863" s="26" t="s">
        <v>343</v>
      </c>
      <c r="Q863" s="26" t="s">
        <v>346</v>
      </c>
      <c r="R863" s="26" t="s">
        <v>343</v>
      </c>
      <c r="S863" s="26" t="s">
        <v>342</v>
      </c>
      <c r="T863" s="26" t="s">
        <v>343</v>
      </c>
      <c r="U863" s="26" t="s">
        <v>342</v>
      </c>
      <c r="V863" s="26" t="s">
        <v>343</v>
      </c>
      <c r="W863" s="26" t="s">
        <v>343</v>
      </c>
      <c r="X863" s="26"/>
      <c r="Y863" s="26" t="s">
        <v>342</v>
      </c>
      <c r="Z863" s="26" t="s">
        <v>343</v>
      </c>
      <c r="AA863" s="26" t="s">
        <v>345</v>
      </c>
      <c r="AB863" s="26" t="s">
        <v>345</v>
      </c>
      <c r="AC863" s="26" t="s">
        <v>117</v>
      </c>
      <c r="AD863" s="151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2</v>
      </c>
    </row>
    <row r="864" spans="1:65">
      <c r="A864" s="30"/>
      <c r="B864" s="18">
        <v>1</v>
      </c>
      <c r="C864" s="14">
        <v>1</v>
      </c>
      <c r="D864" s="145">
        <v>2</v>
      </c>
      <c r="E864" s="22">
        <v>1.5</v>
      </c>
      <c r="F864" s="145">
        <v>2</v>
      </c>
      <c r="G864" s="22">
        <v>1.6</v>
      </c>
      <c r="H864" s="22">
        <v>1.4990902257657133</v>
      </c>
      <c r="I864" s="22">
        <v>1.2</v>
      </c>
      <c r="J864" s="145">
        <v>3.1</v>
      </c>
      <c r="K864" s="22">
        <v>1.9800000000000002</v>
      </c>
      <c r="L864" s="22">
        <v>1.3</v>
      </c>
      <c r="M864" s="22">
        <v>1.4</v>
      </c>
      <c r="N864" s="22">
        <v>1.6</v>
      </c>
      <c r="O864" s="22">
        <v>1.9</v>
      </c>
      <c r="P864" s="22">
        <v>1.6</v>
      </c>
      <c r="Q864" s="22">
        <v>1.4</v>
      </c>
      <c r="R864" s="22">
        <v>1.7</v>
      </c>
      <c r="S864" s="145">
        <v>2</v>
      </c>
      <c r="T864" s="22">
        <v>1.5</v>
      </c>
      <c r="U864" s="145">
        <v>3.07</v>
      </c>
      <c r="V864" s="145" t="s">
        <v>106</v>
      </c>
      <c r="W864" s="145" t="s">
        <v>315</v>
      </c>
      <c r="X864" s="22">
        <v>1.4792840397007401</v>
      </c>
      <c r="Y864" s="22">
        <v>2.15</v>
      </c>
      <c r="Z864" s="22">
        <v>1.59</v>
      </c>
      <c r="AA864" s="145">
        <v>1</v>
      </c>
      <c r="AB864" s="145">
        <v>1</v>
      </c>
      <c r="AC864" s="145">
        <v>2</v>
      </c>
      <c r="AD864" s="151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1</v>
      </c>
    </row>
    <row r="865" spans="1:65">
      <c r="A865" s="30"/>
      <c r="B865" s="19">
        <v>1</v>
      </c>
      <c r="C865" s="9">
        <v>2</v>
      </c>
      <c r="D865" s="146">
        <v>2</v>
      </c>
      <c r="E865" s="11">
        <v>1.5</v>
      </c>
      <c r="F865" s="146">
        <v>2</v>
      </c>
      <c r="G865" s="11">
        <v>1.6</v>
      </c>
      <c r="H865" s="11">
        <v>1.6473560554313651</v>
      </c>
      <c r="I865" s="11">
        <v>1.4</v>
      </c>
      <c r="J865" s="146">
        <v>1.7</v>
      </c>
      <c r="K865" s="11">
        <v>1.9699999999999998</v>
      </c>
      <c r="L865" s="11">
        <v>1.7</v>
      </c>
      <c r="M865" s="11">
        <v>1.6</v>
      </c>
      <c r="N865" s="11">
        <v>1.7</v>
      </c>
      <c r="O865" s="11">
        <v>1.8</v>
      </c>
      <c r="P865" s="11">
        <v>1.6</v>
      </c>
      <c r="Q865" s="11">
        <v>1.6</v>
      </c>
      <c r="R865" s="11">
        <v>1.7</v>
      </c>
      <c r="S865" s="146">
        <v>2</v>
      </c>
      <c r="T865" s="11">
        <v>1.5</v>
      </c>
      <c r="U865" s="146" t="s">
        <v>104</v>
      </c>
      <c r="V865" s="146" t="s">
        <v>106</v>
      </c>
      <c r="W865" s="146" t="s">
        <v>315</v>
      </c>
      <c r="X865" s="11">
        <v>1.1262238448861548</v>
      </c>
      <c r="Y865" s="11">
        <v>1.7999999999999998</v>
      </c>
      <c r="Z865" s="11">
        <v>1.48</v>
      </c>
      <c r="AA865" s="146">
        <v>2</v>
      </c>
      <c r="AB865" s="146">
        <v>2</v>
      </c>
      <c r="AC865" s="146">
        <v>2</v>
      </c>
      <c r="AD865" s="151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 t="e">
        <v>#N/A</v>
      </c>
    </row>
    <row r="866" spans="1:65">
      <c r="A866" s="30"/>
      <c r="B866" s="19">
        <v>1</v>
      </c>
      <c r="C866" s="9">
        <v>3</v>
      </c>
      <c r="D866" s="146">
        <v>2</v>
      </c>
      <c r="E866" s="11">
        <v>1.5</v>
      </c>
      <c r="F866" s="146">
        <v>2</v>
      </c>
      <c r="G866" s="11">
        <v>1.7</v>
      </c>
      <c r="H866" s="11">
        <v>1.6222547522185209</v>
      </c>
      <c r="I866" s="11">
        <v>1.3</v>
      </c>
      <c r="J866" s="146">
        <v>1.3</v>
      </c>
      <c r="K866" s="11">
        <v>2.0299999999999998</v>
      </c>
      <c r="L866" s="11">
        <v>1.5</v>
      </c>
      <c r="M866" s="11">
        <v>1.6</v>
      </c>
      <c r="N866" s="11">
        <v>1.6</v>
      </c>
      <c r="O866" s="11">
        <v>2</v>
      </c>
      <c r="P866" s="11">
        <v>1.9</v>
      </c>
      <c r="Q866" s="11">
        <v>1.5</v>
      </c>
      <c r="R866" s="11">
        <v>1.9</v>
      </c>
      <c r="S866" s="146">
        <v>2</v>
      </c>
      <c r="T866" s="11">
        <v>1.4</v>
      </c>
      <c r="U866" s="146">
        <v>5.17</v>
      </c>
      <c r="V866" s="146" t="s">
        <v>106</v>
      </c>
      <c r="W866" s="146" t="s">
        <v>315</v>
      </c>
      <c r="X866" s="11">
        <v>2.2749376636387386</v>
      </c>
      <c r="Y866" s="11">
        <v>1.95</v>
      </c>
      <c r="Z866" s="11">
        <v>1.56</v>
      </c>
      <c r="AA866" s="146">
        <v>1</v>
      </c>
      <c r="AB866" s="146">
        <v>2</v>
      </c>
      <c r="AC866" s="146">
        <v>2</v>
      </c>
      <c r="AD866" s="151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16</v>
      </c>
    </row>
    <row r="867" spans="1:65">
      <c r="A867" s="30"/>
      <c r="B867" s="19">
        <v>1</v>
      </c>
      <c r="C867" s="9">
        <v>4</v>
      </c>
      <c r="D867" s="146">
        <v>1</v>
      </c>
      <c r="E867" s="11">
        <v>1.4</v>
      </c>
      <c r="F867" s="146">
        <v>2</v>
      </c>
      <c r="G867" s="11">
        <v>1.4</v>
      </c>
      <c r="H867" s="11">
        <v>1.198019339084065</v>
      </c>
      <c r="I867" s="11">
        <v>1.3</v>
      </c>
      <c r="J867" s="146">
        <v>1.7</v>
      </c>
      <c r="K867" s="11">
        <v>1.81</v>
      </c>
      <c r="L867" s="11">
        <v>1.7</v>
      </c>
      <c r="M867" s="11">
        <v>1.7</v>
      </c>
      <c r="N867" s="11">
        <v>1.5</v>
      </c>
      <c r="O867" s="11">
        <v>1.9</v>
      </c>
      <c r="P867" s="11">
        <v>1.4</v>
      </c>
      <c r="Q867" s="11">
        <v>1.6</v>
      </c>
      <c r="R867" s="11">
        <v>1.6</v>
      </c>
      <c r="S867" s="146">
        <v>2</v>
      </c>
      <c r="T867" s="11">
        <v>1.4</v>
      </c>
      <c r="U867" s="146">
        <v>4.04</v>
      </c>
      <c r="V867" s="146" t="s">
        <v>106</v>
      </c>
      <c r="W867" s="146" t="s">
        <v>315</v>
      </c>
      <c r="X867" s="11">
        <v>1.8229631723319142</v>
      </c>
      <c r="Y867" s="11">
        <v>1.7999999999999998</v>
      </c>
      <c r="Z867" s="11">
        <v>1.5</v>
      </c>
      <c r="AA867" s="146">
        <v>1</v>
      </c>
      <c r="AB867" s="146">
        <v>1</v>
      </c>
      <c r="AC867" s="146">
        <v>2</v>
      </c>
      <c r="AD867" s="151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1.6184379144018373</v>
      </c>
    </row>
    <row r="868" spans="1:65">
      <c r="A868" s="30"/>
      <c r="B868" s="19">
        <v>1</v>
      </c>
      <c r="C868" s="9">
        <v>5</v>
      </c>
      <c r="D868" s="146">
        <v>2</v>
      </c>
      <c r="E868" s="11">
        <v>1.4</v>
      </c>
      <c r="F868" s="146">
        <v>1</v>
      </c>
      <c r="G868" s="11">
        <v>1.4</v>
      </c>
      <c r="H868" s="11">
        <v>1.2121909996927689</v>
      </c>
      <c r="I868" s="11">
        <v>1.5</v>
      </c>
      <c r="J868" s="146" t="s">
        <v>97</v>
      </c>
      <c r="K868" s="11">
        <v>1.92</v>
      </c>
      <c r="L868" s="11">
        <v>1.6</v>
      </c>
      <c r="M868" s="11">
        <v>1.5</v>
      </c>
      <c r="N868" s="11">
        <v>1.7</v>
      </c>
      <c r="O868" s="11">
        <v>2.1</v>
      </c>
      <c r="P868" s="11">
        <v>1.7</v>
      </c>
      <c r="Q868" s="11">
        <v>1.4</v>
      </c>
      <c r="R868" s="11">
        <v>1.4</v>
      </c>
      <c r="S868" s="146">
        <v>2</v>
      </c>
      <c r="T868" s="11">
        <v>1.5</v>
      </c>
      <c r="U868" s="146">
        <v>2.37</v>
      </c>
      <c r="V868" s="146" t="s">
        <v>106</v>
      </c>
      <c r="W868" s="146" t="s">
        <v>315</v>
      </c>
      <c r="X868" s="147">
        <v>2.7733177534864746</v>
      </c>
      <c r="Y868" s="11">
        <v>1.9</v>
      </c>
      <c r="Z868" s="11">
        <v>1.66</v>
      </c>
      <c r="AA868" s="146">
        <v>1</v>
      </c>
      <c r="AB868" s="146">
        <v>1</v>
      </c>
      <c r="AC868" s="146">
        <v>2</v>
      </c>
      <c r="AD868" s="151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111</v>
      </c>
    </row>
    <row r="869" spans="1:65">
      <c r="A869" s="30"/>
      <c r="B869" s="19">
        <v>1</v>
      </c>
      <c r="C869" s="9">
        <v>6</v>
      </c>
      <c r="D869" s="146">
        <v>2</v>
      </c>
      <c r="E869" s="11">
        <v>1.4</v>
      </c>
      <c r="F869" s="146">
        <v>2</v>
      </c>
      <c r="G869" s="11">
        <v>1.5</v>
      </c>
      <c r="H869" s="11">
        <v>1.5924974710764972</v>
      </c>
      <c r="I869" s="11">
        <v>1.3</v>
      </c>
      <c r="J869" s="146">
        <v>3.5</v>
      </c>
      <c r="K869" s="11">
        <v>1.81</v>
      </c>
      <c r="L869" s="11">
        <v>1.5</v>
      </c>
      <c r="M869" s="11">
        <v>1.6</v>
      </c>
      <c r="N869" s="11">
        <v>1.7</v>
      </c>
      <c r="O869" s="11">
        <v>1.7</v>
      </c>
      <c r="P869" s="11">
        <v>1.4</v>
      </c>
      <c r="Q869" s="11">
        <v>1.5</v>
      </c>
      <c r="R869" s="11">
        <v>1.6</v>
      </c>
      <c r="S869" s="146">
        <v>2</v>
      </c>
      <c r="T869" s="11">
        <v>1.4</v>
      </c>
      <c r="U869" s="146" t="s">
        <v>104</v>
      </c>
      <c r="V869" s="146" t="s">
        <v>106</v>
      </c>
      <c r="W869" s="146" t="s">
        <v>315</v>
      </c>
      <c r="X869" s="11">
        <v>2.4121170621986852</v>
      </c>
      <c r="Y869" s="11">
        <v>1.95</v>
      </c>
      <c r="Z869" s="11">
        <v>1.8</v>
      </c>
      <c r="AA869" s="146">
        <v>1</v>
      </c>
      <c r="AB869" s="146">
        <v>1</v>
      </c>
      <c r="AC869" s="146">
        <v>2</v>
      </c>
      <c r="AD869" s="151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30"/>
      <c r="B870" s="20" t="s">
        <v>277</v>
      </c>
      <c r="C870" s="12"/>
      <c r="D870" s="23">
        <v>1.8333333333333333</v>
      </c>
      <c r="E870" s="23">
        <v>1.4500000000000002</v>
      </c>
      <c r="F870" s="23">
        <v>1.8333333333333333</v>
      </c>
      <c r="G870" s="23">
        <v>1.5333333333333334</v>
      </c>
      <c r="H870" s="23">
        <v>1.4619014738781553</v>
      </c>
      <c r="I870" s="23">
        <v>1.3333333333333333</v>
      </c>
      <c r="J870" s="23">
        <v>2.2600000000000002</v>
      </c>
      <c r="K870" s="23">
        <v>1.9200000000000002</v>
      </c>
      <c r="L870" s="23">
        <v>1.55</v>
      </c>
      <c r="M870" s="23">
        <v>1.5666666666666667</v>
      </c>
      <c r="N870" s="23">
        <v>1.6333333333333331</v>
      </c>
      <c r="O870" s="23">
        <v>1.8999999999999997</v>
      </c>
      <c r="P870" s="23">
        <v>1.5999999999999999</v>
      </c>
      <c r="Q870" s="23">
        <v>1.5</v>
      </c>
      <c r="R870" s="23">
        <v>1.6500000000000001</v>
      </c>
      <c r="S870" s="23">
        <v>2</v>
      </c>
      <c r="T870" s="23">
        <v>1.4500000000000002</v>
      </c>
      <c r="U870" s="23">
        <v>3.6625000000000005</v>
      </c>
      <c r="V870" s="23" t="s">
        <v>711</v>
      </c>
      <c r="W870" s="23" t="s">
        <v>711</v>
      </c>
      <c r="X870" s="23">
        <v>1.9814739227071179</v>
      </c>
      <c r="Y870" s="23">
        <v>1.9249999999999998</v>
      </c>
      <c r="Z870" s="23">
        <v>1.5983333333333336</v>
      </c>
      <c r="AA870" s="23">
        <v>1.1666666666666667</v>
      </c>
      <c r="AB870" s="23">
        <v>1.3333333333333333</v>
      </c>
      <c r="AC870" s="23">
        <v>2</v>
      </c>
      <c r="AD870" s="151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3" t="s">
        <v>278</v>
      </c>
      <c r="C871" s="29"/>
      <c r="D871" s="11">
        <v>2</v>
      </c>
      <c r="E871" s="11">
        <v>1.45</v>
      </c>
      <c r="F871" s="11">
        <v>2</v>
      </c>
      <c r="G871" s="11">
        <v>1.55</v>
      </c>
      <c r="H871" s="11">
        <v>1.5457938484211051</v>
      </c>
      <c r="I871" s="11">
        <v>1.3</v>
      </c>
      <c r="J871" s="11">
        <v>1.7</v>
      </c>
      <c r="K871" s="11">
        <v>1.9449999999999998</v>
      </c>
      <c r="L871" s="11">
        <v>1.55</v>
      </c>
      <c r="M871" s="11">
        <v>1.6</v>
      </c>
      <c r="N871" s="11">
        <v>1.65</v>
      </c>
      <c r="O871" s="11">
        <v>1.9</v>
      </c>
      <c r="P871" s="11">
        <v>1.6</v>
      </c>
      <c r="Q871" s="11">
        <v>1.5</v>
      </c>
      <c r="R871" s="11">
        <v>1.65</v>
      </c>
      <c r="S871" s="11">
        <v>2</v>
      </c>
      <c r="T871" s="11">
        <v>1.45</v>
      </c>
      <c r="U871" s="11">
        <v>3.5549999999999997</v>
      </c>
      <c r="V871" s="11" t="s">
        <v>711</v>
      </c>
      <c r="W871" s="11" t="s">
        <v>711</v>
      </c>
      <c r="X871" s="11">
        <v>2.0489504179853264</v>
      </c>
      <c r="Y871" s="11">
        <v>1.9249999999999998</v>
      </c>
      <c r="Z871" s="11">
        <v>1.5750000000000002</v>
      </c>
      <c r="AA871" s="11">
        <v>1</v>
      </c>
      <c r="AB871" s="11">
        <v>1</v>
      </c>
      <c r="AC871" s="11">
        <v>2</v>
      </c>
      <c r="AD871" s="151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3" t="s">
        <v>279</v>
      </c>
      <c r="C872" s="29"/>
      <c r="D872" s="24">
        <v>0.40824829046386274</v>
      </c>
      <c r="E872" s="24">
        <v>5.4772255750516662E-2</v>
      </c>
      <c r="F872" s="24">
        <v>0.40824829046386274</v>
      </c>
      <c r="G872" s="24">
        <v>0.12110601416389971</v>
      </c>
      <c r="H872" s="24">
        <v>0.20519941297486102</v>
      </c>
      <c r="I872" s="24">
        <v>0.10327955589886445</v>
      </c>
      <c r="J872" s="24">
        <v>0.97365291557104605</v>
      </c>
      <c r="K872" s="24">
        <v>9.2086915465770622E-2</v>
      </c>
      <c r="L872" s="24">
        <v>0.15165750888103099</v>
      </c>
      <c r="M872" s="24">
        <v>0.10327955589886449</v>
      </c>
      <c r="N872" s="24">
        <v>8.1649658092772567E-2</v>
      </c>
      <c r="O872" s="24">
        <v>0.14142135623730953</v>
      </c>
      <c r="P872" s="24">
        <v>0.18973665961010167</v>
      </c>
      <c r="Q872" s="24">
        <v>8.9442719099991672E-2</v>
      </c>
      <c r="R872" s="24">
        <v>0.16431676725154981</v>
      </c>
      <c r="S872" s="24">
        <v>0</v>
      </c>
      <c r="T872" s="24">
        <v>5.4772255750516662E-2</v>
      </c>
      <c r="U872" s="24">
        <v>1.2160968985515339</v>
      </c>
      <c r="V872" s="24" t="s">
        <v>711</v>
      </c>
      <c r="W872" s="24" t="s">
        <v>711</v>
      </c>
      <c r="X872" s="24">
        <v>0.61763487035097009</v>
      </c>
      <c r="Y872" s="24">
        <v>0.12942179105544788</v>
      </c>
      <c r="Z872" s="24">
        <v>0.11805366011550286</v>
      </c>
      <c r="AA872" s="24">
        <v>0.40824829046386318</v>
      </c>
      <c r="AB872" s="24">
        <v>0.51639777949432231</v>
      </c>
      <c r="AC872" s="24">
        <v>0</v>
      </c>
      <c r="AD872" s="151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30"/>
      <c r="B873" s="3" t="s">
        <v>86</v>
      </c>
      <c r="C873" s="29"/>
      <c r="D873" s="13">
        <v>0.2226808857075615</v>
      </c>
      <c r="E873" s="13">
        <v>3.7773969483114934E-2</v>
      </c>
      <c r="F873" s="13">
        <v>0.2226808857075615</v>
      </c>
      <c r="G873" s="13">
        <v>7.8982183150369367E-2</v>
      </c>
      <c r="H873" s="13">
        <v>0.14036473499852545</v>
      </c>
      <c r="I873" s="13">
        <v>7.7459666924148338E-2</v>
      </c>
      <c r="J873" s="13">
        <v>0.43081987414648049</v>
      </c>
      <c r="K873" s="13">
        <v>4.7961935138422195E-2</v>
      </c>
      <c r="L873" s="13">
        <v>9.7843554116794185E-2</v>
      </c>
      <c r="M873" s="13">
        <v>6.5923120786509248E-2</v>
      </c>
      <c r="N873" s="13">
        <v>4.9989586587411781E-2</v>
      </c>
      <c r="O873" s="13">
        <v>7.443229275647871E-2</v>
      </c>
      <c r="P873" s="13">
        <v>0.11858541225631355</v>
      </c>
      <c r="Q873" s="13">
        <v>5.9628479399994445E-2</v>
      </c>
      <c r="R873" s="13">
        <v>9.9585919546393814E-2</v>
      </c>
      <c r="S873" s="13">
        <v>0</v>
      </c>
      <c r="T873" s="13">
        <v>3.7773969483114934E-2</v>
      </c>
      <c r="U873" s="13">
        <v>0.33204010881953139</v>
      </c>
      <c r="V873" s="13" t="s">
        <v>711</v>
      </c>
      <c r="W873" s="13" t="s">
        <v>711</v>
      </c>
      <c r="X873" s="13">
        <v>0.31170476849230927</v>
      </c>
      <c r="Y873" s="13">
        <v>6.7232099249583316E-2</v>
      </c>
      <c r="Z873" s="13">
        <v>7.3860475567572165E-2</v>
      </c>
      <c r="AA873" s="13">
        <v>0.34992710611188271</v>
      </c>
      <c r="AB873" s="13">
        <v>0.38729833462074176</v>
      </c>
      <c r="AC873" s="13">
        <v>0</v>
      </c>
      <c r="AD873" s="151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30"/>
      <c r="B874" s="3" t="s">
        <v>280</v>
      </c>
      <c r="C874" s="29"/>
      <c r="D874" s="13">
        <v>0.13277952587444153</v>
      </c>
      <c r="E874" s="13">
        <v>-0.10407437499021421</v>
      </c>
      <c r="F874" s="13">
        <v>0.13277952587444153</v>
      </c>
      <c r="G874" s="13">
        <v>-5.2584396541376033E-2</v>
      </c>
      <c r="H874" s="13">
        <v>-9.6720695388266886E-2</v>
      </c>
      <c r="I874" s="13">
        <v>-0.176160344818588</v>
      </c>
      <c r="J874" s="13">
        <v>0.39640821553249372</v>
      </c>
      <c r="K874" s="13">
        <v>0.18632910346123355</v>
      </c>
      <c r="L874" s="13">
        <v>-4.2286400851608397E-2</v>
      </c>
      <c r="M874" s="13">
        <v>-3.1988405161840761E-2</v>
      </c>
      <c r="N874" s="13">
        <v>9.2035775972296729E-3</v>
      </c>
      <c r="O874" s="13">
        <v>0.17397150863351207</v>
      </c>
      <c r="P874" s="13">
        <v>-1.1392413782305599E-2</v>
      </c>
      <c r="Q874" s="13">
        <v>-7.3180387920911416E-2</v>
      </c>
      <c r="R874" s="13">
        <v>1.9501573286997642E-2</v>
      </c>
      <c r="S874" s="13">
        <v>0.23575948277211811</v>
      </c>
      <c r="T874" s="13">
        <v>-0.10407437499021421</v>
      </c>
      <c r="U874" s="13">
        <v>1.2629845528264418</v>
      </c>
      <c r="V874" s="13" t="s">
        <v>711</v>
      </c>
      <c r="W874" s="13" t="s">
        <v>711</v>
      </c>
      <c r="X874" s="13">
        <v>0.22431259492549405</v>
      </c>
      <c r="Y874" s="13">
        <v>0.18941850216816358</v>
      </c>
      <c r="Z874" s="13">
        <v>-1.242221335128213E-2</v>
      </c>
      <c r="AA874" s="13">
        <v>-0.27914030171626436</v>
      </c>
      <c r="AB874" s="13">
        <v>-0.176160344818588</v>
      </c>
      <c r="AC874" s="13">
        <v>0.23575948277211811</v>
      </c>
      <c r="AD874" s="151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30"/>
      <c r="B875" s="46" t="s">
        <v>281</v>
      </c>
      <c r="C875" s="47"/>
      <c r="D875" s="45" t="s">
        <v>282</v>
      </c>
      <c r="E875" s="45">
        <v>0.67</v>
      </c>
      <c r="F875" s="45" t="s">
        <v>282</v>
      </c>
      <c r="G875" s="45">
        <v>0.3</v>
      </c>
      <c r="H875" s="45">
        <v>0.62</v>
      </c>
      <c r="I875" s="45">
        <v>1.2</v>
      </c>
      <c r="J875" s="45">
        <v>1.36</v>
      </c>
      <c r="K875" s="45">
        <v>1.45</v>
      </c>
      <c r="L875" s="45">
        <v>0.22</v>
      </c>
      <c r="M875" s="45">
        <v>0.15</v>
      </c>
      <c r="N875" s="45">
        <v>0.15</v>
      </c>
      <c r="O875" s="45">
        <v>1.36</v>
      </c>
      <c r="P875" s="45">
        <v>0</v>
      </c>
      <c r="Q875" s="45">
        <v>0.45</v>
      </c>
      <c r="R875" s="45">
        <v>0.23</v>
      </c>
      <c r="S875" s="45" t="s">
        <v>282</v>
      </c>
      <c r="T875" s="45">
        <v>0.67</v>
      </c>
      <c r="U875" s="45">
        <v>5.32</v>
      </c>
      <c r="V875" s="45">
        <v>7</v>
      </c>
      <c r="W875" s="45">
        <v>19.89</v>
      </c>
      <c r="X875" s="45">
        <v>1.73</v>
      </c>
      <c r="Y875" s="45">
        <v>1.47</v>
      </c>
      <c r="Z875" s="45">
        <v>0</v>
      </c>
      <c r="AA875" s="45" t="s">
        <v>282</v>
      </c>
      <c r="AB875" s="45" t="s">
        <v>282</v>
      </c>
      <c r="AC875" s="45" t="s">
        <v>282</v>
      </c>
      <c r="AD875" s="151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B876" s="31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BM876" s="55"/>
    </row>
    <row r="877" spans="1:65" ht="15">
      <c r="B877" s="8" t="s">
        <v>632</v>
      </c>
      <c r="BM877" s="28" t="s">
        <v>337</v>
      </c>
    </row>
    <row r="878" spans="1:65" ht="15">
      <c r="A878" s="25" t="s">
        <v>12</v>
      </c>
      <c r="B878" s="18" t="s">
        <v>111</v>
      </c>
      <c r="C878" s="15" t="s">
        <v>112</v>
      </c>
      <c r="D878" s="16" t="s">
        <v>229</v>
      </c>
      <c r="E878" s="17" t="s">
        <v>229</v>
      </c>
      <c r="F878" s="17" t="s">
        <v>229</v>
      </c>
      <c r="G878" s="17" t="s">
        <v>229</v>
      </c>
      <c r="H878" s="151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1</v>
      </c>
    </row>
    <row r="879" spans="1:65">
      <c r="A879" s="30"/>
      <c r="B879" s="19" t="s">
        <v>230</v>
      </c>
      <c r="C879" s="9" t="s">
        <v>230</v>
      </c>
      <c r="D879" s="149" t="s">
        <v>237</v>
      </c>
      <c r="E879" s="150" t="s">
        <v>239</v>
      </c>
      <c r="F879" s="150" t="s">
        <v>257</v>
      </c>
      <c r="G879" s="150" t="s">
        <v>258</v>
      </c>
      <c r="H879" s="151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 t="s">
        <v>3</v>
      </c>
    </row>
    <row r="880" spans="1:65">
      <c r="A880" s="30"/>
      <c r="B880" s="19"/>
      <c r="C880" s="9"/>
      <c r="D880" s="10" t="s">
        <v>339</v>
      </c>
      <c r="E880" s="11" t="s">
        <v>338</v>
      </c>
      <c r="F880" s="11" t="s">
        <v>338</v>
      </c>
      <c r="G880" s="11" t="s">
        <v>338</v>
      </c>
      <c r="H880" s="151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2</v>
      </c>
    </row>
    <row r="881" spans="1:65">
      <c r="A881" s="30"/>
      <c r="B881" s="19"/>
      <c r="C881" s="9"/>
      <c r="D881" s="26" t="s">
        <v>343</v>
      </c>
      <c r="E881" s="26" t="s">
        <v>343</v>
      </c>
      <c r="F881" s="26" t="s">
        <v>342</v>
      </c>
      <c r="G881" s="26" t="s">
        <v>343</v>
      </c>
      <c r="H881" s="151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2</v>
      </c>
    </row>
    <row r="882" spans="1:65">
      <c r="A882" s="30"/>
      <c r="B882" s="18">
        <v>1</v>
      </c>
      <c r="C882" s="14">
        <v>1</v>
      </c>
      <c r="D882" s="22">
        <v>1.9</v>
      </c>
      <c r="E882" s="22">
        <v>1.82</v>
      </c>
      <c r="F882" s="22">
        <v>1.7645662016325001</v>
      </c>
      <c r="G882" s="22">
        <v>1.2</v>
      </c>
      <c r="H882" s="151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1</v>
      </c>
    </row>
    <row r="883" spans="1:65">
      <c r="A883" s="30"/>
      <c r="B883" s="19">
        <v>1</v>
      </c>
      <c r="C883" s="9">
        <v>2</v>
      </c>
      <c r="D883" s="11">
        <v>1.9</v>
      </c>
      <c r="E883" s="11">
        <v>1.9299999999999997</v>
      </c>
      <c r="F883" s="11">
        <v>1.7668545402379157</v>
      </c>
      <c r="G883" s="11">
        <v>1.2</v>
      </c>
      <c r="H883" s="151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32</v>
      </c>
    </row>
    <row r="884" spans="1:65">
      <c r="A884" s="30"/>
      <c r="B884" s="19">
        <v>1</v>
      </c>
      <c r="C884" s="9">
        <v>3</v>
      </c>
      <c r="D884" s="147">
        <v>2.2999999999999998</v>
      </c>
      <c r="E884" s="11">
        <v>1.9699999999999998</v>
      </c>
      <c r="F884" s="11">
        <v>1.7864471154454895</v>
      </c>
      <c r="G884" s="11">
        <v>1.2</v>
      </c>
      <c r="H884" s="151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16</v>
      </c>
    </row>
    <row r="885" spans="1:65">
      <c r="A885" s="30"/>
      <c r="B885" s="19">
        <v>1</v>
      </c>
      <c r="C885" s="9">
        <v>4</v>
      </c>
      <c r="D885" s="11">
        <v>1.8</v>
      </c>
      <c r="E885" s="11">
        <v>1.87</v>
      </c>
      <c r="F885" s="11">
        <v>1.7872960342866653</v>
      </c>
      <c r="G885" s="11">
        <v>1.32</v>
      </c>
      <c r="H885" s="151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1.69633351840929</v>
      </c>
    </row>
    <row r="886" spans="1:65">
      <c r="A886" s="30"/>
      <c r="B886" s="19">
        <v>1</v>
      </c>
      <c r="C886" s="9">
        <v>5</v>
      </c>
      <c r="D886" s="11">
        <v>1.9</v>
      </c>
      <c r="E886" s="11">
        <v>1.9</v>
      </c>
      <c r="F886" s="11">
        <v>1.7504343431038401</v>
      </c>
      <c r="G886" s="11">
        <v>1.32</v>
      </c>
      <c r="H886" s="151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11</v>
      </c>
    </row>
    <row r="887" spans="1:65">
      <c r="A887" s="30"/>
      <c r="B887" s="19">
        <v>1</v>
      </c>
      <c r="C887" s="9">
        <v>6</v>
      </c>
      <c r="D887" s="11">
        <v>1.8</v>
      </c>
      <c r="E887" s="11">
        <v>1.9800000000000002</v>
      </c>
      <c r="F887" s="11">
        <v>1.7864062071166282</v>
      </c>
      <c r="G887" s="11">
        <v>1.2</v>
      </c>
      <c r="H887" s="151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20" t="s">
        <v>277</v>
      </c>
      <c r="C888" s="12"/>
      <c r="D888" s="23">
        <v>1.9333333333333333</v>
      </c>
      <c r="E888" s="23">
        <v>1.9116666666666668</v>
      </c>
      <c r="F888" s="23">
        <v>1.7736674069705067</v>
      </c>
      <c r="G888" s="23">
        <v>1.24</v>
      </c>
      <c r="H888" s="151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3" t="s">
        <v>278</v>
      </c>
      <c r="C889" s="29"/>
      <c r="D889" s="11">
        <v>1.9</v>
      </c>
      <c r="E889" s="11">
        <v>1.9149999999999998</v>
      </c>
      <c r="F889" s="11">
        <v>1.7766303736772719</v>
      </c>
      <c r="G889" s="11">
        <v>1.2</v>
      </c>
      <c r="H889" s="151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3" t="s">
        <v>279</v>
      </c>
      <c r="C890" s="29"/>
      <c r="D890" s="24">
        <v>0.18618986725025249</v>
      </c>
      <c r="E890" s="24">
        <v>6.112828041640514E-2</v>
      </c>
      <c r="F890" s="24">
        <v>1.5364633472649675E-2</v>
      </c>
      <c r="G890" s="24">
        <v>6.1967733539318733E-2</v>
      </c>
      <c r="H890" s="151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3" t="s">
        <v>86</v>
      </c>
      <c r="C891" s="29"/>
      <c r="D891" s="13">
        <v>9.63051037501306E-2</v>
      </c>
      <c r="E891" s="13">
        <v>3.1976432650255522E-2</v>
      </c>
      <c r="F891" s="13">
        <v>8.6626350646500684E-3</v>
      </c>
      <c r="G891" s="13">
        <v>4.9973978660740916E-2</v>
      </c>
      <c r="H891" s="151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3" t="s">
        <v>280</v>
      </c>
      <c r="C892" s="29"/>
      <c r="D892" s="13">
        <v>0.13971298235401619</v>
      </c>
      <c r="E892" s="13">
        <v>0.12694033686211781</v>
      </c>
      <c r="F892" s="13">
        <v>4.5588846604726285E-2</v>
      </c>
      <c r="G892" s="13">
        <v>-0.26901167338673448</v>
      </c>
      <c r="H892" s="151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46" t="s">
        <v>281</v>
      </c>
      <c r="C893" s="47"/>
      <c r="D893" s="45">
        <v>0.77</v>
      </c>
      <c r="E893" s="45">
        <v>0.57999999999999996</v>
      </c>
      <c r="F893" s="45">
        <v>0.57999999999999996</v>
      </c>
      <c r="G893" s="45">
        <v>5.09</v>
      </c>
      <c r="H893" s="151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B894" s="31"/>
      <c r="C894" s="20"/>
      <c r="D894" s="20"/>
      <c r="E894" s="20"/>
      <c r="F894" s="20"/>
      <c r="G894" s="20"/>
      <c r="BM894" s="55"/>
    </row>
    <row r="895" spans="1:65" ht="15">
      <c r="B895" s="8" t="s">
        <v>633</v>
      </c>
      <c r="BM895" s="28" t="s">
        <v>66</v>
      </c>
    </row>
    <row r="896" spans="1:65" ht="15">
      <c r="A896" s="25" t="s">
        <v>15</v>
      </c>
      <c r="B896" s="18" t="s">
        <v>111</v>
      </c>
      <c r="C896" s="15" t="s">
        <v>112</v>
      </c>
      <c r="D896" s="16" t="s">
        <v>229</v>
      </c>
      <c r="E896" s="17" t="s">
        <v>229</v>
      </c>
      <c r="F896" s="17" t="s">
        <v>229</v>
      </c>
      <c r="G896" s="17" t="s">
        <v>229</v>
      </c>
      <c r="H896" s="17" t="s">
        <v>229</v>
      </c>
      <c r="I896" s="17" t="s">
        <v>229</v>
      </c>
      <c r="J896" s="17" t="s">
        <v>229</v>
      </c>
      <c r="K896" s="17" t="s">
        <v>229</v>
      </c>
      <c r="L896" s="17" t="s">
        <v>229</v>
      </c>
      <c r="M896" s="17" t="s">
        <v>229</v>
      </c>
      <c r="N896" s="17" t="s">
        <v>229</v>
      </c>
      <c r="O896" s="17" t="s">
        <v>229</v>
      </c>
      <c r="P896" s="17" t="s">
        <v>229</v>
      </c>
      <c r="Q896" s="17" t="s">
        <v>229</v>
      </c>
      <c r="R896" s="17" t="s">
        <v>229</v>
      </c>
      <c r="S896" s="17" t="s">
        <v>229</v>
      </c>
      <c r="T896" s="17" t="s">
        <v>229</v>
      </c>
      <c r="U896" s="17" t="s">
        <v>229</v>
      </c>
      <c r="V896" s="17" t="s">
        <v>229</v>
      </c>
      <c r="W896" s="17" t="s">
        <v>229</v>
      </c>
      <c r="X896" s="17" t="s">
        <v>229</v>
      </c>
      <c r="Y896" s="17" t="s">
        <v>229</v>
      </c>
      <c r="Z896" s="151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1</v>
      </c>
    </row>
    <row r="897" spans="1:65">
      <c r="A897" s="30"/>
      <c r="B897" s="19" t="s">
        <v>230</v>
      </c>
      <c r="C897" s="9" t="s">
        <v>230</v>
      </c>
      <c r="D897" s="149" t="s">
        <v>232</v>
      </c>
      <c r="E897" s="150" t="s">
        <v>233</v>
      </c>
      <c r="F897" s="150" t="s">
        <v>234</v>
      </c>
      <c r="G897" s="150" t="s">
        <v>235</v>
      </c>
      <c r="H897" s="150" t="s">
        <v>236</v>
      </c>
      <c r="I897" s="150" t="s">
        <v>237</v>
      </c>
      <c r="J897" s="150" t="s">
        <v>238</v>
      </c>
      <c r="K897" s="150" t="s">
        <v>239</v>
      </c>
      <c r="L897" s="150" t="s">
        <v>240</v>
      </c>
      <c r="M897" s="150" t="s">
        <v>241</v>
      </c>
      <c r="N897" s="150" t="s">
        <v>242</v>
      </c>
      <c r="O897" s="150" t="s">
        <v>243</v>
      </c>
      <c r="P897" s="150" t="s">
        <v>244</v>
      </c>
      <c r="Q897" s="150" t="s">
        <v>250</v>
      </c>
      <c r="R897" s="150" t="s">
        <v>306</v>
      </c>
      <c r="S897" s="150" t="s">
        <v>252</v>
      </c>
      <c r="T897" s="150" t="s">
        <v>254</v>
      </c>
      <c r="U897" s="150" t="s">
        <v>258</v>
      </c>
      <c r="V897" s="150" t="s">
        <v>307</v>
      </c>
      <c r="W897" s="150" t="s">
        <v>267</v>
      </c>
      <c r="X897" s="150" t="s">
        <v>268</v>
      </c>
      <c r="Y897" s="150" t="s">
        <v>269</v>
      </c>
      <c r="Z897" s="151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 t="s">
        <v>3</v>
      </c>
    </row>
    <row r="898" spans="1:65">
      <c r="A898" s="30"/>
      <c r="B898" s="19"/>
      <c r="C898" s="9"/>
      <c r="D898" s="10" t="s">
        <v>338</v>
      </c>
      <c r="E898" s="11" t="s">
        <v>339</v>
      </c>
      <c r="F898" s="11" t="s">
        <v>339</v>
      </c>
      <c r="G898" s="11" t="s">
        <v>338</v>
      </c>
      <c r="H898" s="11" t="s">
        <v>339</v>
      </c>
      <c r="I898" s="11" t="s">
        <v>339</v>
      </c>
      <c r="J898" s="11" t="s">
        <v>338</v>
      </c>
      <c r="K898" s="11" t="s">
        <v>338</v>
      </c>
      <c r="L898" s="11" t="s">
        <v>338</v>
      </c>
      <c r="M898" s="11" t="s">
        <v>338</v>
      </c>
      <c r="N898" s="11" t="s">
        <v>338</v>
      </c>
      <c r="O898" s="11" t="s">
        <v>338</v>
      </c>
      <c r="P898" s="11" t="s">
        <v>338</v>
      </c>
      <c r="Q898" s="11" t="s">
        <v>339</v>
      </c>
      <c r="R898" s="11" t="s">
        <v>339</v>
      </c>
      <c r="S898" s="11" t="s">
        <v>339</v>
      </c>
      <c r="T898" s="11" t="s">
        <v>340</v>
      </c>
      <c r="U898" s="11" t="s">
        <v>338</v>
      </c>
      <c r="V898" s="11" t="s">
        <v>338</v>
      </c>
      <c r="W898" s="11" t="s">
        <v>339</v>
      </c>
      <c r="X898" s="11" t="s">
        <v>338</v>
      </c>
      <c r="Y898" s="11" t="s">
        <v>338</v>
      </c>
      <c r="Z898" s="151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2</v>
      </c>
    </row>
    <row r="899" spans="1:65">
      <c r="A899" s="30"/>
      <c r="B899" s="19"/>
      <c r="C899" s="9"/>
      <c r="D899" s="26" t="s">
        <v>342</v>
      </c>
      <c r="E899" s="26" t="s">
        <v>343</v>
      </c>
      <c r="F899" s="26" t="s">
        <v>342</v>
      </c>
      <c r="G899" s="26" t="s">
        <v>344</v>
      </c>
      <c r="H899" s="26" t="s">
        <v>345</v>
      </c>
      <c r="I899" s="26" t="s">
        <v>343</v>
      </c>
      <c r="J899" s="26" t="s">
        <v>343</v>
      </c>
      <c r="K899" s="26" t="s">
        <v>343</v>
      </c>
      <c r="L899" s="26" t="s">
        <v>343</v>
      </c>
      <c r="M899" s="26" t="s">
        <v>343</v>
      </c>
      <c r="N899" s="26" t="s">
        <v>343</v>
      </c>
      <c r="O899" s="26" t="s">
        <v>343</v>
      </c>
      <c r="P899" s="26" t="s">
        <v>343</v>
      </c>
      <c r="Q899" s="26" t="s">
        <v>342</v>
      </c>
      <c r="R899" s="26" t="s">
        <v>343</v>
      </c>
      <c r="S899" s="26" t="s">
        <v>344</v>
      </c>
      <c r="T899" s="26" t="s">
        <v>345</v>
      </c>
      <c r="U899" s="26" t="s">
        <v>343</v>
      </c>
      <c r="V899" s="26"/>
      <c r="W899" s="26" t="s">
        <v>345</v>
      </c>
      <c r="X899" s="26" t="s">
        <v>345</v>
      </c>
      <c r="Y899" s="26" t="s">
        <v>117</v>
      </c>
      <c r="Z899" s="151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3</v>
      </c>
    </row>
    <row r="900" spans="1:65">
      <c r="A900" s="30"/>
      <c r="B900" s="18">
        <v>1</v>
      </c>
      <c r="C900" s="14">
        <v>1</v>
      </c>
      <c r="D900" s="22">
        <v>0.7</v>
      </c>
      <c r="E900" s="22">
        <v>0.8</v>
      </c>
      <c r="F900" s="145">
        <v>0.9</v>
      </c>
      <c r="G900" s="22">
        <v>0.7</v>
      </c>
      <c r="H900" s="22">
        <v>0.72399640534135645</v>
      </c>
      <c r="I900" s="22">
        <v>0.68</v>
      </c>
      <c r="J900" s="152">
        <v>0.9</v>
      </c>
      <c r="K900" s="22">
        <v>0.66</v>
      </c>
      <c r="L900" s="22">
        <v>0.6</v>
      </c>
      <c r="M900" s="22">
        <v>0.7</v>
      </c>
      <c r="N900" s="22">
        <v>0.7</v>
      </c>
      <c r="O900" s="22">
        <v>0.7</v>
      </c>
      <c r="P900" s="22">
        <v>0.7</v>
      </c>
      <c r="Q900" s="145">
        <v>0.9</v>
      </c>
      <c r="R900" s="22">
        <v>0.6</v>
      </c>
      <c r="S900" s="22">
        <v>0.7</v>
      </c>
      <c r="T900" s="145" t="s">
        <v>105</v>
      </c>
      <c r="U900" s="145">
        <v>0.52</v>
      </c>
      <c r="V900" s="145">
        <v>0.92634140908369877</v>
      </c>
      <c r="W900" s="22">
        <v>0.8</v>
      </c>
      <c r="X900" s="22">
        <v>0.73</v>
      </c>
      <c r="Y900" s="22">
        <v>0.68</v>
      </c>
      <c r="Z900" s="151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1</v>
      </c>
    </row>
    <row r="901" spans="1:65">
      <c r="A901" s="30"/>
      <c r="B901" s="19">
        <v>1</v>
      </c>
      <c r="C901" s="9">
        <v>2</v>
      </c>
      <c r="D901" s="11">
        <v>0.7</v>
      </c>
      <c r="E901" s="11">
        <v>0.8</v>
      </c>
      <c r="F901" s="146">
        <v>0.9</v>
      </c>
      <c r="G901" s="11">
        <v>0.8</v>
      </c>
      <c r="H901" s="11">
        <v>0.72781622437969051</v>
      </c>
      <c r="I901" s="11">
        <v>0.71</v>
      </c>
      <c r="J901" s="11">
        <v>0.7</v>
      </c>
      <c r="K901" s="11">
        <v>0.62</v>
      </c>
      <c r="L901" s="11">
        <v>0.6</v>
      </c>
      <c r="M901" s="11">
        <v>0.6</v>
      </c>
      <c r="N901" s="11">
        <v>0.8</v>
      </c>
      <c r="O901" s="11">
        <v>0.7</v>
      </c>
      <c r="P901" s="11">
        <v>0.7</v>
      </c>
      <c r="Q901" s="146">
        <v>0.8</v>
      </c>
      <c r="R901" s="11">
        <v>0.7</v>
      </c>
      <c r="S901" s="11">
        <v>0.7</v>
      </c>
      <c r="T901" s="146" t="s">
        <v>105</v>
      </c>
      <c r="U901" s="146">
        <v>0.49</v>
      </c>
      <c r="V901" s="147">
        <v>1.1370836616709048</v>
      </c>
      <c r="W901" s="11">
        <v>0.7</v>
      </c>
      <c r="X901" s="11">
        <v>0.76</v>
      </c>
      <c r="Y901" s="11">
        <v>0.68</v>
      </c>
      <c r="Z901" s="151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16</v>
      </c>
    </row>
    <row r="902" spans="1:65">
      <c r="A902" s="30"/>
      <c r="B902" s="19">
        <v>1</v>
      </c>
      <c r="C902" s="9">
        <v>3</v>
      </c>
      <c r="D902" s="11">
        <v>0.7</v>
      </c>
      <c r="E902" s="11">
        <v>0.8</v>
      </c>
      <c r="F902" s="146">
        <v>0.9</v>
      </c>
      <c r="G902" s="11">
        <v>0.7</v>
      </c>
      <c r="H902" s="11">
        <v>0.677077389778594</v>
      </c>
      <c r="I902" s="11">
        <v>0.66</v>
      </c>
      <c r="J902" s="11">
        <v>0.8</v>
      </c>
      <c r="K902" s="11">
        <v>0.65</v>
      </c>
      <c r="L902" s="11">
        <v>0.7</v>
      </c>
      <c r="M902" s="11">
        <v>0.7</v>
      </c>
      <c r="N902" s="11">
        <v>0.8</v>
      </c>
      <c r="O902" s="11">
        <v>0.7</v>
      </c>
      <c r="P902" s="11">
        <v>0.7</v>
      </c>
      <c r="Q902" s="146">
        <v>0.9</v>
      </c>
      <c r="R902" s="11">
        <v>0.7</v>
      </c>
      <c r="S902" s="11">
        <v>0.7</v>
      </c>
      <c r="T902" s="146" t="s">
        <v>105</v>
      </c>
      <c r="U902" s="146">
        <v>0.5</v>
      </c>
      <c r="V902" s="146">
        <v>0.86107470924377449</v>
      </c>
      <c r="W902" s="11">
        <v>0.7</v>
      </c>
      <c r="X902" s="11">
        <v>0.7</v>
      </c>
      <c r="Y902" s="11">
        <v>0.64</v>
      </c>
      <c r="Z902" s="151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16</v>
      </c>
    </row>
    <row r="903" spans="1:65">
      <c r="A903" s="30"/>
      <c r="B903" s="19">
        <v>1</v>
      </c>
      <c r="C903" s="9">
        <v>4</v>
      </c>
      <c r="D903" s="11">
        <v>0.7</v>
      </c>
      <c r="E903" s="11">
        <v>0.7</v>
      </c>
      <c r="F903" s="146">
        <v>0.9</v>
      </c>
      <c r="G903" s="11">
        <v>0.7</v>
      </c>
      <c r="H903" s="11">
        <v>0.67448176921905012</v>
      </c>
      <c r="I903" s="11">
        <v>0.75</v>
      </c>
      <c r="J903" s="11">
        <v>0.7</v>
      </c>
      <c r="K903" s="11">
        <v>0.63</v>
      </c>
      <c r="L903" s="11">
        <v>0.7</v>
      </c>
      <c r="M903" s="11">
        <v>0.7</v>
      </c>
      <c r="N903" s="11">
        <v>0.7</v>
      </c>
      <c r="O903" s="11">
        <v>0.7</v>
      </c>
      <c r="P903" s="11">
        <v>0.7</v>
      </c>
      <c r="Q903" s="146">
        <v>0.8</v>
      </c>
      <c r="R903" s="11">
        <v>0.7</v>
      </c>
      <c r="S903" s="11">
        <v>0.7</v>
      </c>
      <c r="T903" s="146" t="s">
        <v>105</v>
      </c>
      <c r="U903" s="146">
        <v>0.5</v>
      </c>
      <c r="V903" s="146">
        <v>0.90826868175337727</v>
      </c>
      <c r="W903" s="11">
        <v>0.7</v>
      </c>
      <c r="X903" s="11">
        <v>0.75</v>
      </c>
      <c r="Y903" s="11">
        <v>0.69</v>
      </c>
      <c r="Z903" s="151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0.70582101295240074</v>
      </c>
    </row>
    <row r="904" spans="1:65">
      <c r="A904" s="30"/>
      <c r="B904" s="19">
        <v>1</v>
      </c>
      <c r="C904" s="9">
        <v>5</v>
      </c>
      <c r="D904" s="11">
        <v>0.7</v>
      </c>
      <c r="E904" s="11">
        <v>0.7</v>
      </c>
      <c r="F904" s="146">
        <v>0.9</v>
      </c>
      <c r="G904" s="11">
        <v>0.7</v>
      </c>
      <c r="H904" s="11">
        <v>0.66450957696515445</v>
      </c>
      <c r="I904" s="11">
        <v>0.71</v>
      </c>
      <c r="J904" s="11">
        <v>0.8</v>
      </c>
      <c r="K904" s="11">
        <v>0.63</v>
      </c>
      <c r="L904" s="11">
        <v>0.7</v>
      </c>
      <c r="M904" s="11">
        <v>0.7</v>
      </c>
      <c r="N904" s="11">
        <v>0.8</v>
      </c>
      <c r="O904" s="11">
        <v>0.7</v>
      </c>
      <c r="P904" s="11">
        <v>0.7</v>
      </c>
      <c r="Q904" s="146">
        <v>0.9</v>
      </c>
      <c r="R904" s="11">
        <v>0.7</v>
      </c>
      <c r="S904" s="11">
        <v>0.7</v>
      </c>
      <c r="T904" s="146" t="s">
        <v>105</v>
      </c>
      <c r="U904" s="146">
        <v>0.52</v>
      </c>
      <c r="V904" s="146">
        <v>0.94211274416770729</v>
      </c>
      <c r="W904" s="11">
        <v>0.8</v>
      </c>
      <c r="X904" s="11">
        <v>0.77</v>
      </c>
      <c r="Y904" s="11">
        <v>0.69</v>
      </c>
      <c r="Z904" s="151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112</v>
      </c>
    </row>
    <row r="905" spans="1:65">
      <c r="A905" s="30"/>
      <c r="B905" s="19">
        <v>1</v>
      </c>
      <c r="C905" s="9">
        <v>6</v>
      </c>
      <c r="D905" s="11">
        <v>0.7</v>
      </c>
      <c r="E905" s="11">
        <v>0.8</v>
      </c>
      <c r="F905" s="146">
        <v>0.9</v>
      </c>
      <c r="G905" s="11">
        <v>0.7</v>
      </c>
      <c r="H905" s="11">
        <v>0.71586195546104481</v>
      </c>
      <c r="I905" s="11">
        <v>0.69</v>
      </c>
      <c r="J905" s="11">
        <v>0.8</v>
      </c>
      <c r="K905" s="11">
        <v>0.63</v>
      </c>
      <c r="L905" s="11">
        <v>0.7</v>
      </c>
      <c r="M905" s="11">
        <v>0.7</v>
      </c>
      <c r="N905" s="11">
        <v>0.7</v>
      </c>
      <c r="O905" s="11">
        <v>0.7</v>
      </c>
      <c r="P905" s="11">
        <v>0.7</v>
      </c>
      <c r="Q905" s="146">
        <v>0.8</v>
      </c>
      <c r="R905" s="11">
        <v>0.7</v>
      </c>
      <c r="S905" s="11">
        <v>0.7</v>
      </c>
      <c r="T905" s="146" t="s">
        <v>105</v>
      </c>
      <c r="U905" s="146">
        <v>0.49</v>
      </c>
      <c r="V905" s="146">
        <v>0.7982163832890391</v>
      </c>
      <c r="W905" s="11">
        <v>0.7</v>
      </c>
      <c r="X905" s="11">
        <v>0.66</v>
      </c>
      <c r="Y905" s="11">
        <v>0.68</v>
      </c>
      <c r="Z905" s="151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20" t="s">
        <v>277</v>
      </c>
      <c r="C906" s="12"/>
      <c r="D906" s="23">
        <v>0.70000000000000007</v>
      </c>
      <c r="E906" s="23">
        <v>0.76666666666666672</v>
      </c>
      <c r="F906" s="23">
        <v>0.9</v>
      </c>
      <c r="G906" s="23">
        <v>0.71666666666666679</v>
      </c>
      <c r="H906" s="23">
        <v>0.69729055352414848</v>
      </c>
      <c r="I906" s="23">
        <v>0.70000000000000007</v>
      </c>
      <c r="J906" s="23">
        <v>0.78333333333333333</v>
      </c>
      <c r="K906" s="23">
        <v>0.6366666666666666</v>
      </c>
      <c r="L906" s="23">
        <v>0.66666666666666663</v>
      </c>
      <c r="M906" s="23">
        <v>0.68333333333333324</v>
      </c>
      <c r="N906" s="23">
        <v>0.75</v>
      </c>
      <c r="O906" s="23">
        <v>0.70000000000000007</v>
      </c>
      <c r="P906" s="23">
        <v>0.70000000000000007</v>
      </c>
      <c r="Q906" s="23">
        <v>0.85000000000000009</v>
      </c>
      <c r="R906" s="23">
        <v>0.68333333333333324</v>
      </c>
      <c r="S906" s="23">
        <v>0.70000000000000007</v>
      </c>
      <c r="T906" s="23" t="s">
        <v>711</v>
      </c>
      <c r="U906" s="23">
        <v>0.5033333333333333</v>
      </c>
      <c r="V906" s="23">
        <v>0.92884959820141688</v>
      </c>
      <c r="W906" s="23">
        <v>0.73333333333333339</v>
      </c>
      <c r="X906" s="23">
        <v>0.72833333333333339</v>
      </c>
      <c r="Y906" s="23">
        <v>0.67666666666666664</v>
      </c>
      <c r="Z906" s="151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3" t="s">
        <v>278</v>
      </c>
      <c r="C907" s="29"/>
      <c r="D907" s="11">
        <v>0.7</v>
      </c>
      <c r="E907" s="11">
        <v>0.8</v>
      </c>
      <c r="F907" s="11">
        <v>0.9</v>
      </c>
      <c r="G907" s="11">
        <v>0.7</v>
      </c>
      <c r="H907" s="11">
        <v>0.6964696726198194</v>
      </c>
      <c r="I907" s="11">
        <v>0.7</v>
      </c>
      <c r="J907" s="11">
        <v>0.8</v>
      </c>
      <c r="K907" s="11">
        <v>0.63</v>
      </c>
      <c r="L907" s="11">
        <v>0.7</v>
      </c>
      <c r="M907" s="11">
        <v>0.7</v>
      </c>
      <c r="N907" s="11">
        <v>0.75</v>
      </c>
      <c r="O907" s="11">
        <v>0.7</v>
      </c>
      <c r="P907" s="11">
        <v>0.7</v>
      </c>
      <c r="Q907" s="11">
        <v>0.85000000000000009</v>
      </c>
      <c r="R907" s="11">
        <v>0.7</v>
      </c>
      <c r="S907" s="11">
        <v>0.7</v>
      </c>
      <c r="T907" s="11" t="s">
        <v>711</v>
      </c>
      <c r="U907" s="11">
        <v>0.5</v>
      </c>
      <c r="V907" s="11">
        <v>0.91730504541853808</v>
      </c>
      <c r="W907" s="11">
        <v>0.7</v>
      </c>
      <c r="X907" s="11">
        <v>0.74</v>
      </c>
      <c r="Y907" s="11">
        <v>0.68</v>
      </c>
      <c r="Z907" s="151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3" t="s">
        <v>279</v>
      </c>
      <c r="C908" s="29"/>
      <c r="D908" s="24">
        <v>1.2161883888976234E-16</v>
      </c>
      <c r="E908" s="24">
        <v>5.1639777949432274E-2</v>
      </c>
      <c r="F908" s="24">
        <v>0</v>
      </c>
      <c r="G908" s="24">
        <v>4.0824829046386332E-2</v>
      </c>
      <c r="H908" s="24">
        <v>2.8260647998967509E-2</v>
      </c>
      <c r="I908" s="24">
        <v>3.0983866769659318E-2</v>
      </c>
      <c r="J908" s="24">
        <v>7.5277265270908139E-2</v>
      </c>
      <c r="K908" s="24">
        <v>1.5055453054181633E-2</v>
      </c>
      <c r="L908" s="24">
        <v>5.1639777949432218E-2</v>
      </c>
      <c r="M908" s="24">
        <v>4.0824829046386291E-2</v>
      </c>
      <c r="N908" s="24">
        <v>5.4772255750516662E-2</v>
      </c>
      <c r="O908" s="24">
        <v>1.2161883888976234E-16</v>
      </c>
      <c r="P908" s="24">
        <v>1.2161883888976234E-16</v>
      </c>
      <c r="Q908" s="24">
        <v>5.4772255750516599E-2</v>
      </c>
      <c r="R908" s="24">
        <v>4.0824829046386291E-2</v>
      </c>
      <c r="S908" s="24">
        <v>1.2161883888976234E-16</v>
      </c>
      <c r="T908" s="24" t="s">
        <v>711</v>
      </c>
      <c r="U908" s="24">
        <v>1.3662601021279476E-2</v>
      </c>
      <c r="V908" s="24">
        <v>0.11456498049228998</v>
      </c>
      <c r="W908" s="24">
        <v>5.1639777949432274E-2</v>
      </c>
      <c r="X908" s="24">
        <v>4.1673332800085318E-2</v>
      </c>
      <c r="Y908" s="24">
        <v>1.8618986725025238E-2</v>
      </c>
      <c r="Z908" s="203"/>
      <c r="AA908" s="204"/>
      <c r="AB908" s="204"/>
      <c r="AC908" s="204"/>
      <c r="AD908" s="204"/>
      <c r="AE908" s="204"/>
      <c r="AF908" s="204"/>
      <c r="AG908" s="204"/>
      <c r="AH908" s="204"/>
      <c r="AI908" s="204"/>
      <c r="AJ908" s="204"/>
      <c r="AK908" s="204"/>
      <c r="AL908" s="204"/>
      <c r="AM908" s="204"/>
      <c r="AN908" s="204"/>
      <c r="AO908" s="204"/>
      <c r="AP908" s="204"/>
      <c r="AQ908" s="204"/>
      <c r="AR908" s="204"/>
      <c r="AS908" s="204"/>
      <c r="AT908" s="204"/>
      <c r="AU908" s="204"/>
      <c r="AV908" s="204"/>
      <c r="AW908" s="204"/>
      <c r="AX908" s="204"/>
      <c r="AY908" s="204"/>
      <c r="AZ908" s="204"/>
      <c r="BA908" s="204"/>
      <c r="BB908" s="204"/>
      <c r="BC908" s="204"/>
      <c r="BD908" s="204"/>
      <c r="BE908" s="204"/>
      <c r="BF908" s="204"/>
      <c r="BG908" s="204"/>
      <c r="BH908" s="204"/>
      <c r="BI908" s="204"/>
      <c r="BJ908" s="204"/>
      <c r="BK908" s="204"/>
      <c r="BL908" s="204"/>
      <c r="BM908" s="56"/>
    </row>
    <row r="909" spans="1:65">
      <c r="A909" s="30"/>
      <c r="B909" s="3" t="s">
        <v>86</v>
      </c>
      <c r="C909" s="29"/>
      <c r="D909" s="13">
        <v>1.7374119841394619E-16</v>
      </c>
      <c r="E909" s="13">
        <v>6.7356232107955133E-2</v>
      </c>
      <c r="F909" s="13">
        <v>0</v>
      </c>
      <c r="G909" s="13">
        <v>5.6964877739143709E-2</v>
      </c>
      <c r="H909" s="13">
        <v>4.0529228248018696E-2</v>
      </c>
      <c r="I909" s="13">
        <v>4.426266681379902E-2</v>
      </c>
      <c r="J909" s="13">
        <v>9.6098636516052938E-2</v>
      </c>
      <c r="K909" s="13">
        <v>2.3647308462065395E-2</v>
      </c>
      <c r="L909" s="13">
        <v>7.7459666924148338E-2</v>
      </c>
      <c r="M909" s="13">
        <v>5.9743652263004335E-2</v>
      </c>
      <c r="N909" s="13">
        <v>7.3029674334022215E-2</v>
      </c>
      <c r="O909" s="13">
        <v>1.7374119841394619E-16</v>
      </c>
      <c r="P909" s="13">
        <v>1.7374119841394619E-16</v>
      </c>
      <c r="Q909" s="13">
        <v>6.4437947941784229E-2</v>
      </c>
      <c r="R909" s="13">
        <v>5.9743652263004335E-2</v>
      </c>
      <c r="S909" s="13">
        <v>1.7374119841394619E-16</v>
      </c>
      <c r="T909" s="13" t="s">
        <v>711</v>
      </c>
      <c r="U909" s="13">
        <v>2.7144240439628101E-2</v>
      </c>
      <c r="V909" s="13">
        <v>0.1233407224529445</v>
      </c>
      <c r="W909" s="13">
        <v>7.0417879021953095E-2</v>
      </c>
      <c r="X909" s="13">
        <v>5.7217390572199517E-2</v>
      </c>
      <c r="Y909" s="13">
        <v>2.7515743928608727E-2</v>
      </c>
      <c r="Z909" s="151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3" t="s">
        <v>280</v>
      </c>
      <c r="C910" s="29"/>
      <c r="D910" s="13">
        <v>-8.2471516795055155E-3</v>
      </c>
      <c r="E910" s="13">
        <v>8.6205500541493896E-2</v>
      </c>
      <c r="F910" s="13">
        <v>0.27511080498349272</v>
      </c>
      <c r="G910" s="13">
        <v>1.5366011375744337E-2</v>
      </c>
      <c r="H910" s="13">
        <v>-1.2085867764930813E-2</v>
      </c>
      <c r="I910" s="13">
        <v>-8.2471516795055155E-3</v>
      </c>
      <c r="J910" s="13">
        <v>0.10981866359674375</v>
      </c>
      <c r="K910" s="13">
        <v>-9.7977171289455156E-2</v>
      </c>
      <c r="L910" s="13">
        <v>-5.5473477790005443E-2</v>
      </c>
      <c r="M910" s="13">
        <v>-3.186031473475559E-2</v>
      </c>
      <c r="N910" s="13">
        <v>6.2592337486244043E-2</v>
      </c>
      <c r="O910" s="13">
        <v>-8.2471516795055155E-3</v>
      </c>
      <c r="P910" s="13">
        <v>-8.2471516795055155E-3</v>
      </c>
      <c r="Q910" s="13">
        <v>0.20427131581774338</v>
      </c>
      <c r="R910" s="13">
        <v>-3.186031473475559E-2</v>
      </c>
      <c r="S910" s="13">
        <v>-8.2471516795055155E-3</v>
      </c>
      <c r="T910" s="13" t="s">
        <v>711</v>
      </c>
      <c r="U910" s="13">
        <v>-0.28688247573145409</v>
      </c>
      <c r="V910" s="13">
        <v>0.31598462096800284</v>
      </c>
      <c r="W910" s="13">
        <v>3.897917443099419E-2</v>
      </c>
      <c r="X910" s="13">
        <v>3.1895225514419145E-2</v>
      </c>
      <c r="Y910" s="13">
        <v>-4.1305579956855465E-2</v>
      </c>
      <c r="Z910" s="151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46" t="s">
        <v>281</v>
      </c>
      <c r="C911" s="47"/>
      <c r="D911" s="45">
        <v>0</v>
      </c>
      <c r="E911" s="45">
        <v>1.46</v>
      </c>
      <c r="F911" s="45">
        <v>4.37</v>
      </c>
      <c r="G911" s="45">
        <v>0.36</v>
      </c>
      <c r="H911" s="45">
        <v>0.06</v>
      </c>
      <c r="I911" s="45">
        <v>0</v>
      </c>
      <c r="J911" s="45">
        <v>1.82</v>
      </c>
      <c r="K911" s="45">
        <v>1.39</v>
      </c>
      <c r="L911" s="45">
        <v>0.73</v>
      </c>
      <c r="M911" s="45">
        <v>0.36</v>
      </c>
      <c r="N911" s="45">
        <v>1.0900000000000001</v>
      </c>
      <c r="O911" s="45">
        <v>0</v>
      </c>
      <c r="P911" s="45">
        <v>0</v>
      </c>
      <c r="Q911" s="45">
        <v>3.28</v>
      </c>
      <c r="R911" s="45">
        <v>0.36</v>
      </c>
      <c r="S911" s="45">
        <v>0</v>
      </c>
      <c r="T911" s="45">
        <v>39.369999999999997</v>
      </c>
      <c r="U911" s="45">
        <v>4.3</v>
      </c>
      <c r="V911" s="45">
        <v>5</v>
      </c>
      <c r="W911" s="45">
        <v>0.73</v>
      </c>
      <c r="X911" s="45">
        <v>0.62</v>
      </c>
      <c r="Y911" s="45">
        <v>0.51</v>
      </c>
      <c r="Z911" s="151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B912" s="31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BM912" s="55"/>
    </row>
    <row r="913" spans="1:65" ht="15">
      <c r="B913" s="8" t="s">
        <v>634</v>
      </c>
      <c r="BM913" s="28" t="s">
        <v>66</v>
      </c>
    </row>
    <row r="914" spans="1:65" ht="15">
      <c r="A914" s="25" t="s">
        <v>18</v>
      </c>
      <c r="B914" s="18" t="s">
        <v>111</v>
      </c>
      <c r="C914" s="15" t="s">
        <v>112</v>
      </c>
      <c r="D914" s="16" t="s">
        <v>229</v>
      </c>
      <c r="E914" s="17" t="s">
        <v>229</v>
      </c>
      <c r="F914" s="17" t="s">
        <v>229</v>
      </c>
      <c r="G914" s="17" t="s">
        <v>229</v>
      </c>
      <c r="H914" s="17" t="s">
        <v>229</v>
      </c>
      <c r="I914" s="17" t="s">
        <v>229</v>
      </c>
      <c r="J914" s="17" t="s">
        <v>229</v>
      </c>
      <c r="K914" s="17" t="s">
        <v>229</v>
      </c>
      <c r="L914" s="17" t="s">
        <v>229</v>
      </c>
      <c r="M914" s="17" t="s">
        <v>229</v>
      </c>
      <c r="N914" s="17" t="s">
        <v>229</v>
      </c>
      <c r="O914" s="17" t="s">
        <v>229</v>
      </c>
      <c r="P914" s="17" t="s">
        <v>229</v>
      </c>
      <c r="Q914" s="17" t="s">
        <v>229</v>
      </c>
      <c r="R914" s="17" t="s">
        <v>229</v>
      </c>
      <c r="S914" s="17" t="s">
        <v>229</v>
      </c>
      <c r="T914" s="17" t="s">
        <v>229</v>
      </c>
      <c r="U914" s="17" t="s">
        <v>229</v>
      </c>
      <c r="V914" s="17" t="s">
        <v>229</v>
      </c>
      <c r="W914" s="17" t="s">
        <v>229</v>
      </c>
      <c r="X914" s="17" t="s">
        <v>229</v>
      </c>
      <c r="Y914" s="17" t="s">
        <v>229</v>
      </c>
      <c r="Z914" s="17" t="s">
        <v>229</v>
      </c>
      <c r="AA914" s="17" t="s">
        <v>229</v>
      </c>
      <c r="AB914" s="17" t="s">
        <v>229</v>
      </c>
      <c r="AC914" s="17" t="s">
        <v>229</v>
      </c>
      <c r="AD914" s="17" t="s">
        <v>229</v>
      </c>
      <c r="AE914" s="151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1</v>
      </c>
    </row>
    <row r="915" spans="1:65">
      <c r="A915" s="30"/>
      <c r="B915" s="19" t="s">
        <v>230</v>
      </c>
      <c r="C915" s="9" t="s">
        <v>230</v>
      </c>
      <c r="D915" s="149" t="s">
        <v>232</v>
      </c>
      <c r="E915" s="150" t="s">
        <v>233</v>
      </c>
      <c r="F915" s="150" t="s">
        <v>234</v>
      </c>
      <c r="G915" s="150" t="s">
        <v>235</v>
      </c>
      <c r="H915" s="150" t="s">
        <v>236</v>
      </c>
      <c r="I915" s="150" t="s">
        <v>237</v>
      </c>
      <c r="J915" s="150" t="s">
        <v>238</v>
      </c>
      <c r="K915" s="150" t="s">
        <v>239</v>
      </c>
      <c r="L915" s="150" t="s">
        <v>240</v>
      </c>
      <c r="M915" s="150" t="s">
        <v>241</v>
      </c>
      <c r="N915" s="150" t="s">
        <v>242</v>
      </c>
      <c r="O915" s="150" t="s">
        <v>243</v>
      </c>
      <c r="P915" s="150" t="s">
        <v>244</v>
      </c>
      <c r="Q915" s="150" t="s">
        <v>246</v>
      </c>
      <c r="R915" s="150" t="s">
        <v>249</v>
      </c>
      <c r="S915" s="150" t="s">
        <v>250</v>
      </c>
      <c r="T915" s="150" t="s">
        <v>306</v>
      </c>
      <c r="U915" s="150" t="s">
        <v>251</v>
      </c>
      <c r="V915" s="150" t="s">
        <v>252</v>
      </c>
      <c r="W915" s="150" t="s">
        <v>254</v>
      </c>
      <c r="X915" s="150" t="s">
        <v>257</v>
      </c>
      <c r="Y915" s="150" t="s">
        <v>258</v>
      </c>
      <c r="Z915" s="150" t="s">
        <v>307</v>
      </c>
      <c r="AA915" s="150" t="s">
        <v>261</v>
      </c>
      <c r="AB915" s="150" t="s">
        <v>267</v>
      </c>
      <c r="AC915" s="150" t="s">
        <v>268</v>
      </c>
      <c r="AD915" s="150" t="s">
        <v>269</v>
      </c>
      <c r="AE915" s="151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 t="s">
        <v>3</v>
      </c>
    </row>
    <row r="916" spans="1:65">
      <c r="A916" s="30"/>
      <c r="B916" s="19"/>
      <c r="C916" s="9"/>
      <c r="D916" s="10" t="s">
        <v>340</v>
      </c>
      <c r="E916" s="11" t="s">
        <v>339</v>
      </c>
      <c r="F916" s="11" t="s">
        <v>339</v>
      </c>
      <c r="G916" s="11" t="s">
        <v>338</v>
      </c>
      <c r="H916" s="11" t="s">
        <v>339</v>
      </c>
      <c r="I916" s="11" t="s">
        <v>339</v>
      </c>
      <c r="J916" s="11" t="s">
        <v>338</v>
      </c>
      <c r="K916" s="11" t="s">
        <v>338</v>
      </c>
      <c r="L916" s="11" t="s">
        <v>338</v>
      </c>
      <c r="M916" s="11" t="s">
        <v>338</v>
      </c>
      <c r="N916" s="11" t="s">
        <v>338</v>
      </c>
      <c r="O916" s="11" t="s">
        <v>338</v>
      </c>
      <c r="P916" s="11" t="s">
        <v>338</v>
      </c>
      <c r="Q916" s="11" t="s">
        <v>338</v>
      </c>
      <c r="R916" s="11" t="s">
        <v>338</v>
      </c>
      <c r="S916" s="11" t="s">
        <v>339</v>
      </c>
      <c r="T916" s="11" t="s">
        <v>339</v>
      </c>
      <c r="U916" s="11" t="s">
        <v>340</v>
      </c>
      <c r="V916" s="11" t="s">
        <v>339</v>
      </c>
      <c r="W916" s="11" t="s">
        <v>340</v>
      </c>
      <c r="X916" s="11" t="s">
        <v>340</v>
      </c>
      <c r="Y916" s="11" t="s">
        <v>340</v>
      </c>
      <c r="Z916" s="11" t="s">
        <v>338</v>
      </c>
      <c r="AA916" s="11" t="s">
        <v>339</v>
      </c>
      <c r="AB916" s="11" t="s">
        <v>339</v>
      </c>
      <c r="AC916" s="11" t="s">
        <v>338</v>
      </c>
      <c r="AD916" s="11" t="s">
        <v>338</v>
      </c>
      <c r="AE916" s="151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>
        <v>0</v>
      </c>
    </row>
    <row r="917" spans="1:65">
      <c r="A917" s="30"/>
      <c r="B917" s="19"/>
      <c r="C917" s="9"/>
      <c r="D917" s="26" t="s">
        <v>342</v>
      </c>
      <c r="E917" s="26" t="s">
        <v>343</v>
      </c>
      <c r="F917" s="26" t="s">
        <v>342</v>
      </c>
      <c r="G917" s="26" t="s">
        <v>344</v>
      </c>
      <c r="H917" s="26" t="s">
        <v>345</v>
      </c>
      <c r="I917" s="26" t="s">
        <v>343</v>
      </c>
      <c r="J917" s="26" t="s">
        <v>343</v>
      </c>
      <c r="K917" s="26" t="s">
        <v>343</v>
      </c>
      <c r="L917" s="26" t="s">
        <v>343</v>
      </c>
      <c r="M917" s="26" t="s">
        <v>343</v>
      </c>
      <c r="N917" s="26" t="s">
        <v>343</v>
      </c>
      <c r="O917" s="26" t="s">
        <v>343</v>
      </c>
      <c r="P917" s="26" t="s">
        <v>343</v>
      </c>
      <c r="Q917" s="26" t="s">
        <v>346</v>
      </c>
      <c r="R917" s="26" t="s">
        <v>343</v>
      </c>
      <c r="S917" s="26" t="s">
        <v>342</v>
      </c>
      <c r="T917" s="26" t="s">
        <v>343</v>
      </c>
      <c r="U917" s="26" t="s">
        <v>342</v>
      </c>
      <c r="V917" s="26" t="s">
        <v>344</v>
      </c>
      <c r="W917" s="26" t="s">
        <v>345</v>
      </c>
      <c r="X917" s="26" t="s">
        <v>342</v>
      </c>
      <c r="Y917" s="26" t="s">
        <v>343</v>
      </c>
      <c r="Z917" s="26"/>
      <c r="AA917" s="26" t="s">
        <v>342</v>
      </c>
      <c r="AB917" s="26" t="s">
        <v>345</v>
      </c>
      <c r="AC917" s="26" t="s">
        <v>345</v>
      </c>
      <c r="AD917" s="26" t="s">
        <v>117</v>
      </c>
      <c r="AE917" s="151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1</v>
      </c>
    </row>
    <row r="918" spans="1:65">
      <c r="A918" s="30"/>
      <c r="B918" s="18">
        <v>1</v>
      </c>
      <c r="C918" s="14">
        <v>1</v>
      </c>
      <c r="D918" s="212">
        <v>62.5</v>
      </c>
      <c r="E918" s="212">
        <v>73.599999999999994</v>
      </c>
      <c r="F918" s="212">
        <v>58.6</v>
      </c>
      <c r="G918" s="212">
        <v>55.6</v>
      </c>
      <c r="H918" s="212">
        <v>65.332587792203839</v>
      </c>
      <c r="I918" s="212">
        <v>61.600000000000009</v>
      </c>
      <c r="J918" s="212">
        <v>65.099999999999994</v>
      </c>
      <c r="K918" s="212">
        <v>63</v>
      </c>
      <c r="L918" s="212">
        <v>60.3</v>
      </c>
      <c r="M918" s="212">
        <v>63.1</v>
      </c>
      <c r="N918" s="212">
        <v>63.6</v>
      </c>
      <c r="O918" s="212">
        <v>63.7</v>
      </c>
      <c r="P918" s="212">
        <v>68.400000000000006</v>
      </c>
      <c r="Q918" s="212">
        <v>58.1</v>
      </c>
      <c r="R918" s="212">
        <v>62</v>
      </c>
      <c r="S918" s="212">
        <v>61.9</v>
      </c>
      <c r="T918" s="212">
        <v>58.2</v>
      </c>
      <c r="U918" s="212">
        <v>65</v>
      </c>
      <c r="V918" s="212">
        <v>62.6</v>
      </c>
      <c r="W918" s="212">
        <v>58.7</v>
      </c>
      <c r="X918" s="212">
        <v>68.142200000000003</v>
      </c>
      <c r="Y918" s="213">
        <v>77</v>
      </c>
      <c r="Z918" s="212">
        <v>55.028900607313986</v>
      </c>
      <c r="AA918" s="212">
        <v>62.5</v>
      </c>
      <c r="AB918" s="212">
        <v>64.7</v>
      </c>
      <c r="AC918" s="212">
        <v>60.38</v>
      </c>
      <c r="AD918" s="212">
        <v>63.540000000000006</v>
      </c>
      <c r="AE918" s="214"/>
      <c r="AF918" s="215"/>
      <c r="AG918" s="215"/>
      <c r="AH918" s="215"/>
      <c r="AI918" s="215"/>
      <c r="AJ918" s="215"/>
      <c r="AK918" s="215"/>
      <c r="AL918" s="215"/>
      <c r="AM918" s="215"/>
      <c r="AN918" s="215"/>
      <c r="AO918" s="215"/>
      <c r="AP918" s="215"/>
      <c r="AQ918" s="215"/>
      <c r="AR918" s="215"/>
      <c r="AS918" s="215"/>
      <c r="AT918" s="215"/>
      <c r="AU918" s="215"/>
      <c r="AV918" s="215"/>
      <c r="AW918" s="215"/>
      <c r="AX918" s="215"/>
      <c r="AY918" s="215"/>
      <c r="AZ918" s="215"/>
      <c r="BA918" s="215"/>
      <c r="BB918" s="215"/>
      <c r="BC918" s="215"/>
      <c r="BD918" s="215"/>
      <c r="BE918" s="215"/>
      <c r="BF918" s="215"/>
      <c r="BG918" s="215"/>
      <c r="BH918" s="215"/>
      <c r="BI918" s="215"/>
      <c r="BJ918" s="215"/>
      <c r="BK918" s="215"/>
      <c r="BL918" s="215"/>
      <c r="BM918" s="216">
        <v>1</v>
      </c>
    </row>
    <row r="919" spans="1:65">
      <c r="A919" s="30"/>
      <c r="B919" s="19">
        <v>1</v>
      </c>
      <c r="C919" s="9">
        <v>2</v>
      </c>
      <c r="D919" s="217">
        <v>61.8</v>
      </c>
      <c r="E919" s="217">
        <v>72</v>
      </c>
      <c r="F919" s="217">
        <v>58.2</v>
      </c>
      <c r="G919" s="217">
        <v>55.6</v>
      </c>
      <c r="H919" s="217">
        <v>63.349701646707196</v>
      </c>
      <c r="I919" s="217">
        <v>64.099999999999994</v>
      </c>
      <c r="J919" s="217">
        <v>69</v>
      </c>
      <c r="K919" s="217">
        <v>63</v>
      </c>
      <c r="L919" s="217">
        <v>60.3</v>
      </c>
      <c r="M919" s="217">
        <v>62.4</v>
      </c>
      <c r="N919" s="217">
        <v>62.6</v>
      </c>
      <c r="O919" s="217">
        <v>64.8</v>
      </c>
      <c r="P919" s="217">
        <v>69.400000000000006</v>
      </c>
      <c r="Q919" s="217">
        <v>60.4</v>
      </c>
      <c r="R919" s="217">
        <v>64</v>
      </c>
      <c r="S919" s="217">
        <v>66.099999999999994</v>
      </c>
      <c r="T919" s="217">
        <v>58</v>
      </c>
      <c r="U919" s="217">
        <v>62</v>
      </c>
      <c r="V919" s="217">
        <v>61.9</v>
      </c>
      <c r="W919" s="217">
        <v>56.6</v>
      </c>
      <c r="X919" s="217">
        <v>68.167000000000002</v>
      </c>
      <c r="Y919" s="218">
        <v>74</v>
      </c>
      <c r="Z919" s="217">
        <v>56.741368318374441</v>
      </c>
      <c r="AA919" s="217">
        <v>59.5</v>
      </c>
      <c r="AB919" s="217">
        <v>63.6</v>
      </c>
      <c r="AC919" s="217">
        <v>62.84</v>
      </c>
      <c r="AD919" s="217">
        <v>62.769999999999996</v>
      </c>
      <c r="AE919" s="214"/>
      <c r="AF919" s="215"/>
      <c r="AG919" s="215"/>
      <c r="AH919" s="215"/>
      <c r="AI919" s="215"/>
      <c r="AJ919" s="215"/>
      <c r="AK919" s="215"/>
      <c r="AL919" s="215"/>
      <c r="AM919" s="215"/>
      <c r="AN919" s="215"/>
      <c r="AO919" s="215"/>
      <c r="AP919" s="215"/>
      <c r="AQ919" s="215"/>
      <c r="AR919" s="215"/>
      <c r="AS919" s="215"/>
      <c r="AT919" s="215"/>
      <c r="AU919" s="215"/>
      <c r="AV919" s="215"/>
      <c r="AW919" s="215"/>
      <c r="AX919" s="215"/>
      <c r="AY919" s="215"/>
      <c r="AZ919" s="215"/>
      <c r="BA919" s="215"/>
      <c r="BB919" s="215"/>
      <c r="BC919" s="215"/>
      <c r="BD919" s="215"/>
      <c r="BE919" s="215"/>
      <c r="BF919" s="215"/>
      <c r="BG919" s="215"/>
      <c r="BH919" s="215"/>
      <c r="BI919" s="215"/>
      <c r="BJ919" s="215"/>
      <c r="BK919" s="215"/>
      <c r="BL919" s="215"/>
      <c r="BM919" s="216">
        <v>17</v>
      </c>
    </row>
    <row r="920" spans="1:65">
      <c r="A920" s="30"/>
      <c r="B920" s="19">
        <v>1</v>
      </c>
      <c r="C920" s="9">
        <v>3</v>
      </c>
      <c r="D920" s="217">
        <v>60.9</v>
      </c>
      <c r="E920" s="217">
        <v>72.3</v>
      </c>
      <c r="F920" s="217">
        <v>58.6</v>
      </c>
      <c r="G920" s="217">
        <v>55.2</v>
      </c>
      <c r="H920" s="217">
        <v>62.995287802511818</v>
      </c>
      <c r="I920" s="217">
        <v>63.2</v>
      </c>
      <c r="J920" s="217">
        <v>64.5</v>
      </c>
      <c r="K920" s="217">
        <v>64</v>
      </c>
      <c r="L920" s="217">
        <v>59.7</v>
      </c>
      <c r="M920" s="217">
        <v>63.6</v>
      </c>
      <c r="N920" s="217">
        <v>64.7</v>
      </c>
      <c r="O920" s="217">
        <v>65.2</v>
      </c>
      <c r="P920" s="217">
        <v>70</v>
      </c>
      <c r="Q920" s="217">
        <v>59.2</v>
      </c>
      <c r="R920" s="217">
        <v>65</v>
      </c>
      <c r="S920" s="217">
        <v>64.400000000000006</v>
      </c>
      <c r="T920" s="217">
        <v>59.1</v>
      </c>
      <c r="U920" s="217">
        <v>65</v>
      </c>
      <c r="V920" s="217">
        <v>62.4</v>
      </c>
      <c r="W920" s="217">
        <v>58.1</v>
      </c>
      <c r="X920" s="217">
        <v>67.91</v>
      </c>
      <c r="Y920" s="218">
        <v>76</v>
      </c>
      <c r="Z920" s="217">
        <v>55.206465392123988</v>
      </c>
      <c r="AA920" s="217">
        <v>59</v>
      </c>
      <c r="AB920" s="217">
        <v>63.4</v>
      </c>
      <c r="AC920" s="217">
        <v>62.21</v>
      </c>
      <c r="AD920" s="217">
        <v>59.15</v>
      </c>
      <c r="AE920" s="214"/>
      <c r="AF920" s="215"/>
      <c r="AG920" s="215"/>
      <c r="AH920" s="215"/>
      <c r="AI920" s="215"/>
      <c r="AJ920" s="215"/>
      <c r="AK920" s="215"/>
      <c r="AL920" s="215"/>
      <c r="AM920" s="215"/>
      <c r="AN920" s="215"/>
      <c r="AO920" s="215"/>
      <c r="AP920" s="215"/>
      <c r="AQ920" s="215"/>
      <c r="AR920" s="215"/>
      <c r="AS920" s="215"/>
      <c r="AT920" s="215"/>
      <c r="AU920" s="215"/>
      <c r="AV920" s="215"/>
      <c r="AW920" s="215"/>
      <c r="AX920" s="215"/>
      <c r="AY920" s="215"/>
      <c r="AZ920" s="215"/>
      <c r="BA920" s="215"/>
      <c r="BB920" s="215"/>
      <c r="BC920" s="215"/>
      <c r="BD920" s="215"/>
      <c r="BE920" s="215"/>
      <c r="BF920" s="215"/>
      <c r="BG920" s="215"/>
      <c r="BH920" s="215"/>
      <c r="BI920" s="215"/>
      <c r="BJ920" s="215"/>
      <c r="BK920" s="215"/>
      <c r="BL920" s="215"/>
      <c r="BM920" s="216">
        <v>16</v>
      </c>
    </row>
    <row r="921" spans="1:65">
      <c r="A921" s="30"/>
      <c r="B921" s="19">
        <v>1</v>
      </c>
      <c r="C921" s="9">
        <v>4</v>
      </c>
      <c r="D921" s="217">
        <v>63.2</v>
      </c>
      <c r="E921" s="217">
        <v>69.2</v>
      </c>
      <c r="F921" s="217">
        <v>59.8</v>
      </c>
      <c r="G921" s="217">
        <v>54.2</v>
      </c>
      <c r="H921" s="217">
        <v>65.361712043276654</v>
      </c>
      <c r="I921" s="217">
        <v>61.4</v>
      </c>
      <c r="J921" s="217">
        <v>69.7</v>
      </c>
      <c r="K921" s="217">
        <v>63</v>
      </c>
      <c r="L921" s="217">
        <v>61.9</v>
      </c>
      <c r="M921" s="217">
        <v>65.2</v>
      </c>
      <c r="N921" s="217">
        <v>62.3</v>
      </c>
      <c r="O921" s="217">
        <v>64.5</v>
      </c>
      <c r="P921" s="217">
        <v>69.3</v>
      </c>
      <c r="Q921" s="217">
        <v>60.5</v>
      </c>
      <c r="R921" s="217">
        <v>64</v>
      </c>
      <c r="S921" s="217">
        <v>62.7</v>
      </c>
      <c r="T921" s="217">
        <v>57.9</v>
      </c>
      <c r="U921" s="217">
        <v>70</v>
      </c>
      <c r="V921" s="217">
        <v>62.20000000000001</v>
      </c>
      <c r="W921" s="217">
        <v>57.8</v>
      </c>
      <c r="X921" s="217">
        <v>67.725999999999999</v>
      </c>
      <c r="Y921" s="218">
        <v>77</v>
      </c>
      <c r="Z921" s="217">
        <v>55.662993042084324</v>
      </c>
      <c r="AA921" s="217">
        <v>60.5</v>
      </c>
      <c r="AB921" s="217">
        <v>63.1</v>
      </c>
      <c r="AC921" s="217">
        <v>62.439999999999991</v>
      </c>
      <c r="AD921" s="217">
        <v>61.759999999999991</v>
      </c>
      <c r="AE921" s="214"/>
      <c r="AF921" s="215"/>
      <c r="AG921" s="215"/>
      <c r="AH921" s="215"/>
      <c r="AI921" s="215"/>
      <c r="AJ921" s="215"/>
      <c r="AK921" s="215"/>
      <c r="AL921" s="215"/>
      <c r="AM921" s="215"/>
      <c r="AN921" s="215"/>
      <c r="AO921" s="215"/>
      <c r="AP921" s="215"/>
      <c r="AQ921" s="215"/>
      <c r="AR921" s="215"/>
      <c r="AS921" s="215"/>
      <c r="AT921" s="215"/>
      <c r="AU921" s="215"/>
      <c r="AV921" s="215"/>
      <c r="AW921" s="215"/>
      <c r="AX921" s="215"/>
      <c r="AY921" s="215"/>
      <c r="AZ921" s="215"/>
      <c r="BA921" s="215"/>
      <c r="BB921" s="215"/>
      <c r="BC921" s="215"/>
      <c r="BD921" s="215"/>
      <c r="BE921" s="215"/>
      <c r="BF921" s="215"/>
      <c r="BG921" s="215"/>
      <c r="BH921" s="215"/>
      <c r="BI921" s="215"/>
      <c r="BJ921" s="215"/>
      <c r="BK921" s="215"/>
      <c r="BL921" s="215"/>
      <c r="BM921" s="216">
        <v>62.683522111113</v>
      </c>
    </row>
    <row r="922" spans="1:65">
      <c r="A922" s="30"/>
      <c r="B922" s="19">
        <v>1</v>
      </c>
      <c r="C922" s="9">
        <v>5</v>
      </c>
      <c r="D922" s="217">
        <v>62.4</v>
      </c>
      <c r="E922" s="217">
        <v>69.599999999999994</v>
      </c>
      <c r="F922" s="217">
        <v>60.4</v>
      </c>
      <c r="G922" s="217">
        <v>55.8</v>
      </c>
      <c r="H922" s="217">
        <v>64.23047102443644</v>
      </c>
      <c r="I922" s="217">
        <v>66.2</v>
      </c>
      <c r="J922" s="217">
        <v>64</v>
      </c>
      <c r="K922" s="217">
        <v>61</v>
      </c>
      <c r="L922" s="217">
        <v>60.6</v>
      </c>
      <c r="M922" s="217">
        <v>64.8</v>
      </c>
      <c r="N922" s="217">
        <v>63.1</v>
      </c>
      <c r="O922" s="217">
        <v>66</v>
      </c>
      <c r="P922" s="217">
        <v>70.400000000000006</v>
      </c>
      <c r="Q922" s="217">
        <v>58.6</v>
      </c>
      <c r="R922" s="217">
        <v>64</v>
      </c>
      <c r="S922" s="217">
        <v>66.3</v>
      </c>
      <c r="T922" s="217">
        <v>58.5</v>
      </c>
      <c r="U922" s="217">
        <v>66</v>
      </c>
      <c r="V922" s="217">
        <v>62</v>
      </c>
      <c r="W922" s="217">
        <v>57</v>
      </c>
      <c r="X922" s="217">
        <v>67.674999999999997</v>
      </c>
      <c r="Y922" s="218">
        <v>76</v>
      </c>
      <c r="Z922" s="217">
        <v>55.449134240090082</v>
      </c>
      <c r="AA922" s="217">
        <v>59.5</v>
      </c>
      <c r="AB922" s="217">
        <v>63.5</v>
      </c>
      <c r="AC922" s="217">
        <v>63.13</v>
      </c>
      <c r="AD922" s="217">
        <v>63.21</v>
      </c>
      <c r="AE922" s="214"/>
      <c r="AF922" s="215"/>
      <c r="AG922" s="215"/>
      <c r="AH922" s="215"/>
      <c r="AI922" s="215"/>
      <c r="AJ922" s="215"/>
      <c r="AK922" s="215"/>
      <c r="AL922" s="215"/>
      <c r="AM922" s="215"/>
      <c r="AN922" s="215"/>
      <c r="AO922" s="215"/>
      <c r="AP922" s="215"/>
      <c r="AQ922" s="215"/>
      <c r="AR922" s="215"/>
      <c r="AS922" s="215"/>
      <c r="AT922" s="215"/>
      <c r="AU922" s="215"/>
      <c r="AV922" s="215"/>
      <c r="AW922" s="215"/>
      <c r="AX922" s="215"/>
      <c r="AY922" s="215"/>
      <c r="AZ922" s="215"/>
      <c r="BA922" s="215"/>
      <c r="BB922" s="215"/>
      <c r="BC922" s="215"/>
      <c r="BD922" s="215"/>
      <c r="BE922" s="215"/>
      <c r="BF922" s="215"/>
      <c r="BG922" s="215"/>
      <c r="BH922" s="215"/>
      <c r="BI922" s="215"/>
      <c r="BJ922" s="215"/>
      <c r="BK922" s="215"/>
      <c r="BL922" s="215"/>
      <c r="BM922" s="216">
        <v>113</v>
      </c>
    </row>
    <row r="923" spans="1:65">
      <c r="A923" s="30"/>
      <c r="B923" s="19">
        <v>1</v>
      </c>
      <c r="C923" s="9">
        <v>6</v>
      </c>
      <c r="D923" s="217">
        <v>62.4</v>
      </c>
      <c r="E923" s="217">
        <v>69.3</v>
      </c>
      <c r="F923" s="217">
        <v>60.2</v>
      </c>
      <c r="G923" s="217">
        <v>55.5</v>
      </c>
      <c r="H923" s="217">
        <v>63.341916196852068</v>
      </c>
      <c r="I923" s="217">
        <v>62.4</v>
      </c>
      <c r="J923" s="217">
        <v>63.4</v>
      </c>
      <c r="K923" s="217">
        <v>66</v>
      </c>
      <c r="L923" s="217">
        <v>60.6</v>
      </c>
      <c r="M923" s="217">
        <v>64.599999999999994</v>
      </c>
      <c r="N923" s="217">
        <v>62.4</v>
      </c>
      <c r="O923" s="217">
        <v>64.400000000000006</v>
      </c>
      <c r="P923" s="217">
        <v>70.7</v>
      </c>
      <c r="Q923" s="217">
        <v>61.500000000000007</v>
      </c>
      <c r="R923" s="217">
        <v>65</v>
      </c>
      <c r="S923" s="217">
        <v>62.3</v>
      </c>
      <c r="T923" s="217">
        <v>57.3</v>
      </c>
      <c r="U923" s="217">
        <v>66</v>
      </c>
      <c r="V923" s="217">
        <v>62.20000000000001</v>
      </c>
      <c r="W923" s="217">
        <v>59.5</v>
      </c>
      <c r="X923" s="217">
        <v>67.783000000000001</v>
      </c>
      <c r="Y923" s="218">
        <v>73</v>
      </c>
      <c r="Z923" s="217">
        <v>54.775711227649047</v>
      </c>
      <c r="AA923" s="217">
        <v>60</v>
      </c>
      <c r="AB923" s="217">
        <v>62.3</v>
      </c>
      <c r="AC923" s="217">
        <v>62.670000000000009</v>
      </c>
      <c r="AD923" s="217">
        <v>63.95000000000001</v>
      </c>
      <c r="AE923" s="214"/>
      <c r="AF923" s="215"/>
      <c r="AG923" s="215"/>
      <c r="AH923" s="215"/>
      <c r="AI923" s="215"/>
      <c r="AJ923" s="215"/>
      <c r="AK923" s="215"/>
      <c r="AL923" s="215"/>
      <c r="AM923" s="215"/>
      <c r="AN923" s="215"/>
      <c r="AO923" s="215"/>
      <c r="AP923" s="215"/>
      <c r="AQ923" s="215"/>
      <c r="AR923" s="215"/>
      <c r="AS923" s="215"/>
      <c r="AT923" s="215"/>
      <c r="AU923" s="215"/>
      <c r="AV923" s="215"/>
      <c r="AW923" s="215"/>
      <c r="AX923" s="215"/>
      <c r="AY923" s="215"/>
      <c r="AZ923" s="215"/>
      <c r="BA923" s="215"/>
      <c r="BB923" s="215"/>
      <c r="BC923" s="215"/>
      <c r="BD923" s="215"/>
      <c r="BE923" s="215"/>
      <c r="BF923" s="215"/>
      <c r="BG923" s="215"/>
      <c r="BH923" s="215"/>
      <c r="BI923" s="215"/>
      <c r="BJ923" s="215"/>
      <c r="BK923" s="215"/>
      <c r="BL923" s="215"/>
      <c r="BM923" s="220"/>
    </row>
    <row r="924" spans="1:65">
      <c r="A924" s="30"/>
      <c r="B924" s="20" t="s">
        <v>277</v>
      </c>
      <c r="C924" s="12"/>
      <c r="D924" s="221">
        <v>62.199999999999989</v>
      </c>
      <c r="E924" s="221">
        <v>70.999999999999986</v>
      </c>
      <c r="F924" s="221">
        <v>59.29999999999999</v>
      </c>
      <c r="G924" s="221">
        <v>55.31666666666667</v>
      </c>
      <c r="H924" s="221">
        <v>64.101946084331345</v>
      </c>
      <c r="I924" s="221">
        <v>63.15</v>
      </c>
      <c r="J924" s="221">
        <v>65.95</v>
      </c>
      <c r="K924" s="221">
        <v>63.333333333333336</v>
      </c>
      <c r="L924" s="221">
        <v>60.56666666666667</v>
      </c>
      <c r="M924" s="221">
        <v>63.95000000000001</v>
      </c>
      <c r="N924" s="221">
        <v>63.116666666666667</v>
      </c>
      <c r="O924" s="221">
        <v>64.766666666666666</v>
      </c>
      <c r="P924" s="221">
        <v>69.7</v>
      </c>
      <c r="Q924" s="221">
        <v>59.716666666666669</v>
      </c>
      <c r="R924" s="221">
        <v>64</v>
      </c>
      <c r="S924" s="221">
        <v>63.95000000000001</v>
      </c>
      <c r="T924" s="221">
        <v>58.166666666666679</v>
      </c>
      <c r="U924" s="221">
        <v>65.666666666666671</v>
      </c>
      <c r="V924" s="221">
        <v>62.216666666666669</v>
      </c>
      <c r="W924" s="221">
        <v>57.949999999999996</v>
      </c>
      <c r="X924" s="221">
        <v>67.900533333333343</v>
      </c>
      <c r="Y924" s="221">
        <v>75.5</v>
      </c>
      <c r="Z924" s="221">
        <v>55.477428804605978</v>
      </c>
      <c r="AA924" s="221">
        <v>60.166666666666664</v>
      </c>
      <c r="AB924" s="221">
        <v>63.433333333333337</v>
      </c>
      <c r="AC924" s="221">
        <v>62.278333333333336</v>
      </c>
      <c r="AD924" s="221">
        <v>62.396666666666668</v>
      </c>
      <c r="AE924" s="214"/>
      <c r="AF924" s="215"/>
      <c r="AG924" s="215"/>
      <c r="AH924" s="215"/>
      <c r="AI924" s="215"/>
      <c r="AJ924" s="215"/>
      <c r="AK924" s="215"/>
      <c r="AL924" s="215"/>
      <c r="AM924" s="215"/>
      <c r="AN924" s="215"/>
      <c r="AO924" s="215"/>
      <c r="AP924" s="215"/>
      <c r="AQ924" s="215"/>
      <c r="AR924" s="215"/>
      <c r="AS924" s="215"/>
      <c r="AT924" s="215"/>
      <c r="AU924" s="215"/>
      <c r="AV924" s="215"/>
      <c r="AW924" s="215"/>
      <c r="AX924" s="215"/>
      <c r="AY924" s="215"/>
      <c r="AZ924" s="215"/>
      <c r="BA924" s="215"/>
      <c r="BB924" s="215"/>
      <c r="BC924" s="215"/>
      <c r="BD924" s="215"/>
      <c r="BE924" s="215"/>
      <c r="BF924" s="215"/>
      <c r="BG924" s="215"/>
      <c r="BH924" s="215"/>
      <c r="BI924" s="215"/>
      <c r="BJ924" s="215"/>
      <c r="BK924" s="215"/>
      <c r="BL924" s="215"/>
      <c r="BM924" s="220"/>
    </row>
    <row r="925" spans="1:65">
      <c r="A925" s="30"/>
      <c r="B925" s="3" t="s">
        <v>278</v>
      </c>
      <c r="C925" s="29"/>
      <c r="D925" s="217">
        <v>62.4</v>
      </c>
      <c r="E925" s="217">
        <v>70.8</v>
      </c>
      <c r="F925" s="217">
        <v>59.2</v>
      </c>
      <c r="G925" s="217">
        <v>55.55</v>
      </c>
      <c r="H925" s="217">
        <v>63.790086335571814</v>
      </c>
      <c r="I925" s="217">
        <v>62.8</v>
      </c>
      <c r="J925" s="217">
        <v>64.8</v>
      </c>
      <c r="K925" s="217">
        <v>63</v>
      </c>
      <c r="L925" s="217">
        <v>60.45</v>
      </c>
      <c r="M925" s="217">
        <v>64.099999999999994</v>
      </c>
      <c r="N925" s="217">
        <v>62.85</v>
      </c>
      <c r="O925" s="217">
        <v>64.650000000000006</v>
      </c>
      <c r="P925" s="217">
        <v>69.7</v>
      </c>
      <c r="Q925" s="217">
        <v>59.8</v>
      </c>
      <c r="R925" s="217">
        <v>64</v>
      </c>
      <c r="S925" s="217">
        <v>63.550000000000004</v>
      </c>
      <c r="T925" s="217">
        <v>58.1</v>
      </c>
      <c r="U925" s="217">
        <v>65.5</v>
      </c>
      <c r="V925" s="217">
        <v>62.20000000000001</v>
      </c>
      <c r="W925" s="217">
        <v>57.95</v>
      </c>
      <c r="X925" s="217">
        <v>67.846499999999992</v>
      </c>
      <c r="Y925" s="217">
        <v>76</v>
      </c>
      <c r="Z925" s="217">
        <v>55.327799816107031</v>
      </c>
      <c r="AA925" s="217">
        <v>59.75</v>
      </c>
      <c r="AB925" s="217">
        <v>63.45</v>
      </c>
      <c r="AC925" s="217">
        <v>62.555</v>
      </c>
      <c r="AD925" s="217">
        <v>62.989999999999995</v>
      </c>
      <c r="AE925" s="214"/>
      <c r="AF925" s="215"/>
      <c r="AG925" s="215"/>
      <c r="AH925" s="215"/>
      <c r="AI925" s="215"/>
      <c r="AJ925" s="215"/>
      <c r="AK925" s="215"/>
      <c r="AL925" s="215"/>
      <c r="AM925" s="215"/>
      <c r="AN925" s="215"/>
      <c r="AO925" s="215"/>
      <c r="AP925" s="215"/>
      <c r="AQ925" s="215"/>
      <c r="AR925" s="215"/>
      <c r="AS925" s="215"/>
      <c r="AT925" s="215"/>
      <c r="AU925" s="215"/>
      <c r="AV925" s="215"/>
      <c r="AW925" s="215"/>
      <c r="AX925" s="215"/>
      <c r="AY925" s="215"/>
      <c r="AZ925" s="215"/>
      <c r="BA925" s="215"/>
      <c r="BB925" s="215"/>
      <c r="BC925" s="215"/>
      <c r="BD925" s="215"/>
      <c r="BE925" s="215"/>
      <c r="BF925" s="215"/>
      <c r="BG925" s="215"/>
      <c r="BH925" s="215"/>
      <c r="BI925" s="215"/>
      <c r="BJ925" s="215"/>
      <c r="BK925" s="215"/>
      <c r="BL925" s="215"/>
      <c r="BM925" s="220"/>
    </row>
    <row r="926" spans="1:65">
      <c r="A926" s="30"/>
      <c r="B926" s="3" t="s">
        <v>279</v>
      </c>
      <c r="C926" s="29"/>
      <c r="D926" s="227">
        <v>0.77717436910901927</v>
      </c>
      <c r="E926" s="227">
        <v>1.8729655629509037</v>
      </c>
      <c r="F926" s="227">
        <v>0.94445751624940633</v>
      </c>
      <c r="G926" s="227">
        <v>0.5810909280540052</v>
      </c>
      <c r="H926" s="227">
        <v>1.0474939256358218</v>
      </c>
      <c r="I926" s="227">
        <v>1.8019433953373778</v>
      </c>
      <c r="J926" s="227">
        <v>2.701666152580664</v>
      </c>
      <c r="K926" s="227">
        <v>1.6329931618554521</v>
      </c>
      <c r="L926" s="227">
        <v>0.7312090444371333</v>
      </c>
      <c r="M926" s="227">
        <v>1.0913294644606637</v>
      </c>
      <c r="N926" s="227">
        <v>0.9152413160837255</v>
      </c>
      <c r="O926" s="227">
        <v>0.78145164064493788</v>
      </c>
      <c r="P926" s="227">
        <v>0.83904707853612093</v>
      </c>
      <c r="Q926" s="227">
        <v>1.2952477240538465</v>
      </c>
      <c r="R926" s="227">
        <v>1.0954451150103321</v>
      </c>
      <c r="S926" s="227">
        <v>1.9408760908414517</v>
      </c>
      <c r="T926" s="227">
        <v>0.60553007081949972</v>
      </c>
      <c r="U926" s="227">
        <v>2.5819888974716112</v>
      </c>
      <c r="V926" s="227">
        <v>0.25625508125043456</v>
      </c>
      <c r="W926" s="227">
        <v>1.0709808588392233</v>
      </c>
      <c r="X926" s="227">
        <v>0.211961380130125</v>
      </c>
      <c r="Y926" s="227">
        <v>1.6431676725154984</v>
      </c>
      <c r="Z926" s="227">
        <v>0.69278915054401913</v>
      </c>
      <c r="AA926" s="227">
        <v>1.2516655570345725</v>
      </c>
      <c r="AB926" s="227">
        <v>0.77888809636986323</v>
      </c>
      <c r="AC926" s="227">
        <v>0.98271901714918852</v>
      </c>
      <c r="AD926" s="227">
        <v>1.7588139943344434</v>
      </c>
      <c r="AE926" s="224"/>
      <c r="AF926" s="225"/>
      <c r="AG926" s="225"/>
      <c r="AH926" s="225"/>
      <c r="AI926" s="225"/>
      <c r="AJ926" s="225"/>
      <c r="AK926" s="225"/>
      <c r="AL926" s="225"/>
      <c r="AM926" s="225"/>
      <c r="AN926" s="225"/>
      <c r="AO926" s="225"/>
      <c r="AP926" s="225"/>
      <c r="AQ926" s="225"/>
      <c r="AR926" s="225"/>
      <c r="AS926" s="225"/>
      <c r="AT926" s="225"/>
      <c r="AU926" s="225"/>
      <c r="AV926" s="225"/>
      <c r="AW926" s="225"/>
      <c r="AX926" s="225"/>
      <c r="AY926" s="225"/>
      <c r="AZ926" s="225"/>
      <c r="BA926" s="225"/>
      <c r="BB926" s="225"/>
      <c r="BC926" s="225"/>
      <c r="BD926" s="225"/>
      <c r="BE926" s="225"/>
      <c r="BF926" s="225"/>
      <c r="BG926" s="225"/>
      <c r="BH926" s="225"/>
      <c r="BI926" s="225"/>
      <c r="BJ926" s="225"/>
      <c r="BK926" s="225"/>
      <c r="BL926" s="225"/>
      <c r="BM926" s="230"/>
    </row>
    <row r="927" spans="1:65">
      <c r="A927" s="30"/>
      <c r="B927" s="3" t="s">
        <v>86</v>
      </c>
      <c r="C927" s="29"/>
      <c r="D927" s="13">
        <v>1.2494764776672338E-2</v>
      </c>
      <c r="E927" s="13">
        <v>2.637979666128034E-2</v>
      </c>
      <c r="F927" s="13">
        <v>1.5926770931693195E-2</v>
      </c>
      <c r="G927" s="13">
        <v>1.0504807376691868E-2</v>
      </c>
      <c r="H927" s="13">
        <v>1.6341062785484826E-2</v>
      </c>
      <c r="I927" s="13">
        <v>2.8534337218327439E-2</v>
      </c>
      <c r="J927" s="13">
        <v>4.0965370016386109E-2</v>
      </c>
      <c r="K927" s="13">
        <v>2.57841025556124E-2</v>
      </c>
      <c r="L927" s="13">
        <v>1.207279655097083E-2</v>
      </c>
      <c r="M927" s="13">
        <v>1.7065355190940792E-2</v>
      </c>
      <c r="N927" s="13">
        <v>1.4500786629264201E-2</v>
      </c>
      <c r="O927" s="13">
        <v>1.2065645506612526E-2</v>
      </c>
      <c r="P927" s="13">
        <v>1.2037978171249941E-2</v>
      </c>
      <c r="Q927" s="13">
        <v>2.1689886531741778E-2</v>
      </c>
      <c r="R927" s="13">
        <v>1.711632992203644E-2</v>
      </c>
      <c r="S927" s="13">
        <v>3.0349899778599709E-2</v>
      </c>
      <c r="T927" s="13">
        <v>1.0410259097183374E-2</v>
      </c>
      <c r="U927" s="13">
        <v>3.9319627880278339E-2</v>
      </c>
      <c r="V927" s="13">
        <v>4.1187529801837855E-3</v>
      </c>
      <c r="W927" s="13">
        <v>1.8481119220694106E-2</v>
      </c>
      <c r="X927" s="13">
        <v>3.1216452909077538E-3</v>
      </c>
      <c r="Y927" s="13">
        <v>2.1763810231993357E-2</v>
      </c>
      <c r="Z927" s="13">
        <v>1.2487766024342151E-2</v>
      </c>
      <c r="AA927" s="13">
        <v>2.0803305657084308E-2</v>
      </c>
      <c r="AB927" s="13">
        <v>1.2278845449866472E-2</v>
      </c>
      <c r="AC927" s="13">
        <v>1.5779468790363505E-2</v>
      </c>
      <c r="AD927" s="13">
        <v>2.8187627453407395E-2</v>
      </c>
      <c r="AE927" s="151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30"/>
      <c r="B928" s="3" t="s">
        <v>280</v>
      </c>
      <c r="C928" s="29"/>
      <c r="D928" s="13">
        <v>-7.713703615057188E-3</v>
      </c>
      <c r="E928" s="13">
        <v>0.13267406822075456</v>
      </c>
      <c r="F928" s="13">
        <v>-5.3977855697313393E-2</v>
      </c>
      <c r="G928" s="13">
        <v>-0.11752459332753862</v>
      </c>
      <c r="H928" s="13">
        <v>2.2628338763479805E-2</v>
      </c>
      <c r="I928" s="13">
        <v>7.4417944808544689E-3</v>
      </c>
      <c r="J928" s="13">
        <v>5.2110630974067318E-2</v>
      </c>
      <c r="K928" s="13">
        <v>1.0366539727433954E-2</v>
      </c>
      <c r="L928" s="13">
        <v>-3.3770524902764443E-2</v>
      </c>
      <c r="M928" s="13">
        <v>2.0204319193201092E-2</v>
      </c>
      <c r="N928" s="13">
        <v>6.910022617840017E-3</v>
      </c>
      <c r="O928" s="13">
        <v>3.323272983705472E-2</v>
      </c>
      <c r="P928" s="13">
        <v>0.11193496556319182</v>
      </c>
      <c r="Q928" s="13">
        <v>-4.7330707409632744E-2</v>
      </c>
      <c r="R928" s="13">
        <v>2.100197698772277E-2</v>
      </c>
      <c r="S928" s="13">
        <v>2.0204319193201092E-2</v>
      </c>
      <c r="T928" s="13">
        <v>-7.205809903980398E-2</v>
      </c>
      <c r="U928" s="13">
        <v>4.7590570138444699E-2</v>
      </c>
      <c r="V928" s="13">
        <v>-7.4478176835497401E-3</v>
      </c>
      <c r="W928" s="13">
        <v>-7.5514616149398028E-2</v>
      </c>
      <c r="X928" s="13">
        <v>8.3227793310220344E-2</v>
      </c>
      <c r="Y928" s="13">
        <v>0.20446326972770401</v>
      </c>
      <c r="Z928" s="13">
        <v>-0.11495992987971348</v>
      </c>
      <c r="AA928" s="13">
        <v>-4.0151787258937865E-2</v>
      </c>
      <c r="AB928" s="13">
        <v>1.196185531647731E-2</v>
      </c>
      <c r="AC928" s="13">
        <v>-6.4640397369730707E-3</v>
      </c>
      <c r="AD928" s="13">
        <v>-4.5762496232718552E-3</v>
      </c>
      <c r="AE928" s="151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30"/>
      <c r="B929" s="46" t="s">
        <v>281</v>
      </c>
      <c r="C929" s="47"/>
      <c r="D929" s="45">
        <v>0.25</v>
      </c>
      <c r="E929" s="45">
        <v>2.1</v>
      </c>
      <c r="F929" s="45">
        <v>1.03</v>
      </c>
      <c r="G929" s="45">
        <v>2.1</v>
      </c>
      <c r="H929" s="45">
        <v>0.26</v>
      </c>
      <c r="I929" s="45">
        <v>0</v>
      </c>
      <c r="J929" s="45">
        <v>0.75</v>
      </c>
      <c r="K929" s="45">
        <v>0.05</v>
      </c>
      <c r="L929" s="45">
        <v>0.69</v>
      </c>
      <c r="M929" s="45">
        <v>0.21</v>
      </c>
      <c r="N929" s="45">
        <v>0.01</v>
      </c>
      <c r="O929" s="45">
        <v>0.43</v>
      </c>
      <c r="P929" s="45">
        <v>1.75</v>
      </c>
      <c r="Q929" s="45">
        <v>0.92</v>
      </c>
      <c r="R929" s="45">
        <v>0.23</v>
      </c>
      <c r="S929" s="45">
        <v>0.21</v>
      </c>
      <c r="T929" s="45">
        <v>1.34</v>
      </c>
      <c r="U929" s="45">
        <v>0.67</v>
      </c>
      <c r="V929" s="45">
        <v>0.25</v>
      </c>
      <c r="W929" s="45">
        <v>1.39</v>
      </c>
      <c r="X929" s="45">
        <v>1.27</v>
      </c>
      <c r="Y929" s="45">
        <v>3.31</v>
      </c>
      <c r="Z929" s="45">
        <v>2.06</v>
      </c>
      <c r="AA929" s="45">
        <v>0.8</v>
      </c>
      <c r="AB929" s="45">
        <v>0.08</v>
      </c>
      <c r="AC929" s="45">
        <v>0.23</v>
      </c>
      <c r="AD929" s="45">
        <v>0.2</v>
      </c>
      <c r="AE929" s="151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B930" s="31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BM930" s="55"/>
    </row>
    <row r="931" spans="1:65" ht="15">
      <c r="B931" s="8" t="s">
        <v>635</v>
      </c>
      <c r="BM931" s="28" t="s">
        <v>66</v>
      </c>
    </row>
    <row r="932" spans="1:65" ht="15">
      <c r="A932" s="25" t="s">
        <v>21</v>
      </c>
      <c r="B932" s="18" t="s">
        <v>111</v>
      </c>
      <c r="C932" s="15" t="s">
        <v>112</v>
      </c>
      <c r="D932" s="16" t="s">
        <v>229</v>
      </c>
      <c r="E932" s="17" t="s">
        <v>229</v>
      </c>
      <c r="F932" s="17" t="s">
        <v>229</v>
      </c>
      <c r="G932" s="17" t="s">
        <v>229</v>
      </c>
      <c r="H932" s="17" t="s">
        <v>229</v>
      </c>
      <c r="I932" s="17" t="s">
        <v>229</v>
      </c>
      <c r="J932" s="17" t="s">
        <v>229</v>
      </c>
      <c r="K932" s="17" t="s">
        <v>229</v>
      </c>
      <c r="L932" s="17" t="s">
        <v>229</v>
      </c>
      <c r="M932" s="17" t="s">
        <v>229</v>
      </c>
      <c r="N932" s="17" t="s">
        <v>229</v>
      </c>
      <c r="O932" s="17" t="s">
        <v>229</v>
      </c>
      <c r="P932" s="17" t="s">
        <v>229</v>
      </c>
      <c r="Q932" s="17" t="s">
        <v>229</v>
      </c>
      <c r="R932" s="17" t="s">
        <v>229</v>
      </c>
      <c r="S932" s="17" t="s">
        <v>229</v>
      </c>
      <c r="T932" s="17" t="s">
        <v>229</v>
      </c>
      <c r="U932" s="17" t="s">
        <v>229</v>
      </c>
      <c r="V932" s="17" t="s">
        <v>229</v>
      </c>
      <c r="W932" s="17" t="s">
        <v>229</v>
      </c>
      <c r="X932" s="151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1</v>
      </c>
    </row>
    <row r="933" spans="1:65">
      <c r="A933" s="30"/>
      <c r="B933" s="19" t="s">
        <v>230</v>
      </c>
      <c r="C933" s="9" t="s">
        <v>230</v>
      </c>
      <c r="D933" s="149" t="s">
        <v>232</v>
      </c>
      <c r="E933" s="150" t="s">
        <v>233</v>
      </c>
      <c r="F933" s="150" t="s">
        <v>234</v>
      </c>
      <c r="G933" s="150" t="s">
        <v>235</v>
      </c>
      <c r="H933" s="150" t="s">
        <v>236</v>
      </c>
      <c r="I933" s="150" t="s">
        <v>237</v>
      </c>
      <c r="J933" s="150" t="s">
        <v>238</v>
      </c>
      <c r="K933" s="150" t="s">
        <v>239</v>
      </c>
      <c r="L933" s="150" t="s">
        <v>240</v>
      </c>
      <c r="M933" s="150" t="s">
        <v>241</v>
      </c>
      <c r="N933" s="150" t="s">
        <v>242</v>
      </c>
      <c r="O933" s="150" t="s">
        <v>243</v>
      </c>
      <c r="P933" s="150" t="s">
        <v>244</v>
      </c>
      <c r="Q933" s="150" t="s">
        <v>250</v>
      </c>
      <c r="R933" s="150" t="s">
        <v>306</v>
      </c>
      <c r="S933" s="150" t="s">
        <v>258</v>
      </c>
      <c r="T933" s="150" t="s">
        <v>307</v>
      </c>
      <c r="U933" s="150" t="s">
        <v>267</v>
      </c>
      <c r="V933" s="150" t="s">
        <v>268</v>
      </c>
      <c r="W933" s="150" t="s">
        <v>269</v>
      </c>
      <c r="X933" s="151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 t="s">
        <v>3</v>
      </c>
    </row>
    <row r="934" spans="1:65">
      <c r="A934" s="30"/>
      <c r="B934" s="19"/>
      <c r="C934" s="9"/>
      <c r="D934" s="10" t="s">
        <v>338</v>
      </c>
      <c r="E934" s="11" t="s">
        <v>339</v>
      </c>
      <c r="F934" s="11" t="s">
        <v>339</v>
      </c>
      <c r="G934" s="11" t="s">
        <v>338</v>
      </c>
      <c r="H934" s="11" t="s">
        <v>339</v>
      </c>
      <c r="I934" s="11" t="s">
        <v>339</v>
      </c>
      <c r="J934" s="11" t="s">
        <v>338</v>
      </c>
      <c r="K934" s="11" t="s">
        <v>338</v>
      </c>
      <c r="L934" s="11" t="s">
        <v>338</v>
      </c>
      <c r="M934" s="11" t="s">
        <v>338</v>
      </c>
      <c r="N934" s="11" t="s">
        <v>338</v>
      </c>
      <c r="O934" s="11" t="s">
        <v>338</v>
      </c>
      <c r="P934" s="11" t="s">
        <v>338</v>
      </c>
      <c r="Q934" s="11" t="s">
        <v>339</v>
      </c>
      <c r="R934" s="11" t="s">
        <v>339</v>
      </c>
      <c r="S934" s="11" t="s">
        <v>338</v>
      </c>
      <c r="T934" s="11" t="s">
        <v>338</v>
      </c>
      <c r="U934" s="11" t="s">
        <v>339</v>
      </c>
      <c r="V934" s="11" t="s">
        <v>338</v>
      </c>
      <c r="W934" s="11" t="s">
        <v>338</v>
      </c>
      <c r="X934" s="151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3</v>
      </c>
    </row>
    <row r="935" spans="1:65">
      <c r="A935" s="30"/>
      <c r="B935" s="19"/>
      <c r="C935" s="9"/>
      <c r="D935" s="26" t="s">
        <v>342</v>
      </c>
      <c r="E935" s="26" t="s">
        <v>343</v>
      </c>
      <c r="F935" s="26" t="s">
        <v>342</v>
      </c>
      <c r="G935" s="26" t="s">
        <v>344</v>
      </c>
      <c r="H935" s="26" t="s">
        <v>345</v>
      </c>
      <c r="I935" s="26" t="s">
        <v>343</v>
      </c>
      <c r="J935" s="26" t="s">
        <v>343</v>
      </c>
      <c r="K935" s="26" t="s">
        <v>343</v>
      </c>
      <c r="L935" s="26" t="s">
        <v>343</v>
      </c>
      <c r="M935" s="26" t="s">
        <v>343</v>
      </c>
      <c r="N935" s="26" t="s">
        <v>343</v>
      </c>
      <c r="O935" s="26" t="s">
        <v>343</v>
      </c>
      <c r="P935" s="26" t="s">
        <v>343</v>
      </c>
      <c r="Q935" s="26" t="s">
        <v>342</v>
      </c>
      <c r="R935" s="26" t="s">
        <v>343</v>
      </c>
      <c r="S935" s="26" t="s">
        <v>343</v>
      </c>
      <c r="T935" s="26"/>
      <c r="U935" s="26" t="s">
        <v>345</v>
      </c>
      <c r="V935" s="26" t="s">
        <v>345</v>
      </c>
      <c r="W935" s="26" t="s">
        <v>117</v>
      </c>
      <c r="X935" s="151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3</v>
      </c>
    </row>
    <row r="936" spans="1:65">
      <c r="A936" s="30"/>
      <c r="B936" s="18">
        <v>1</v>
      </c>
      <c r="C936" s="14">
        <v>1</v>
      </c>
      <c r="D936" s="205" t="s">
        <v>107</v>
      </c>
      <c r="E936" s="205" t="s">
        <v>107</v>
      </c>
      <c r="F936" s="205" t="s">
        <v>209</v>
      </c>
      <c r="G936" s="205" t="s">
        <v>107</v>
      </c>
      <c r="H936" s="205" t="s">
        <v>209</v>
      </c>
      <c r="I936" s="205" t="s">
        <v>209</v>
      </c>
      <c r="J936" s="205" t="s">
        <v>107</v>
      </c>
      <c r="K936" s="205">
        <v>1.9E-2</v>
      </c>
      <c r="L936" s="205" t="s">
        <v>107</v>
      </c>
      <c r="M936" s="205" t="s">
        <v>107</v>
      </c>
      <c r="N936" s="205" t="s">
        <v>107</v>
      </c>
      <c r="O936" s="205" t="s">
        <v>107</v>
      </c>
      <c r="P936" s="205" t="s">
        <v>107</v>
      </c>
      <c r="Q936" s="205" t="s">
        <v>209</v>
      </c>
      <c r="R936" s="205" t="s">
        <v>107</v>
      </c>
      <c r="S936" s="205">
        <v>0.02</v>
      </c>
      <c r="T936" s="205" t="s">
        <v>107</v>
      </c>
      <c r="U936" s="205" t="s">
        <v>209</v>
      </c>
      <c r="V936" s="205" t="s">
        <v>107</v>
      </c>
      <c r="W936" s="205" t="s">
        <v>107</v>
      </c>
      <c r="X936" s="203"/>
      <c r="Y936" s="204"/>
      <c r="Z936" s="204"/>
      <c r="AA936" s="204"/>
      <c r="AB936" s="204"/>
      <c r="AC936" s="204"/>
      <c r="AD936" s="204"/>
      <c r="AE936" s="204"/>
      <c r="AF936" s="204"/>
      <c r="AG936" s="204"/>
      <c r="AH936" s="204"/>
      <c r="AI936" s="204"/>
      <c r="AJ936" s="204"/>
      <c r="AK936" s="204"/>
      <c r="AL936" s="204"/>
      <c r="AM936" s="204"/>
      <c r="AN936" s="204"/>
      <c r="AO936" s="204"/>
      <c r="AP936" s="204"/>
      <c r="AQ936" s="204"/>
      <c r="AR936" s="204"/>
      <c r="AS936" s="204"/>
      <c r="AT936" s="204"/>
      <c r="AU936" s="204"/>
      <c r="AV936" s="204"/>
      <c r="AW936" s="204"/>
      <c r="AX936" s="204"/>
      <c r="AY936" s="204"/>
      <c r="AZ936" s="204"/>
      <c r="BA936" s="204"/>
      <c r="BB936" s="204"/>
      <c r="BC936" s="204"/>
      <c r="BD936" s="204"/>
      <c r="BE936" s="204"/>
      <c r="BF936" s="204"/>
      <c r="BG936" s="204"/>
      <c r="BH936" s="204"/>
      <c r="BI936" s="204"/>
      <c r="BJ936" s="204"/>
      <c r="BK936" s="204"/>
      <c r="BL936" s="204"/>
      <c r="BM936" s="208">
        <v>1</v>
      </c>
    </row>
    <row r="937" spans="1:65">
      <c r="A937" s="30"/>
      <c r="B937" s="19">
        <v>1</v>
      </c>
      <c r="C937" s="9">
        <v>2</v>
      </c>
      <c r="D937" s="24" t="s">
        <v>107</v>
      </c>
      <c r="E937" s="24" t="s">
        <v>107</v>
      </c>
      <c r="F937" s="24" t="s">
        <v>209</v>
      </c>
      <c r="G937" s="24" t="s">
        <v>107</v>
      </c>
      <c r="H937" s="24" t="s">
        <v>209</v>
      </c>
      <c r="I937" s="24" t="s">
        <v>209</v>
      </c>
      <c r="J937" s="24">
        <v>0.02</v>
      </c>
      <c r="K937" s="24">
        <v>2.1000000000000001E-2</v>
      </c>
      <c r="L937" s="24" t="s">
        <v>107</v>
      </c>
      <c r="M937" s="24" t="s">
        <v>107</v>
      </c>
      <c r="N937" s="24" t="s">
        <v>107</v>
      </c>
      <c r="O937" s="24" t="s">
        <v>107</v>
      </c>
      <c r="P937" s="24" t="s">
        <v>107</v>
      </c>
      <c r="Q937" s="24" t="s">
        <v>209</v>
      </c>
      <c r="R937" s="24" t="s">
        <v>107</v>
      </c>
      <c r="S937" s="24">
        <v>0.01</v>
      </c>
      <c r="T937" s="24" t="s">
        <v>107</v>
      </c>
      <c r="U937" s="24" t="s">
        <v>209</v>
      </c>
      <c r="V937" s="24" t="s">
        <v>107</v>
      </c>
      <c r="W937" s="24" t="s">
        <v>107</v>
      </c>
      <c r="X937" s="203"/>
      <c r="Y937" s="204"/>
      <c r="Z937" s="204"/>
      <c r="AA937" s="204"/>
      <c r="AB937" s="204"/>
      <c r="AC937" s="204"/>
      <c r="AD937" s="204"/>
      <c r="AE937" s="204"/>
      <c r="AF937" s="204"/>
      <c r="AG937" s="204"/>
      <c r="AH937" s="204"/>
      <c r="AI937" s="204"/>
      <c r="AJ937" s="204"/>
      <c r="AK937" s="204"/>
      <c r="AL937" s="204"/>
      <c r="AM937" s="204"/>
      <c r="AN937" s="204"/>
      <c r="AO937" s="204"/>
      <c r="AP937" s="204"/>
      <c r="AQ937" s="204"/>
      <c r="AR937" s="204"/>
      <c r="AS937" s="204"/>
      <c r="AT937" s="204"/>
      <c r="AU937" s="204"/>
      <c r="AV937" s="204"/>
      <c r="AW937" s="204"/>
      <c r="AX937" s="204"/>
      <c r="AY937" s="204"/>
      <c r="AZ937" s="204"/>
      <c r="BA937" s="204"/>
      <c r="BB937" s="204"/>
      <c r="BC937" s="204"/>
      <c r="BD937" s="204"/>
      <c r="BE937" s="204"/>
      <c r="BF937" s="204"/>
      <c r="BG937" s="204"/>
      <c r="BH937" s="204"/>
      <c r="BI937" s="204"/>
      <c r="BJ937" s="204"/>
      <c r="BK937" s="204"/>
      <c r="BL937" s="204"/>
      <c r="BM937" s="208">
        <v>18</v>
      </c>
    </row>
    <row r="938" spans="1:65">
      <c r="A938" s="30"/>
      <c r="B938" s="19">
        <v>1</v>
      </c>
      <c r="C938" s="9">
        <v>3</v>
      </c>
      <c r="D938" s="24" t="s">
        <v>107</v>
      </c>
      <c r="E938" s="24" t="s">
        <v>107</v>
      </c>
      <c r="F938" s="24" t="s">
        <v>209</v>
      </c>
      <c r="G938" s="24" t="s">
        <v>107</v>
      </c>
      <c r="H938" s="24" t="s">
        <v>209</v>
      </c>
      <c r="I938" s="24" t="s">
        <v>209</v>
      </c>
      <c r="J938" s="24" t="s">
        <v>107</v>
      </c>
      <c r="K938" s="24">
        <v>1.9E-2</v>
      </c>
      <c r="L938" s="24" t="s">
        <v>107</v>
      </c>
      <c r="M938" s="24" t="s">
        <v>107</v>
      </c>
      <c r="N938" s="24" t="s">
        <v>107</v>
      </c>
      <c r="O938" s="24" t="s">
        <v>107</v>
      </c>
      <c r="P938" s="24" t="s">
        <v>107</v>
      </c>
      <c r="Q938" s="24" t="s">
        <v>209</v>
      </c>
      <c r="R938" s="24" t="s">
        <v>107</v>
      </c>
      <c r="S938" s="24">
        <v>0.01</v>
      </c>
      <c r="T938" s="24" t="s">
        <v>107</v>
      </c>
      <c r="U938" s="24" t="s">
        <v>209</v>
      </c>
      <c r="V938" s="24" t="s">
        <v>107</v>
      </c>
      <c r="W938" s="24" t="s">
        <v>107</v>
      </c>
      <c r="X938" s="203"/>
      <c r="Y938" s="204"/>
      <c r="Z938" s="204"/>
      <c r="AA938" s="204"/>
      <c r="AB938" s="204"/>
      <c r="AC938" s="204"/>
      <c r="AD938" s="204"/>
      <c r="AE938" s="204"/>
      <c r="AF938" s="204"/>
      <c r="AG938" s="204"/>
      <c r="AH938" s="204"/>
      <c r="AI938" s="204"/>
      <c r="AJ938" s="204"/>
      <c r="AK938" s="204"/>
      <c r="AL938" s="204"/>
      <c r="AM938" s="204"/>
      <c r="AN938" s="204"/>
      <c r="AO938" s="204"/>
      <c r="AP938" s="204"/>
      <c r="AQ938" s="204"/>
      <c r="AR938" s="204"/>
      <c r="AS938" s="204"/>
      <c r="AT938" s="204"/>
      <c r="AU938" s="204"/>
      <c r="AV938" s="204"/>
      <c r="AW938" s="204"/>
      <c r="AX938" s="204"/>
      <c r="AY938" s="204"/>
      <c r="AZ938" s="204"/>
      <c r="BA938" s="204"/>
      <c r="BB938" s="204"/>
      <c r="BC938" s="204"/>
      <c r="BD938" s="204"/>
      <c r="BE938" s="204"/>
      <c r="BF938" s="204"/>
      <c r="BG938" s="204"/>
      <c r="BH938" s="204"/>
      <c r="BI938" s="204"/>
      <c r="BJ938" s="204"/>
      <c r="BK938" s="204"/>
      <c r="BL938" s="204"/>
      <c r="BM938" s="208">
        <v>16</v>
      </c>
    </row>
    <row r="939" spans="1:65">
      <c r="A939" s="30"/>
      <c r="B939" s="19">
        <v>1</v>
      </c>
      <c r="C939" s="9">
        <v>4</v>
      </c>
      <c r="D939" s="24" t="s">
        <v>107</v>
      </c>
      <c r="E939" s="24" t="s">
        <v>107</v>
      </c>
      <c r="F939" s="24" t="s">
        <v>209</v>
      </c>
      <c r="G939" s="24" t="s">
        <v>107</v>
      </c>
      <c r="H939" s="24" t="s">
        <v>209</v>
      </c>
      <c r="I939" s="24" t="s">
        <v>209</v>
      </c>
      <c r="J939" s="24">
        <v>0.01</v>
      </c>
      <c r="K939" s="24">
        <v>2.1999999999999999E-2</v>
      </c>
      <c r="L939" s="24" t="s">
        <v>107</v>
      </c>
      <c r="M939" s="24" t="s">
        <v>107</v>
      </c>
      <c r="N939" s="24" t="s">
        <v>107</v>
      </c>
      <c r="O939" s="24" t="s">
        <v>107</v>
      </c>
      <c r="P939" s="24" t="s">
        <v>107</v>
      </c>
      <c r="Q939" s="24" t="s">
        <v>209</v>
      </c>
      <c r="R939" s="24" t="s">
        <v>107</v>
      </c>
      <c r="S939" s="24">
        <v>0.01</v>
      </c>
      <c r="T939" s="24" t="s">
        <v>107</v>
      </c>
      <c r="U939" s="24" t="s">
        <v>209</v>
      </c>
      <c r="V939" s="24" t="s">
        <v>107</v>
      </c>
      <c r="W939" s="24" t="s">
        <v>107</v>
      </c>
      <c r="X939" s="203"/>
      <c r="Y939" s="204"/>
      <c r="Z939" s="204"/>
      <c r="AA939" s="204"/>
      <c r="AB939" s="204"/>
      <c r="AC939" s="204"/>
      <c r="AD939" s="204"/>
      <c r="AE939" s="204"/>
      <c r="AF939" s="204"/>
      <c r="AG939" s="204"/>
      <c r="AH939" s="204"/>
      <c r="AI939" s="204"/>
      <c r="AJ939" s="204"/>
      <c r="AK939" s="204"/>
      <c r="AL939" s="204"/>
      <c r="AM939" s="204"/>
      <c r="AN939" s="204"/>
      <c r="AO939" s="204"/>
      <c r="AP939" s="204"/>
      <c r="AQ939" s="204"/>
      <c r="AR939" s="204"/>
      <c r="AS939" s="204"/>
      <c r="AT939" s="204"/>
      <c r="AU939" s="204"/>
      <c r="AV939" s="204"/>
      <c r="AW939" s="204"/>
      <c r="AX939" s="204"/>
      <c r="AY939" s="204"/>
      <c r="AZ939" s="204"/>
      <c r="BA939" s="204"/>
      <c r="BB939" s="204"/>
      <c r="BC939" s="204"/>
      <c r="BD939" s="204"/>
      <c r="BE939" s="204"/>
      <c r="BF939" s="204"/>
      <c r="BG939" s="204"/>
      <c r="BH939" s="204"/>
      <c r="BI939" s="204"/>
      <c r="BJ939" s="204"/>
      <c r="BK939" s="204"/>
      <c r="BL939" s="204"/>
      <c r="BM939" s="208" t="s">
        <v>107</v>
      </c>
    </row>
    <row r="940" spans="1:65">
      <c r="A940" s="30"/>
      <c r="B940" s="19">
        <v>1</v>
      </c>
      <c r="C940" s="9">
        <v>5</v>
      </c>
      <c r="D940" s="24" t="s">
        <v>107</v>
      </c>
      <c r="E940" s="24" t="s">
        <v>107</v>
      </c>
      <c r="F940" s="24" t="s">
        <v>209</v>
      </c>
      <c r="G940" s="24" t="s">
        <v>107</v>
      </c>
      <c r="H940" s="24" t="s">
        <v>209</v>
      </c>
      <c r="I940" s="24" t="s">
        <v>209</v>
      </c>
      <c r="J940" s="24" t="s">
        <v>107</v>
      </c>
      <c r="K940" s="24">
        <v>1.7000000000000001E-2</v>
      </c>
      <c r="L940" s="24" t="s">
        <v>107</v>
      </c>
      <c r="M940" s="24" t="s">
        <v>107</v>
      </c>
      <c r="N940" s="24" t="s">
        <v>107</v>
      </c>
      <c r="O940" s="24" t="s">
        <v>107</v>
      </c>
      <c r="P940" s="24" t="s">
        <v>107</v>
      </c>
      <c r="Q940" s="24" t="s">
        <v>209</v>
      </c>
      <c r="R940" s="24" t="s">
        <v>107</v>
      </c>
      <c r="S940" s="24">
        <v>0.01</v>
      </c>
      <c r="T940" s="24" t="s">
        <v>107</v>
      </c>
      <c r="U940" s="24" t="s">
        <v>209</v>
      </c>
      <c r="V940" s="24" t="s">
        <v>107</v>
      </c>
      <c r="W940" s="24" t="s">
        <v>107</v>
      </c>
      <c r="X940" s="203"/>
      <c r="Y940" s="204"/>
      <c r="Z940" s="204"/>
      <c r="AA940" s="204"/>
      <c r="AB940" s="204"/>
      <c r="AC940" s="204"/>
      <c r="AD940" s="204"/>
      <c r="AE940" s="204"/>
      <c r="AF940" s="204"/>
      <c r="AG940" s="204"/>
      <c r="AH940" s="204"/>
      <c r="AI940" s="204"/>
      <c r="AJ940" s="204"/>
      <c r="AK940" s="204"/>
      <c r="AL940" s="204"/>
      <c r="AM940" s="204"/>
      <c r="AN940" s="204"/>
      <c r="AO940" s="204"/>
      <c r="AP940" s="204"/>
      <c r="AQ940" s="204"/>
      <c r="AR940" s="204"/>
      <c r="AS940" s="204"/>
      <c r="AT940" s="204"/>
      <c r="AU940" s="204"/>
      <c r="AV940" s="204"/>
      <c r="AW940" s="204"/>
      <c r="AX940" s="204"/>
      <c r="AY940" s="204"/>
      <c r="AZ940" s="204"/>
      <c r="BA940" s="204"/>
      <c r="BB940" s="204"/>
      <c r="BC940" s="204"/>
      <c r="BD940" s="204"/>
      <c r="BE940" s="204"/>
      <c r="BF940" s="204"/>
      <c r="BG940" s="204"/>
      <c r="BH940" s="204"/>
      <c r="BI940" s="204"/>
      <c r="BJ940" s="204"/>
      <c r="BK940" s="204"/>
      <c r="BL940" s="204"/>
      <c r="BM940" s="208">
        <v>114</v>
      </c>
    </row>
    <row r="941" spans="1:65">
      <c r="A941" s="30"/>
      <c r="B941" s="19">
        <v>1</v>
      </c>
      <c r="C941" s="9">
        <v>6</v>
      </c>
      <c r="D941" s="24" t="s">
        <v>107</v>
      </c>
      <c r="E941" s="24" t="s">
        <v>107</v>
      </c>
      <c r="F941" s="24" t="s">
        <v>209</v>
      </c>
      <c r="G941" s="24" t="s">
        <v>107</v>
      </c>
      <c r="H941" s="24" t="s">
        <v>209</v>
      </c>
      <c r="I941" s="24" t="s">
        <v>209</v>
      </c>
      <c r="J941" s="24" t="s">
        <v>107</v>
      </c>
      <c r="K941" s="24">
        <v>0.02</v>
      </c>
      <c r="L941" s="24" t="s">
        <v>107</v>
      </c>
      <c r="M941" s="24" t="s">
        <v>107</v>
      </c>
      <c r="N941" s="24" t="s">
        <v>107</v>
      </c>
      <c r="O941" s="24" t="s">
        <v>107</v>
      </c>
      <c r="P941" s="24" t="s">
        <v>107</v>
      </c>
      <c r="Q941" s="24" t="s">
        <v>209</v>
      </c>
      <c r="R941" s="24" t="s">
        <v>107</v>
      </c>
      <c r="S941" s="24">
        <v>0.02</v>
      </c>
      <c r="T941" s="24" t="s">
        <v>107</v>
      </c>
      <c r="U941" s="24" t="s">
        <v>209</v>
      </c>
      <c r="V941" s="24" t="s">
        <v>107</v>
      </c>
      <c r="W941" s="24" t="s">
        <v>107</v>
      </c>
      <c r="X941" s="203"/>
      <c r="Y941" s="204"/>
      <c r="Z941" s="204"/>
      <c r="AA941" s="204"/>
      <c r="AB941" s="204"/>
      <c r="AC941" s="204"/>
      <c r="AD941" s="204"/>
      <c r="AE941" s="204"/>
      <c r="AF941" s="204"/>
      <c r="AG941" s="204"/>
      <c r="AH941" s="204"/>
      <c r="AI941" s="204"/>
      <c r="AJ941" s="204"/>
      <c r="AK941" s="204"/>
      <c r="AL941" s="204"/>
      <c r="AM941" s="204"/>
      <c r="AN941" s="204"/>
      <c r="AO941" s="204"/>
      <c r="AP941" s="204"/>
      <c r="AQ941" s="204"/>
      <c r="AR941" s="204"/>
      <c r="AS941" s="204"/>
      <c r="AT941" s="204"/>
      <c r="AU941" s="204"/>
      <c r="AV941" s="204"/>
      <c r="AW941" s="204"/>
      <c r="AX941" s="204"/>
      <c r="AY941" s="204"/>
      <c r="AZ941" s="204"/>
      <c r="BA941" s="204"/>
      <c r="BB941" s="204"/>
      <c r="BC941" s="204"/>
      <c r="BD941" s="204"/>
      <c r="BE941" s="204"/>
      <c r="BF941" s="204"/>
      <c r="BG941" s="204"/>
      <c r="BH941" s="204"/>
      <c r="BI941" s="204"/>
      <c r="BJ941" s="204"/>
      <c r="BK941" s="204"/>
      <c r="BL941" s="204"/>
      <c r="BM941" s="56"/>
    </row>
    <row r="942" spans="1:65">
      <c r="A942" s="30"/>
      <c r="B942" s="20" t="s">
        <v>277</v>
      </c>
      <c r="C942" s="12"/>
      <c r="D942" s="211" t="s">
        <v>711</v>
      </c>
      <c r="E942" s="211" t="s">
        <v>711</v>
      </c>
      <c r="F942" s="211" t="s">
        <v>711</v>
      </c>
      <c r="G942" s="211" t="s">
        <v>711</v>
      </c>
      <c r="H942" s="211" t="s">
        <v>711</v>
      </c>
      <c r="I942" s="211" t="s">
        <v>711</v>
      </c>
      <c r="J942" s="211">
        <v>1.4999999999999999E-2</v>
      </c>
      <c r="K942" s="211">
        <v>1.9666666666666666E-2</v>
      </c>
      <c r="L942" s="211" t="s">
        <v>711</v>
      </c>
      <c r="M942" s="211" t="s">
        <v>711</v>
      </c>
      <c r="N942" s="211" t="s">
        <v>711</v>
      </c>
      <c r="O942" s="211" t="s">
        <v>711</v>
      </c>
      <c r="P942" s="211" t="s">
        <v>711</v>
      </c>
      <c r="Q942" s="211" t="s">
        <v>711</v>
      </c>
      <c r="R942" s="211" t="s">
        <v>711</v>
      </c>
      <c r="S942" s="211">
        <v>1.3333333333333334E-2</v>
      </c>
      <c r="T942" s="211" t="s">
        <v>711</v>
      </c>
      <c r="U942" s="211" t="s">
        <v>711</v>
      </c>
      <c r="V942" s="211" t="s">
        <v>711</v>
      </c>
      <c r="W942" s="211" t="s">
        <v>711</v>
      </c>
      <c r="X942" s="203"/>
      <c r="Y942" s="204"/>
      <c r="Z942" s="204"/>
      <c r="AA942" s="204"/>
      <c r="AB942" s="204"/>
      <c r="AC942" s="204"/>
      <c r="AD942" s="204"/>
      <c r="AE942" s="204"/>
      <c r="AF942" s="204"/>
      <c r="AG942" s="204"/>
      <c r="AH942" s="204"/>
      <c r="AI942" s="204"/>
      <c r="AJ942" s="204"/>
      <c r="AK942" s="204"/>
      <c r="AL942" s="204"/>
      <c r="AM942" s="204"/>
      <c r="AN942" s="204"/>
      <c r="AO942" s="204"/>
      <c r="AP942" s="204"/>
      <c r="AQ942" s="204"/>
      <c r="AR942" s="204"/>
      <c r="AS942" s="204"/>
      <c r="AT942" s="204"/>
      <c r="AU942" s="204"/>
      <c r="AV942" s="204"/>
      <c r="AW942" s="204"/>
      <c r="AX942" s="204"/>
      <c r="AY942" s="204"/>
      <c r="AZ942" s="204"/>
      <c r="BA942" s="204"/>
      <c r="BB942" s="204"/>
      <c r="BC942" s="204"/>
      <c r="BD942" s="204"/>
      <c r="BE942" s="204"/>
      <c r="BF942" s="204"/>
      <c r="BG942" s="204"/>
      <c r="BH942" s="204"/>
      <c r="BI942" s="204"/>
      <c r="BJ942" s="204"/>
      <c r="BK942" s="204"/>
      <c r="BL942" s="204"/>
      <c r="BM942" s="56"/>
    </row>
    <row r="943" spans="1:65">
      <c r="A943" s="30"/>
      <c r="B943" s="3" t="s">
        <v>278</v>
      </c>
      <c r="C943" s="29"/>
      <c r="D943" s="24" t="s">
        <v>711</v>
      </c>
      <c r="E943" s="24" t="s">
        <v>711</v>
      </c>
      <c r="F943" s="24" t="s">
        <v>711</v>
      </c>
      <c r="G943" s="24" t="s">
        <v>711</v>
      </c>
      <c r="H943" s="24" t="s">
        <v>711</v>
      </c>
      <c r="I943" s="24" t="s">
        <v>711</v>
      </c>
      <c r="J943" s="24">
        <v>1.4999999999999999E-2</v>
      </c>
      <c r="K943" s="24">
        <v>1.95E-2</v>
      </c>
      <c r="L943" s="24" t="s">
        <v>711</v>
      </c>
      <c r="M943" s="24" t="s">
        <v>711</v>
      </c>
      <c r="N943" s="24" t="s">
        <v>711</v>
      </c>
      <c r="O943" s="24" t="s">
        <v>711</v>
      </c>
      <c r="P943" s="24" t="s">
        <v>711</v>
      </c>
      <c r="Q943" s="24" t="s">
        <v>711</v>
      </c>
      <c r="R943" s="24" t="s">
        <v>711</v>
      </c>
      <c r="S943" s="24">
        <v>0.01</v>
      </c>
      <c r="T943" s="24" t="s">
        <v>711</v>
      </c>
      <c r="U943" s="24" t="s">
        <v>711</v>
      </c>
      <c r="V943" s="24" t="s">
        <v>711</v>
      </c>
      <c r="W943" s="24" t="s">
        <v>711</v>
      </c>
      <c r="X943" s="203"/>
      <c r="Y943" s="204"/>
      <c r="Z943" s="204"/>
      <c r="AA943" s="204"/>
      <c r="AB943" s="204"/>
      <c r="AC943" s="204"/>
      <c r="AD943" s="204"/>
      <c r="AE943" s="204"/>
      <c r="AF943" s="204"/>
      <c r="AG943" s="204"/>
      <c r="AH943" s="204"/>
      <c r="AI943" s="204"/>
      <c r="AJ943" s="204"/>
      <c r="AK943" s="204"/>
      <c r="AL943" s="204"/>
      <c r="AM943" s="204"/>
      <c r="AN943" s="204"/>
      <c r="AO943" s="204"/>
      <c r="AP943" s="204"/>
      <c r="AQ943" s="204"/>
      <c r="AR943" s="204"/>
      <c r="AS943" s="204"/>
      <c r="AT943" s="204"/>
      <c r="AU943" s="204"/>
      <c r="AV943" s="204"/>
      <c r="AW943" s="204"/>
      <c r="AX943" s="204"/>
      <c r="AY943" s="204"/>
      <c r="AZ943" s="204"/>
      <c r="BA943" s="204"/>
      <c r="BB943" s="204"/>
      <c r="BC943" s="204"/>
      <c r="BD943" s="204"/>
      <c r="BE943" s="204"/>
      <c r="BF943" s="204"/>
      <c r="BG943" s="204"/>
      <c r="BH943" s="204"/>
      <c r="BI943" s="204"/>
      <c r="BJ943" s="204"/>
      <c r="BK943" s="204"/>
      <c r="BL943" s="204"/>
      <c r="BM943" s="56"/>
    </row>
    <row r="944" spans="1:65">
      <c r="A944" s="30"/>
      <c r="B944" s="3" t="s">
        <v>279</v>
      </c>
      <c r="C944" s="29"/>
      <c r="D944" s="24" t="s">
        <v>711</v>
      </c>
      <c r="E944" s="24" t="s">
        <v>711</v>
      </c>
      <c r="F944" s="24" t="s">
        <v>711</v>
      </c>
      <c r="G944" s="24" t="s">
        <v>711</v>
      </c>
      <c r="H944" s="24" t="s">
        <v>711</v>
      </c>
      <c r="I944" s="24" t="s">
        <v>711</v>
      </c>
      <c r="J944" s="24">
        <v>7.0710678118654771E-3</v>
      </c>
      <c r="K944" s="24">
        <v>1.7511900715418258E-3</v>
      </c>
      <c r="L944" s="24" t="s">
        <v>711</v>
      </c>
      <c r="M944" s="24" t="s">
        <v>711</v>
      </c>
      <c r="N944" s="24" t="s">
        <v>711</v>
      </c>
      <c r="O944" s="24" t="s">
        <v>711</v>
      </c>
      <c r="P944" s="24" t="s">
        <v>711</v>
      </c>
      <c r="Q944" s="24" t="s">
        <v>711</v>
      </c>
      <c r="R944" s="24" t="s">
        <v>711</v>
      </c>
      <c r="S944" s="24">
        <v>5.1639777949432242E-3</v>
      </c>
      <c r="T944" s="24" t="s">
        <v>711</v>
      </c>
      <c r="U944" s="24" t="s">
        <v>711</v>
      </c>
      <c r="V944" s="24" t="s">
        <v>711</v>
      </c>
      <c r="W944" s="24" t="s">
        <v>711</v>
      </c>
      <c r="X944" s="203"/>
      <c r="Y944" s="204"/>
      <c r="Z944" s="204"/>
      <c r="AA944" s="204"/>
      <c r="AB944" s="204"/>
      <c r="AC944" s="204"/>
      <c r="AD944" s="204"/>
      <c r="AE944" s="204"/>
      <c r="AF944" s="204"/>
      <c r="AG944" s="204"/>
      <c r="AH944" s="204"/>
      <c r="AI944" s="204"/>
      <c r="AJ944" s="204"/>
      <c r="AK944" s="204"/>
      <c r="AL944" s="204"/>
      <c r="AM944" s="204"/>
      <c r="AN944" s="204"/>
      <c r="AO944" s="204"/>
      <c r="AP944" s="204"/>
      <c r="AQ944" s="204"/>
      <c r="AR944" s="204"/>
      <c r="AS944" s="204"/>
      <c r="AT944" s="204"/>
      <c r="AU944" s="204"/>
      <c r="AV944" s="204"/>
      <c r="AW944" s="204"/>
      <c r="AX944" s="204"/>
      <c r="AY944" s="204"/>
      <c r="AZ944" s="204"/>
      <c r="BA944" s="204"/>
      <c r="BB944" s="204"/>
      <c r="BC944" s="204"/>
      <c r="BD944" s="204"/>
      <c r="BE944" s="204"/>
      <c r="BF944" s="204"/>
      <c r="BG944" s="204"/>
      <c r="BH944" s="204"/>
      <c r="BI944" s="204"/>
      <c r="BJ944" s="204"/>
      <c r="BK944" s="204"/>
      <c r="BL944" s="204"/>
      <c r="BM944" s="56"/>
    </row>
    <row r="945" spans="1:65">
      <c r="A945" s="30"/>
      <c r="B945" s="3" t="s">
        <v>86</v>
      </c>
      <c r="C945" s="29"/>
      <c r="D945" s="13" t="s">
        <v>711</v>
      </c>
      <c r="E945" s="13" t="s">
        <v>711</v>
      </c>
      <c r="F945" s="13" t="s">
        <v>711</v>
      </c>
      <c r="G945" s="13" t="s">
        <v>711</v>
      </c>
      <c r="H945" s="13" t="s">
        <v>711</v>
      </c>
      <c r="I945" s="13" t="s">
        <v>711</v>
      </c>
      <c r="J945" s="13">
        <v>0.47140452079103184</v>
      </c>
      <c r="K945" s="13">
        <v>8.9043562959753852E-2</v>
      </c>
      <c r="L945" s="13" t="s">
        <v>711</v>
      </c>
      <c r="M945" s="13" t="s">
        <v>711</v>
      </c>
      <c r="N945" s="13" t="s">
        <v>711</v>
      </c>
      <c r="O945" s="13" t="s">
        <v>711</v>
      </c>
      <c r="P945" s="13" t="s">
        <v>711</v>
      </c>
      <c r="Q945" s="13" t="s">
        <v>711</v>
      </c>
      <c r="R945" s="13" t="s">
        <v>711</v>
      </c>
      <c r="S945" s="13">
        <v>0.38729833462074181</v>
      </c>
      <c r="T945" s="13" t="s">
        <v>711</v>
      </c>
      <c r="U945" s="13" t="s">
        <v>711</v>
      </c>
      <c r="V945" s="13" t="s">
        <v>711</v>
      </c>
      <c r="W945" s="13" t="s">
        <v>711</v>
      </c>
      <c r="X945" s="151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30"/>
      <c r="B946" s="3" t="s">
        <v>280</v>
      </c>
      <c r="C946" s="29"/>
      <c r="D946" s="13" t="s">
        <v>711</v>
      </c>
      <c r="E946" s="13" t="s">
        <v>711</v>
      </c>
      <c r="F946" s="13" t="s">
        <v>711</v>
      </c>
      <c r="G946" s="13" t="s">
        <v>711</v>
      </c>
      <c r="H946" s="13" t="s">
        <v>711</v>
      </c>
      <c r="I946" s="13" t="s">
        <v>711</v>
      </c>
      <c r="J946" s="13" t="s">
        <v>711</v>
      </c>
      <c r="K946" s="13" t="s">
        <v>711</v>
      </c>
      <c r="L946" s="13" t="s">
        <v>711</v>
      </c>
      <c r="M946" s="13" t="s">
        <v>711</v>
      </c>
      <c r="N946" s="13" t="s">
        <v>711</v>
      </c>
      <c r="O946" s="13" t="s">
        <v>711</v>
      </c>
      <c r="P946" s="13" t="s">
        <v>711</v>
      </c>
      <c r="Q946" s="13" t="s">
        <v>711</v>
      </c>
      <c r="R946" s="13" t="s">
        <v>711</v>
      </c>
      <c r="S946" s="13" t="s">
        <v>711</v>
      </c>
      <c r="T946" s="13" t="s">
        <v>711</v>
      </c>
      <c r="U946" s="13" t="s">
        <v>711</v>
      </c>
      <c r="V946" s="13" t="s">
        <v>711</v>
      </c>
      <c r="W946" s="13" t="s">
        <v>711</v>
      </c>
      <c r="X946" s="151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30"/>
      <c r="B947" s="46" t="s">
        <v>281</v>
      </c>
      <c r="C947" s="47"/>
      <c r="D947" s="45" t="s">
        <v>282</v>
      </c>
      <c r="E947" s="45" t="s">
        <v>282</v>
      </c>
      <c r="F947" s="45" t="s">
        <v>282</v>
      </c>
      <c r="G947" s="45" t="s">
        <v>282</v>
      </c>
      <c r="H947" s="45" t="s">
        <v>282</v>
      </c>
      <c r="I947" s="45" t="s">
        <v>282</v>
      </c>
      <c r="J947" s="45" t="s">
        <v>282</v>
      </c>
      <c r="K947" s="45" t="s">
        <v>282</v>
      </c>
      <c r="L947" s="45" t="s">
        <v>282</v>
      </c>
      <c r="M947" s="45" t="s">
        <v>282</v>
      </c>
      <c r="N947" s="45" t="s">
        <v>282</v>
      </c>
      <c r="O947" s="45" t="s">
        <v>282</v>
      </c>
      <c r="P947" s="45" t="s">
        <v>282</v>
      </c>
      <c r="Q947" s="45" t="s">
        <v>282</v>
      </c>
      <c r="R947" s="45" t="s">
        <v>282</v>
      </c>
      <c r="S947" s="45" t="s">
        <v>282</v>
      </c>
      <c r="T947" s="45" t="s">
        <v>282</v>
      </c>
      <c r="U947" s="45" t="s">
        <v>282</v>
      </c>
      <c r="V947" s="45" t="s">
        <v>282</v>
      </c>
      <c r="W947" s="45" t="s">
        <v>282</v>
      </c>
      <c r="X947" s="151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B948" s="31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BM948" s="55"/>
    </row>
    <row r="949" spans="1:65" ht="15">
      <c r="B949" s="8" t="s">
        <v>636</v>
      </c>
      <c r="BM949" s="28" t="s">
        <v>66</v>
      </c>
    </row>
    <row r="950" spans="1:65" ht="15">
      <c r="A950" s="25" t="s">
        <v>24</v>
      </c>
      <c r="B950" s="18" t="s">
        <v>111</v>
      </c>
      <c r="C950" s="15" t="s">
        <v>112</v>
      </c>
      <c r="D950" s="16" t="s">
        <v>229</v>
      </c>
      <c r="E950" s="17" t="s">
        <v>229</v>
      </c>
      <c r="F950" s="17" t="s">
        <v>229</v>
      </c>
      <c r="G950" s="17" t="s">
        <v>229</v>
      </c>
      <c r="H950" s="17" t="s">
        <v>229</v>
      </c>
      <c r="I950" s="17" t="s">
        <v>229</v>
      </c>
      <c r="J950" s="17" t="s">
        <v>229</v>
      </c>
      <c r="K950" s="17" t="s">
        <v>229</v>
      </c>
      <c r="L950" s="151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1</v>
      </c>
    </row>
    <row r="951" spans="1:65">
      <c r="A951" s="30"/>
      <c r="B951" s="19" t="s">
        <v>230</v>
      </c>
      <c r="C951" s="9" t="s">
        <v>230</v>
      </c>
      <c r="D951" s="149" t="s">
        <v>232</v>
      </c>
      <c r="E951" s="150" t="s">
        <v>234</v>
      </c>
      <c r="F951" s="150" t="s">
        <v>237</v>
      </c>
      <c r="G951" s="150" t="s">
        <v>239</v>
      </c>
      <c r="H951" s="150" t="s">
        <v>250</v>
      </c>
      <c r="I951" s="150" t="s">
        <v>252</v>
      </c>
      <c r="J951" s="150" t="s">
        <v>257</v>
      </c>
      <c r="K951" s="150" t="s">
        <v>258</v>
      </c>
      <c r="L951" s="151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 t="s">
        <v>3</v>
      </c>
    </row>
    <row r="952" spans="1:65">
      <c r="A952" s="30"/>
      <c r="B952" s="19"/>
      <c r="C952" s="9"/>
      <c r="D952" s="10" t="s">
        <v>338</v>
      </c>
      <c r="E952" s="11" t="s">
        <v>339</v>
      </c>
      <c r="F952" s="11" t="s">
        <v>339</v>
      </c>
      <c r="G952" s="11" t="s">
        <v>338</v>
      </c>
      <c r="H952" s="11" t="s">
        <v>339</v>
      </c>
      <c r="I952" s="11" t="s">
        <v>339</v>
      </c>
      <c r="J952" s="11" t="s">
        <v>338</v>
      </c>
      <c r="K952" s="11" t="s">
        <v>338</v>
      </c>
      <c r="L952" s="151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2</v>
      </c>
    </row>
    <row r="953" spans="1:65">
      <c r="A953" s="30"/>
      <c r="B953" s="19"/>
      <c r="C953" s="9"/>
      <c r="D953" s="26" t="s">
        <v>342</v>
      </c>
      <c r="E953" s="26" t="s">
        <v>342</v>
      </c>
      <c r="F953" s="26" t="s">
        <v>343</v>
      </c>
      <c r="G953" s="26" t="s">
        <v>343</v>
      </c>
      <c r="H953" s="26" t="s">
        <v>342</v>
      </c>
      <c r="I953" s="26" t="s">
        <v>344</v>
      </c>
      <c r="J953" s="26" t="s">
        <v>342</v>
      </c>
      <c r="K953" s="26" t="s">
        <v>343</v>
      </c>
      <c r="L953" s="151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3</v>
      </c>
    </row>
    <row r="954" spans="1:65">
      <c r="A954" s="30"/>
      <c r="B954" s="18">
        <v>1</v>
      </c>
      <c r="C954" s="14">
        <v>1</v>
      </c>
      <c r="D954" s="22">
        <v>0.24</v>
      </c>
      <c r="E954" s="22">
        <v>0.22</v>
      </c>
      <c r="F954" s="145">
        <v>0.2</v>
      </c>
      <c r="G954" s="22">
        <v>0.22</v>
      </c>
      <c r="H954" s="22">
        <v>0.22</v>
      </c>
      <c r="I954" s="145">
        <v>0.2</v>
      </c>
      <c r="J954" s="22">
        <v>0.23802709401883226</v>
      </c>
      <c r="K954" s="145">
        <v>0.16</v>
      </c>
      <c r="L954" s="151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1</v>
      </c>
    </row>
    <row r="955" spans="1:65">
      <c r="A955" s="30"/>
      <c r="B955" s="19">
        <v>1</v>
      </c>
      <c r="C955" s="9">
        <v>2</v>
      </c>
      <c r="D955" s="11">
        <v>0.24</v>
      </c>
      <c r="E955" s="11">
        <v>0.22</v>
      </c>
      <c r="F955" s="146">
        <v>0.2</v>
      </c>
      <c r="G955" s="11">
        <v>0.24</v>
      </c>
      <c r="H955" s="11">
        <v>0.23</v>
      </c>
      <c r="I955" s="146">
        <v>0.2</v>
      </c>
      <c r="J955" s="11">
        <v>0.24275077259324226</v>
      </c>
      <c r="K955" s="146">
        <v>0.15</v>
      </c>
      <c r="L955" s="151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19</v>
      </c>
    </row>
    <row r="956" spans="1:65">
      <c r="A956" s="30"/>
      <c r="B956" s="19">
        <v>1</v>
      </c>
      <c r="C956" s="9">
        <v>3</v>
      </c>
      <c r="D956" s="11">
        <v>0.23</v>
      </c>
      <c r="E956" s="11">
        <v>0.22</v>
      </c>
      <c r="F956" s="146">
        <v>0.2</v>
      </c>
      <c r="G956" s="11">
        <v>0.23</v>
      </c>
      <c r="H956" s="11">
        <v>0.22</v>
      </c>
      <c r="I956" s="146">
        <v>0.2</v>
      </c>
      <c r="J956" s="11">
        <v>0.23891631018534149</v>
      </c>
      <c r="K956" s="146">
        <v>0.17</v>
      </c>
      <c r="L956" s="151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16</v>
      </c>
    </row>
    <row r="957" spans="1:65">
      <c r="A957" s="30"/>
      <c r="B957" s="19">
        <v>1</v>
      </c>
      <c r="C957" s="9">
        <v>4</v>
      </c>
      <c r="D957" s="11">
        <v>0.25</v>
      </c>
      <c r="E957" s="11">
        <v>0.22</v>
      </c>
      <c r="F957" s="146">
        <v>0.2</v>
      </c>
      <c r="G957" s="11">
        <v>0.22</v>
      </c>
      <c r="H957" s="11">
        <v>0.23</v>
      </c>
      <c r="I957" s="146">
        <v>0.2</v>
      </c>
      <c r="J957" s="11">
        <v>0.24624363468112292</v>
      </c>
      <c r="K957" s="146">
        <v>0.16</v>
      </c>
      <c r="L957" s="151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0.23221459872444408</v>
      </c>
    </row>
    <row r="958" spans="1:65">
      <c r="A958" s="30"/>
      <c r="B958" s="19">
        <v>1</v>
      </c>
      <c r="C958" s="9">
        <v>5</v>
      </c>
      <c r="D958" s="11">
        <v>0.25</v>
      </c>
      <c r="E958" s="11">
        <v>0.22</v>
      </c>
      <c r="F958" s="146">
        <v>0.2</v>
      </c>
      <c r="G958" s="11">
        <v>0.25</v>
      </c>
      <c r="H958" s="11">
        <v>0.23</v>
      </c>
      <c r="I958" s="146">
        <v>0.2</v>
      </c>
      <c r="J958" s="11">
        <v>0.22935464797042965</v>
      </c>
      <c r="K958" s="146">
        <v>0.16</v>
      </c>
      <c r="L958" s="151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115</v>
      </c>
    </row>
    <row r="959" spans="1:65">
      <c r="A959" s="30"/>
      <c r="B959" s="19">
        <v>1</v>
      </c>
      <c r="C959" s="9">
        <v>6</v>
      </c>
      <c r="D959" s="11">
        <v>0.25</v>
      </c>
      <c r="E959" s="11">
        <v>0.23</v>
      </c>
      <c r="F959" s="146">
        <v>0.2</v>
      </c>
      <c r="G959" s="11">
        <v>0.22</v>
      </c>
      <c r="H959" s="11">
        <v>0.22</v>
      </c>
      <c r="I959" s="146">
        <v>0.2</v>
      </c>
      <c r="J959" s="11">
        <v>0.25114550228435423</v>
      </c>
      <c r="K959" s="146">
        <v>0.16</v>
      </c>
      <c r="L959" s="151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30"/>
      <c r="B960" s="20" t="s">
        <v>277</v>
      </c>
      <c r="C960" s="12"/>
      <c r="D960" s="23">
        <v>0.24333333333333332</v>
      </c>
      <c r="E960" s="23">
        <v>0.22166666666666668</v>
      </c>
      <c r="F960" s="23">
        <v>0.19999999999999998</v>
      </c>
      <c r="G960" s="23">
        <v>0.22999999999999998</v>
      </c>
      <c r="H960" s="23">
        <v>0.22500000000000001</v>
      </c>
      <c r="I960" s="23">
        <v>0.19999999999999998</v>
      </c>
      <c r="J960" s="23">
        <v>0.24107299362222048</v>
      </c>
      <c r="K960" s="23">
        <v>0.16</v>
      </c>
      <c r="L960" s="151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30"/>
      <c r="B961" s="3" t="s">
        <v>278</v>
      </c>
      <c r="C961" s="29"/>
      <c r="D961" s="11">
        <v>0.245</v>
      </c>
      <c r="E961" s="11">
        <v>0.22</v>
      </c>
      <c r="F961" s="11">
        <v>0.2</v>
      </c>
      <c r="G961" s="11">
        <v>0.22500000000000001</v>
      </c>
      <c r="H961" s="11">
        <v>0.22500000000000001</v>
      </c>
      <c r="I961" s="11">
        <v>0.2</v>
      </c>
      <c r="J961" s="11">
        <v>0.24083354138929186</v>
      </c>
      <c r="K961" s="11">
        <v>0.16</v>
      </c>
      <c r="L961" s="151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30"/>
      <c r="B962" s="3" t="s">
        <v>279</v>
      </c>
      <c r="C962" s="29"/>
      <c r="D962" s="24">
        <v>8.1649658092772595E-3</v>
      </c>
      <c r="E962" s="24">
        <v>4.0824829046386332E-3</v>
      </c>
      <c r="F962" s="24">
        <v>3.0404709722440586E-17</v>
      </c>
      <c r="G962" s="24">
        <v>1.2649110640673514E-2</v>
      </c>
      <c r="H962" s="24">
        <v>5.4772255750516656E-3</v>
      </c>
      <c r="I962" s="24">
        <v>3.0404709722440586E-17</v>
      </c>
      <c r="J962" s="24">
        <v>7.5133789288181633E-3</v>
      </c>
      <c r="K962" s="24">
        <v>6.324555320336764E-3</v>
      </c>
      <c r="L962" s="203"/>
      <c r="M962" s="204"/>
      <c r="N962" s="204"/>
      <c r="O962" s="204"/>
      <c r="P962" s="204"/>
      <c r="Q962" s="204"/>
      <c r="R962" s="204"/>
      <c r="S962" s="204"/>
      <c r="T962" s="204"/>
      <c r="U962" s="204"/>
      <c r="V962" s="204"/>
      <c r="W962" s="204"/>
      <c r="X962" s="204"/>
      <c r="Y962" s="204"/>
      <c r="Z962" s="204"/>
      <c r="AA962" s="204"/>
      <c r="AB962" s="204"/>
      <c r="AC962" s="204"/>
      <c r="AD962" s="204"/>
      <c r="AE962" s="204"/>
      <c r="AF962" s="204"/>
      <c r="AG962" s="204"/>
      <c r="AH962" s="204"/>
      <c r="AI962" s="204"/>
      <c r="AJ962" s="204"/>
      <c r="AK962" s="204"/>
      <c r="AL962" s="204"/>
      <c r="AM962" s="204"/>
      <c r="AN962" s="204"/>
      <c r="AO962" s="204"/>
      <c r="AP962" s="204"/>
      <c r="AQ962" s="204"/>
      <c r="AR962" s="204"/>
      <c r="AS962" s="204"/>
      <c r="AT962" s="204"/>
      <c r="AU962" s="204"/>
      <c r="AV962" s="204"/>
      <c r="AW962" s="204"/>
      <c r="AX962" s="204"/>
      <c r="AY962" s="204"/>
      <c r="AZ962" s="204"/>
      <c r="BA962" s="204"/>
      <c r="BB962" s="204"/>
      <c r="BC962" s="204"/>
      <c r="BD962" s="204"/>
      <c r="BE962" s="204"/>
      <c r="BF962" s="204"/>
      <c r="BG962" s="204"/>
      <c r="BH962" s="204"/>
      <c r="BI962" s="204"/>
      <c r="BJ962" s="204"/>
      <c r="BK962" s="204"/>
      <c r="BL962" s="204"/>
      <c r="BM962" s="56"/>
    </row>
    <row r="963" spans="1:65">
      <c r="A963" s="30"/>
      <c r="B963" s="3" t="s">
        <v>86</v>
      </c>
      <c r="C963" s="29"/>
      <c r="D963" s="13">
        <v>3.3554654010728463E-2</v>
      </c>
      <c r="E963" s="13">
        <v>1.8417216111151727E-2</v>
      </c>
      <c r="F963" s="13">
        <v>1.5202354861220294E-16</v>
      </c>
      <c r="G963" s="13">
        <v>5.4996133220319633E-2</v>
      </c>
      <c r="H963" s="13">
        <v>2.4343224778007402E-2</v>
      </c>
      <c r="I963" s="13">
        <v>1.5202354861220294E-16</v>
      </c>
      <c r="J963" s="13">
        <v>3.1166406555651744E-2</v>
      </c>
      <c r="K963" s="13">
        <v>3.9528470752104777E-2</v>
      </c>
      <c r="L963" s="151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30"/>
      <c r="B964" s="3" t="s">
        <v>280</v>
      </c>
      <c r="C964" s="29"/>
      <c r="D964" s="13">
        <v>4.7881290280475497E-2</v>
      </c>
      <c r="E964" s="13">
        <v>-4.5423208169155793E-2</v>
      </c>
      <c r="F964" s="13">
        <v>-0.13872770661878731</v>
      </c>
      <c r="G964" s="13">
        <v>-9.5368626116053568E-3</v>
      </c>
      <c r="H964" s="13">
        <v>-3.1068669946135663E-2</v>
      </c>
      <c r="I964" s="13">
        <v>-0.13872770661878731</v>
      </c>
      <c r="J964" s="13">
        <v>3.8147450446421649E-2</v>
      </c>
      <c r="K964" s="13">
        <v>-0.31098216529502976</v>
      </c>
      <c r="L964" s="151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A965" s="30"/>
      <c r="B965" s="46" t="s">
        <v>281</v>
      </c>
      <c r="C965" s="47"/>
      <c r="D965" s="45">
        <v>1.1000000000000001</v>
      </c>
      <c r="E965" s="45">
        <v>0.41</v>
      </c>
      <c r="F965" s="45" t="s">
        <v>282</v>
      </c>
      <c r="G965" s="45">
        <v>0.17</v>
      </c>
      <c r="H965" s="45">
        <v>0.17</v>
      </c>
      <c r="I965" s="45" t="s">
        <v>282</v>
      </c>
      <c r="J965" s="45">
        <v>0.94</v>
      </c>
      <c r="K965" s="45">
        <v>4.6900000000000004</v>
      </c>
      <c r="L965" s="151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B966" s="31" t="s">
        <v>362</v>
      </c>
      <c r="C966" s="20"/>
      <c r="D966" s="20"/>
      <c r="E966" s="20"/>
      <c r="F966" s="20"/>
      <c r="G966" s="20"/>
      <c r="H966" s="20"/>
      <c r="I966" s="20"/>
      <c r="J966" s="20"/>
      <c r="K966" s="20"/>
      <c r="BM966" s="55"/>
    </row>
    <row r="967" spans="1:65">
      <c r="BM967" s="55"/>
    </row>
    <row r="968" spans="1:65" ht="15">
      <c r="B968" s="8" t="s">
        <v>637</v>
      </c>
      <c r="BM968" s="28" t="s">
        <v>66</v>
      </c>
    </row>
    <row r="969" spans="1:65" ht="15">
      <c r="A969" s="25" t="s">
        <v>27</v>
      </c>
      <c r="B969" s="18" t="s">
        <v>111</v>
      </c>
      <c r="C969" s="15" t="s">
        <v>112</v>
      </c>
      <c r="D969" s="16" t="s">
        <v>229</v>
      </c>
      <c r="E969" s="17" t="s">
        <v>229</v>
      </c>
      <c r="F969" s="17" t="s">
        <v>229</v>
      </c>
      <c r="G969" s="17" t="s">
        <v>229</v>
      </c>
      <c r="H969" s="17" t="s">
        <v>229</v>
      </c>
      <c r="I969" s="17" t="s">
        <v>229</v>
      </c>
      <c r="J969" s="17" t="s">
        <v>229</v>
      </c>
      <c r="K969" s="17" t="s">
        <v>229</v>
      </c>
      <c r="L969" s="17" t="s">
        <v>229</v>
      </c>
      <c r="M969" s="17" t="s">
        <v>229</v>
      </c>
      <c r="N969" s="17" t="s">
        <v>229</v>
      </c>
      <c r="O969" s="17" t="s">
        <v>229</v>
      </c>
      <c r="P969" s="17" t="s">
        <v>229</v>
      </c>
      <c r="Q969" s="17" t="s">
        <v>229</v>
      </c>
      <c r="R969" s="17" t="s">
        <v>229</v>
      </c>
      <c r="S969" s="17" t="s">
        <v>229</v>
      </c>
      <c r="T969" s="17" t="s">
        <v>229</v>
      </c>
      <c r="U969" s="17" t="s">
        <v>229</v>
      </c>
      <c r="V969" s="17" t="s">
        <v>229</v>
      </c>
      <c r="W969" s="17" t="s">
        <v>229</v>
      </c>
      <c r="X969" s="17" t="s">
        <v>229</v>
      </c>
      <c r="Y969" s="17" t="s">
        <v>229</v>
      </c>
      <c r="Z969" s="17" t="s">
        <v>229</v>
      </c>
      <c r="AA969" s="17" t="s">
        <v>229</v>
      </c>
      <c r="AB969" s="17" t="s">
        <v>229</v>
      </c>
      <c r="AC969" s="151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1</v>
      </c>
    </row>
    <row r="970" spans="1:65">
      <c r="A970" s="30"/>
      <c r="B970" s="19" t="s">
        <v>230</v>
      </c>
      <c r="C970" s="9" t="s">
        <v>230</v>
      </c>
      <c r="D970" s="149" t="s">
        <v>232</v>
      </c>
      <c r="E970" s="150" t="s">
        <v>233</v>
      </c>
      <c r="F970" s="150" t="s">
        <v>234</v>
      </c>
      <c r="G970" s="150" t="s">
        <v>235</v>
      </c>
      <c r="H970" s="150" t="s">
        <v>236</v>
      </c>
      <c r="I970" s="150" t="s">
        <v>237</v>
      </c>
      <c r="J970" s="150" t="s">
        <v>238</v>
      </c>
      <c r="K970" s="150" t="s">
        <v>239</v>
      </c>
      <c r="L970" s="150" t="s">
        <v>240</v>
      </c>
      <c r="M970" s="150" t="s">
        <v>241</v>
      </c>
      <c r="N970" s="150" t="s">
        <v>242</v>
      </c>
      <c r="O970" s="150" t="s">
        <v>243</v>
      </c>
      <c r="P970" s="150" t="s">
        <v>244</v>
      </c>
      <c r="Q970" s="150" t="s">
        <v>246</v>
      </c>
      <c r="R970" s="150" t="s">
        <v>249</v>
      </c>
      <c r="S970" s="150" t="s">
        <v>250</v>
      </c>
      <c r="T970" s="150" t="s">
        <v>306</v>
      </c>
      <c r="U970" s="150" t="s">
        <v>258</v>
      </c>
      <c r="V970" s="150" t="s">
        <v>259</v>
      </c>
      <c r="W970" s="150" t="s">
        <v>307</v>
      </c>
      <c r="X970" s="150" t="s">
        <v>261</v>
      </c>
      <c r="Y970" s="150" t="s">
        <v>262</v>
      </c>
      <c r="Z970" s="150" t="s">
        <v>267</v>
      </c>
      <c r="AA970" s="150" t="s">
        <v>268</v>
      </c>
      <c r="AB970" s="150" t="s">
        <v>269</v>
      </c>
      <c r="AC970" s="151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 t="s">
        <v>3</v>
      </c>
    </row>
    <row r="971" spans="1:65">
      <c r="A971" s="30"/>
      <c r="B971" s="19"/>
      <c r="C971" s="9"/>
      <c r="D971" s="10" t="s">
        <v>338</v>
      </c>
      <c r="E971" s="11" t="s">
        <v>339</v>
      </c>
      <c r="F971" s="11" t="s">
        <v>339</v>
      </c>
      <c r="G971" s="11" t="s">
        <v>338</v>
      </c>
      <c r="H971" s="11" t="s">
        <v>339</v>
      </c>
      <c r="I971" s="11" t="s">
        <v>339</v>
      </c>
      <c r="J971" s="11" t="s">
        <v>338</v>
      </c>
      <c r="K971" s="11" t="s">
        <v>338</v>
      </c>
      <c r="L971" s="11" t="s">
        <v>338</v>
      </c>
      <c r="M971" s="11" t="s">
        <v>338</v>
      </c>
      <c r="N971" s="11" t="s">
        <v>338</v>
      </c>
      <c r="O971" s="11" t="s">
        <v>338</v>
      </c>
      <c r="P971" s="11" t="s">
        <v>338</v>
      </c>
      <c r="Q971" s="11" t="s">
        <v>338</v>
      </c>
      <c r="R971" s="11" t="s">
        <v>338</v>
      </c>
      <c r="S971" s="11" t="s">
        <v>339</v>
      </c>
      <c r="T971" s="11" t="s">
        <v>339</v>
      </c>
      <c r="U971" s="11" t="s">
        <v>338</v>
      </c>
      <c r="V971" s="11" t="s">
        <v>340</v>
      </c>
      <c r="W971" s="11" t="s">
        <v>338</v>
      </c>
      <c r="X971" s="11" t="s">
        <v>339</v>
      </c>
      <c r="Y971" s="11" t="s">
        <v>339</v>
      </c>
      <c r="Z971" s="11" t="s">
        <v>339</v>
      </c>
      <c r="AA971" s="11" t="s">
        <v>338</v>
      </c>
      <c r="AB971" s="11" t="s">
        <v>338</v>
      </c>
      <c r="AC971" s="151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2</v>
      </c>
    </row>
    <row r="972" spans="1:65">
      <c r="A972" s="30"/>
      <c r="B972" s="19"/>
      <c r="C972" s="9"/>
      <c r="D972" s="26" t="s">
        <v>342</v>
      </c>
      <c r="E972" s="26" t="s">
        <v>343</v>
      </c>
      <c r="F972" s="26" t="s">
        <v>342</v>
      </c>
      <c r="G972" s="26" t="s">
        <v>344</v>
      </c>
      <c r="H972" s="26" t="s">
        <v>345</v>
      </c>
      <c r="I972" s="26" t="s">
        <v>343</v>
      </c>
      <c r="J972" s="26" t="s">
        <v>343</v>
      </c>
      <c r="K972" s="26" t="s">
        <v>343</v>
      </c>
      <c r="L972" s="26" t="s">
        <v>343</v>
      </c>
      <c r="M972" s="26" t="s">
        <v>343</v>
      </c>
      <c r="N972" s="26" t="s">
        <v>343</v>
      </c>
      <c r="O972" s="26" t="s">
        <v>343</v>
      </c>
      <c r="P972" s="26" t="s">
        <v>343</v>
      </c>
      <c r="Q972" s="26" t="s">
        <v>346</v>
      </c>
      <c r="R972" s="26" t="s">
        <v>343</v>
      </c>
      <c r="S972" s="26" t="s">
        <v>342</v>
      </c>
      <c r="T972" s="26" t="s">
        <v>343</v>
      </c>
      <c r="U972" s="26" t="s">
        <v>343</v>
      </c>
      <c r="V972" s="26" t="s">
        <v>343</v>
      </c>
      <c r="W972" s="26"/>
      <c r="X972" s="26" t="s">
        <v>342</v>
      </c>
      <c r="Y972" s="26" t="s">
        <v>343</v>
      </c>
      <c r="Z972" s="26" t="s">
        <v>345</v>
      </c>
      <c r="AA972" s="26" t="s">
        <v>345</v>
      </c>
      <c r="AB972" s="26" t="s">
        <v>117</v>
      </c>
      <c r="AC972" s="151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3</v>
      </c>
    </row>
    <row r="973" spans="1:65">
      <c r="A973" s="30"/>
      <c r="B973" s="18">
        <v>1</v>
      </c>
      <c r="C973" s="14">
        <v>1</v>
      </c>
      <c r="D973" s="22">
        <v>0.59</v>
      </c>
      <c r="E973" s="22">
        <v>0.66</v>
      </c>
      <c r="F973" s="22">
        <v>0.55000000000000004</v>
      </c>
      <c r="G973" s="22">
        <v>0.62</v>
      </c>
      <c r="H973" s="22">
        <v>0.57647928932641401</v>
      </c>
      <c r="I973" s="22">
        <v>0.56999999999999995</v>
      </c>
      <c r="J973" s="145">
        <v>0.32</v>
      </c>
      <c r="K973" s="145">
        <v>0.42</v>
      </c>
      <c r="L973" s="22">
        <v>0.54</v>
      </c>
      <c r="M973" s="22">
        <v>0.56000000000000005</v>
      </c>
      <c r="N973" s="22">
        <v>0.59</v>
      </c>
      <c r="O973" s="22">
        <v>0.6</v>
      </c>
      <c r="P973" s="22">
        <v>0.53</v>
      </c>
      <c r="Q973" s="22">
        <v>0.57999999999999996</v>
      </c>
      <c r="R973" s="145">
        <v>0.6</v>
      </c>
      <c r="S973" s="22">
        <v>0.61</v>
      </c>
      <c r="T973" s="22">
        <v>0.62</v>
      </c>
      <c r="U973" s="22">
        <v>0.56000000000000005</v>
      </c>
      <c r="V973" s="145" t="s">
        <v>329</v>
      </c>
      <c r="W973" s="145">
        <v>0.39324136289832323</v>
      </c>
      <c r="X973" s="145">
        <v>0.45</v>
      </c>
      <c r="Y973" s="145">
        <v>0.47</v>
      </c>
      <c r="Z973" s="22">
        <v>0.62</v>
      </c>
      <c r="AA973" s="145">
        <v>0.5</v>
      </c>
      <c r="AB973" s="145">
        <v>0.6</v>
      </c>
      <c r="AC973" s="151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1</v>
      </c>
    </row>
    <row r="974" spans="1:65">
      <c r="A974" s="30"/>
      <c r="B974" s="19">
        <v>1</v>
      </c>
      <c r="C974" s="9">
        <v>2</v>
      </c>
      <c r="D974" s="11">
        <v>0.57999999999999996</v>
      </c>
      <c r="E974" s="147">
        <v>0.76</v>
      </c>
      <c r="F974" s="147">
        <v>0.77</v>
      </c>
      <c r="G974" s="11">
        <v>0.61</v>
      </c>
      <c r="H974" s="11">
        <v>0.62345383780047003</v>
      </c>
      <c r="I974" s="147">
        <v>0.69</v>
      </c>
      <c r="J974" s="146">
        <v>0.27</v>
      </c>
      <c r="K974" s="146">
        <v>0.42</v>
      </c>
      <c r="L974" s="11">
        <v>0.6</v>
      </c>
      <c r="M974" s="11">
        <v>0.55000000000000004</v>
      </c>
      <c r="N974" s="11">
        <v>0.62</v>
      </c>
      <c r="O974" s="11">
        <v>0.63</v>
      </c>
      <c r="P974" s="11">
        <v>0.6</v>
      </c>
      <c r="Q974" s="11">
        <v>0.59</v>
      </c>
      <c r="R974" s="146">
        <v>0.6</v>
      </c>
      <c r="S974" s="11">
        <v>0.65</v>
      </c>
      <c r="T974" s="11">
        <v>0.54</v>
      </c>
      <c r="U974" s="11">
        <v>0.49</v>
      </c>
      <c r="V974" s="146" t="s">
        <v>329</v>
      </c>
      <c r="W974" s="146">
        <v>0.39058121727207362</v>
      </c>
      <c r="X974" s="146">
        <v>0.44999999999999996</v>
      </c>
      <c r="Y974" s="146">
        <v>0.47</v>
      </c>
      <c r="Z974" s="11">
        <v>0.6</v>
      </c>
      <c r="AA974" s="146">
        <v>0.5</v>
      </c>
      <c r="AB974" s="146">
        <v>0.6</v>
      </c>
      <c r="AC974" s="151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20</v>
      </c>
    </row>
    <row r="975" spans="1:65">
      <c r="A975" s="30"/>
      <c r="B975" s="19">
        <v>1</v>
      </c>
      <c r="C975" s="9">
        <v>3</v>
      </c>
      <c r="D975" s="11">
        <v>0.56000000000000005</v>
      </c>
      <c r="E975" s="11">
        <v>0.64</v>
      </c>
      <c r="F975" s="11">
        <v>0.54</v>
      </c>
      <c r="G975" s="11">
        <v>0.62</v>
      </c>
      <c r="H975" s="11">
        <v>0.61587625811132896</v>
      </c>
      <c r="I975" s="11">
        <v>0.56999999999999995</v>
      </c>
      <c r="J975" s="146">
        <v>0.23</v>
      </c>
      <c r="K975" s="146">
        <v>0.41</v>
      </c>
      <c r="L975" s="11">
        <v>0.53</v>
      </c>
      <c r="M975" s="11">
        <v>0.56999999999999995</v>
      </c>
      <c r="N975" s="11">
        <v>0.6</v>
      </c>
      <c r="O975" s="11">
        <v>0.67</v>
      </c>
      <c r="P975" s="11">
        <v>0.56999999999999995</v>
      </c>
      <c r="Q975" s="11">
        <v>0.57999999999999996</v>
      </c>
      <c r="R975" s="146">
        <v>0.5</v>
      </c>
      <c r="S975" s="11">
        <v>0.6</v>
      </c>
      <c r="T975" s="11">
        <v>0.56000000000000005</v>
      </c>
      <c r="U975" s="11">
        <v>0.48</v>
      </c>
      <c r="V975" s="146" t="s">
        <v>329</v>
      </c>
      <c r="W975" s="146">
        <v>0.49107904225349602</v>
      </c>
      <c r="X975" s="146">
        <v>0.4</v>
      </c>
      <c r="Y975" s="146">
        <v>0.45</v>
      </c>
      <c r="Z975" s="11">
        <v>0.56999999999999995</v>
      </c>
      <c r="AA975" s="146">
        <v>0.6</v>
      </c>
      <c r="AB975" s="146">
        <v>0.5</v>
      </c>
      <c r="AC975" s="151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16</v>
      </c>
    </row>
    <row r="976" spans="1:65">
      <c r="A976" s="30"/>
      <c r="B976" s="19">
        <v>1</v>
      </c>
      <c r="C976" s="9">
        <v>4</v>
      </c>
      <c r="D976" s="11">
        <v>0.56000000000000005</v>
      </c>
      <c r="E976" s="11">
        <v>0.64</v>
      </c>
      <c r="F976" s="11">
        <v>0.65</v>
      </c>
      <c r="G976" s="11">
        <v>0.53</v>
      </c>
      <c r="H976" s="11">
        <v>0.58146462598719384</v>
      </c>
      <c r="I976" s="11">
        <v>0.61</v>
      </c>
      <c r="J976" s="146">
        <v>0.6</v>
      </c>
      <c r="K976" s="146">
        <v>0.43</v>
      </c>
      <c r="L976" s="11">
        <v>0.61</v>
      </c>
      <c r="M976" s="11">
        <v>0.56000000000000005</v>
      </c>
      <c r="N976" s="11">
        <v>0.6</v>
      </c>
      <c r="O976" s="11">
        <v>0.59</v>
      </c>
      <c r="P976" s="11">
        <v>0.59</v>
      </c>
      <c r="Q976" s="11">
        <v>0.59</v>
      </c>
      <c r="R976" s="146">
        <v>0.6</v>
      </c>
      <c r="S976" s="11">
        <v>0.63</v>
      </c>
      <c r="T976" s="11">
        <v>0.55000000000000004</v>
      </c>
      <c r="U976" s="147">
        <v>0.42</v>
      </c>
      <c r="V976" s="146" t="s">
        <v>329</v>
      </c>
      <c r="W976" s="146">
        <v>0.28648602084564317</v>
      </c>
      <c r="X976" s="146">
        <v>0.5</v>
      </c>
      <c r="Y976" s="146">
        <v>0.46</v>
      </c>
      <c r="Z976" s="11">
        <v>0.6</v>
      </c>
      <c r="AA976" s="146">
        <v>0.6</v>
      </c>
      <c r="AB976" s="146">
        <v>0.6</v>
      </c>
      <c r="AC976" s="151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0.58344633895229336</v>
      </c>
    </row>
    <row r="977" spans="1:65">
      <c r="A977" s="30"/>
      <c r="B977" s="19">
        <v>1</v>
      </c>
      <c r="C977" s="9">
        <v>5</v>
      </c>
      <c r="D977" s="11">
        <v>0.62</v>
      </c>
      <c r="E977" s="11">
        <v>0.6</v>
      </c>
      <c r="F977" s="11">
        <v>0.63</v>
      </c>
      <c r="G977" s="11">
        <v>0.54</v>
      </c>
      <c r="H977" s="11">
        <v>0.56377208020131997</v>
      </c>
      <c r="I977" s="11">
        <v>0.56999999999999995</v>
      </c>
      <c r="J977" s="146">
        <v>0.24</v>
      </c>
      <c r="K977" s="146">
        <v>0.43</v>
      </c>
      <c r="L977" s="11">
        <v>0.56999999999999995</v>
      </c>
      <c r="M977" s="11">
        <v>0.61</v>
      </c>
      <c r="N977" s="11">
        <v>0.62</v>
      </c>
      <c r="O977" s="11">
        <v>0.62</v>
      </c>
      <c r="P977" s="11">
        <v>0.55000000000000004</v>
      </c>
      <c r="Q977" s="11">
        <v>0.59</v>
      </c>
      <c r="R977" s="146">
        <v>0.6</v>
      </c>
      <c r="S977" s="11">
        <v>0.59</v>
      </c>
      <c r="T977" s="11">
        <v>0.56000000000000005</v>
      </c>
      <c r="U977" s="11">
        <v>0.46</v>
      </c>
      <c r="V977" s="146" t="s">
        <v>329</v>
      </c>
      <c r="W977" s="146">
        <v>0.42399602705330086</v>
      </c>
      <c r="X977" s="146">
        <v>0.4</v>
      </c>
      <c r="Y977" s="146">
        <v>0.44</v>
      </c>
      <c r="Z977" s="11">
        <v>0.62</v>
      </c>
      <c r="AA977" s="146">
        <v>0.6</v>
      </c>
      <c r="AB977" s="146">
        <v>0.6</v>
      </c>
      <c r="AC977" s="151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116</v>
      </c>
    </row>
    <row r="978" spans="1:65">
      <c r="A978" s="30"/>
      <c r="B978" s="19">
        <v>1</v>
      </c>
      <c r="C978" s="9">
        <v>6</v>
      </c>
      <c r="D978" s="11">
        <v>0.57999999999999996</v>
      </c>
      <c r="E978" s="11">
        <v>0.62</v>
      </c>
      <c r="F978" s="11">
        <v>0.51</v>
      </c>
      <c r="G978" s="11">
        <v>0.56000000000000005</v>
      </c>
      <c r="H978" s="11">
        <v>0.56780244799343305</v>
      </c>
      <c r="I978" s="11">
        <v>0.6</v>
      </c>
      <c r="J978" s="147">
        <v>0.81</v>
      </c>
      <c r="K978" s="146">
        <v>0.41</v>
      </c>
      <c r="L978" s="11">
        <v>0.55000000000000004</v>
      </c>
      <c r="M978" s="11">
        <v>0.61</v>
      </c>
      <c r="N978" s="11">
        <v>0.63</v>
      </c>
      <c r="O978" s="11">
        <v>0.56000000000000005</v>
      </c>
      <c r="P978" s="11">
        <v>0.57999999999999996</v>
      </c>
      <c r="Q978" s="11">
        <v>0.62</v>
      </c>
      <c r="R978" s="146">
        <v>0.6</v>
      </c>
      <c r="S978" s="11">
        <v>0.64</v>
      </c>
      <c r="T978" s="11">
        <v>0.48</v>
      </c>
      <c r="U978" s="11">
        <v>0.46</v>
      </c>
      <c r="V978" s="146" t="s">
        <v>329</v>
      </c>
      <c r="W978" s="146">
        <v>0.34361164718756965</v>
      </c>
      <c r="X978" s="146">
        <v>0.4</v>
      </c>
      <c r="Y978" s="146">
        <v>0.47</v>
      </c>
      <c r="Z978" s="11">
        <v>0.62</v>
      </c>
      <c r="AA978" s="146">
        <v>0.6</v>
      </c>
      <c r="AB978" s="146">
        <v>0.7</v>
      </c>
      <c r="AC978" s="151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20" t="s">
        <v>277</v>
      </c>
      <c r="C979" s="12"/>
      <c r="D979" s="23">
        <v>0.58166666666666667</v>
      </c>
      <c r="E979" s="23">
        <v>0.65333333333333343</v>
      </c>
      <c r="F979" s="23">
        <v>0.60833333333333339</v>
      </c>
      <c r="G979" s="23">
        <v>0.57999999999999996</v>
      </c>
      <c r="H979" s="23">
        <v>0.58814142323669327</v>
      </c>
      <c r="I979" s="23">
        <v>0.60166666666666657</v>
      </c>
      <c r="J979" s="23">
        <v>0.41166666666666663</v>
      </c>
      <c r="K979" s="23">
        <v>0.42</v>
      </c>
      <c r="L979" s="23">
        <v>0.56666666666666676</v>
      </c>
      <c r="M979" s="23">
        <v>0.57666666666666666</v>
      </c>
      <c r="N979" s="23">
        <v>0.61</v>
      </c>
      <c r="O979" s="23">
        <v>0.61166666666666669</v>
      </c>
      <c r="P979" s="23">
        <v>0.56999999999999995</v>
      </c>
      <c r="Q979" s="23">
        <v>0.59166666666666667</v>
      </c>
      <c r="R979" s="23">
        <v>0.58333333333333337</v>
      </c>
      <c r="S979" s="23">
        <v>0.62</v>
      </c>
      <c r="T979" s="23">
        <v>0.55166666666666675</v>
      </c>
      <c r="U979" s="23">
        <v>0.47833333333333333</v>
      </c>
      <c r="V979" s="23" t="s">
        <v>711</v>
      </c>
      <c r="W979" s="23">
        <v>0.38816588625173437</v>
      </c>
      <c r="X979" s="23">
        <v>0.43333333333333329</v>
      </c>
      <c r="Y979" s="23">
        <v>0.45999999999999996</v>
      </c>
      <c r="Z979" s="23">
        <v>0.60500000000000009</v>
      </c>
      <c r="AA979" s="23">
        <v>0.56666666666666676</v>
      </c>
      <c r="AB979" s="23">
        <v>0.6</v>
      </c>
      <c r="AC979" s="151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3" t="s">
        <v>278</v>
      </c>
      <c r="C980" s="29"/>
      <c r="D980" s="11">
        <v>0.57999999999999996</v>
      </c>
      <c r="E980" s="11">
        <v>0.64</v>
      </c>
      <c r="F980" s="11">
        <v>0.59000000000000008</v>
      </c>
      <c r="G980" s="11">
        <v>0.58499999999999996</v>
      </c>
      <c r="H980" s="11">
        <v>0.57897195765680398</v>
      </c>
      <c r="I980" s="11">
        <v>0.58499999999999996</v>
      </c>
      <c r="J980" s="11">
        <v>0.29500000000000004</v>
      </c>
      <c r="K980" s="11">
        <v>0.42</v>
      </c>
      <c r="L980" s="11">
        <v>0.56000000000000005</v>
      </c>
      <c r="M980" s="11">
        <v>0.56499999999999995</v>
      </c>
      <c r="N980" s="11">
        <v>0.61</v>
      </c>
      <c r="O980" s="11">
        <v>0.61</v>
      </c>
      <c r="P980" s="11">
        <v>0.57499999999999996</v>
      </c>
      <c r="Q980" s="11">
        <v>0.59</v>
      </c>
      <c r="R980" s="11">
        <v>0.6</v>
      </c>
      <c r="S980" s="11">
        <v>0.62</v>
      </c>
      <c r="T980" s="11">
        <v>0.55500000000000005</v>
      </c>
      <c r="U980" s="11">
        <v>0.47</v>
      </c>
      <c r="V980" s="11" t="s">
        <v>711</v>
      </c>
      <c r="W980" s="11">
        <v>0.39191129008519843</v>
      </c>
      <c r="X980" s="11">
        <v>0.42499999999999999</v>
      </c>
      <c r="Y980" s="11">
        <v>0.46499999999999997</v>
      </c>
      <c r="Z980" s="11">
        <v>0.61</v>
      </c>
      <c r="AA980" s="11">
        <v>0.6</v>
      </c>
      <c r="AB980" s="11">
        <v>0.6</v>
      </c>
      <c r="AC980" s="151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30"/>
      <c r="B981" s="3" t="s">
        <v>279</v>
      </c>
      <c r="C981" s="29"/>
      <c r="D981" s="24">
        <v>2.2286019533929013E-2</v>
      </c>
      <c r="E981" s="24">
        <v>5.6095157247900353E-2</v>
      </c>
      <c r="F981" s="24">
        <v>9.6003472159430572E-2</v>
      </c>
      <c r="G981" s="24">
        <v>4.1472882706655417E-2</v>
      </c>
      <c r="H981" s="24">
        <v>2.531525812873019E-2</v>
      </c>
      <c r="I981" s="24">
        <v>4.6654760385909884E-2</v>
      </c>
      <c r="J981" s="24">
        <v>0.23878162966749925</v>
      </c>
      <c r="K981" s="24">
        <v>8.9442719099991665E-3</v>
      </c>
      <c r="L981" s="24">
        <v>3.2659863237109017E-2</v>
      </c>
      <c r="M981" s="24">
        <v>2.658320271650249E-2</v>
      </c>
      <c r="N981" s="24">
        <v>1.5491933384829681E-2</v>
      </c>
      <c r="O981" s="24">
        <v>3.7638632635454049E-2</v>
      </c>
      <c r="P981" s="24">
        <v>2.6076809620810566E-2</v>
      </c>
      <c r="Q981" s="24">
        <v>1.471960144387976E-2</v>
      </c>
      <c r="R981" s="24">
        <v>4.0824829046386291E-2</v>
      </c>
      <c r="S981" s="24">
        <v>2.3664319132398484E-2</v>
      </c>
      <c r="T981" s="24">
        <v>4.4907311951024938E-2</v>
      </c>
      <c r="U981" s="24">
        <v>4.6654760385909905E-2</v>
      </c>
      <c r="V981" s="24" t="s">
        <v>711</v>
      </c>
      <c r="W981" s="24">
        <v>6.9613771917370754E-2</v>
      </c>
      <c r="X981" s="24">
        <v>4.0824829046386291E-2</v>
      </c>
      <c r="Y981" s="24">
        <v>1.2649110640673502E-2</v>
      </c>
      <c r="Z981" s="24">
        <v>1.9748417658131515E-2</v>
      </c>
      <c r="AA981" s="24">
        <v>5.1639777949432211E-2</v>
      </c>
      <c r="AB981" s="24">
        <v>6.3245553203367569E-2</v>
      </c>
      <c r="AC981" s="203"/>
      <c r="AD981" s="204"/>
      <c r="AE981" s="204"/>
      <c r="AF981" s="204"/>
      <c r="AG981" s="204"/>
      <c r="AH981" s="204"/>
      <c r="AI981" s="204"/>
      <c r="AJ981" s="204"/>
      <c r="AK981" s="204"/>
      <c r="AL981" s="204"/>
      <c r="AM981" s="204"/>
      <c r="AN981" s="204"/>
      <c r="AO981" s="204"/>
      <c r="AP981" s="204"/>
      <c r="AQ981" s="204"/>
      <c r="AR981" s="204"/>
      <c r="AS981" s="204"/>
      <c r="AT981" s="204"/>
      <c r="AU981" s="204"/>
      <c r="AV981" s="204"/>
      <c r="AW981" s="204"/>
      <c r="AX981" s="204"/>
      <c r="AY981" s="204"/>
      <c r="AZ981" s="204"/>
      <c r="BA981" s="204"/>
      <c r="BB981" s="204"/>
      <c r="BC981" s="204"/>
      <c r="BD981" s="204"/>
      <c r="BE981" s="204"/>
      <c r="BF981" s="204"/>
      <c r="BG981" s="204"/>
      <c r="BH981" s="204"/>
      <c r="BI981" s="204"/>
      <c r="BJ981" s="204"/>
      <c r="BK981" s="204"/>
      <c r="BL981" s="204"/>
      <c r="BM981" s="56"/>
    </row>
    <row r="982" spans="1:65">
      <c r="A982" s="30"/>
      <c r="B982" s="3" t="s">
        <v>86</v>
      </c>
      <c r="C982" s="29"/>
      <c r="D982" s="13">
        <v>3.831407369729916E-2</v>
      </c>
      <c r="E982" s="13">
        <v>8.5859934563112777E-2</v>
      </c>
      <c r="F982" s="13">
        <v>0.1578139268374201</v>
      </c>
      <c r="G982" s="13">
        <v>7.1504970183888655E-2</v>
      </c>
      <c r="H982" s="13">
        <v>4.3042807611498993E-2</v>
      </c>
      <c r="I982" s="13">
        <v>7.7542538037523367E-2</v>
      </c>
      <c r="J982" s="13">
        <v>0.58003634737044352</v>
      </c>
      <c r="K982" s="13">
        <v>2.1295885499998016E-2</v>
      </c>
      <c r="L982" s="13">
        <v>5.7635052771368843E-2</v>
      </c>
      <c r="M982" s="13">
        <v>4.6098039392778886E-2</v>
      </c>
      <c r="N982" s="13">
        <v>2.5396612106278166E-2</v>
      </c>
      <c r="O982" s="13">
        <v>6.1534549267772284E-2</v>
      </c>
      <c r="P982" s="13">
        <v>4.5748788808439592E-2</v>
      </c>
      <c r="Q982" s="13">
        <v>2.487819962345875E-2</v>
      </c>
      <c r="R982" s="13">
        <v>6.9985421222376498E-2</v>
      </c>
      <c r="S982" s="13">
        <v>3.8168256665158842E-2</v>
      </c>
      <c r="T982" s="13">
        <v>8.1402982388564832E-2</v>
      </c>
      <c r="U982" s="13">
        <v>9.7536084430473666E-2</v>
      </c>
      <c r="V982" s="13" t="s">
        <v>711</v>
      </c>
      <c r="W982" s="13">
        <v>0.17934026245733672</v>
      </c>
      <c r="X982" s="13">
        <v>9.4211143953199142E-2</v>
      </c>
      <c r="Y982" s="13">
        <v>2.7498066610159789E-2</v>
      </c>
      <c r="Z982" s="13">
        <v>3.2642012658068618E-2</v>
      </c>
      <c r="AA982" s="13">
        <v>9.1129019910762707E-2</v>
      </c>
      <c r="AB982" s="13">
        <v>0.10540925533894595</v>
      </c>
      <c r="AC982" s="151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30"/>
      <c r="B983" s="3" t="s">
        <v>280</v>
      </c>
      <c r="C983" s="29"/>
      <c r="D983" s="13">
        <v>-3.0502758639679994E-3</v>
      </c>
      <c r="E983" s="13">
        <v>0.11978307123588716</v>
      </c>
      <c r="F983" s="13">
        <v>4.2655155615047846E-2</v>
      </c>
      <c r="G983" s="13">
        <v>-5.9068653314066077E-3</v>
      </c>
      <c r="H983" s="13">
        <v>8.0471569893316719E-3</v>
      </c>
      <c r="I983" s="13">
        <v>3.1228797745293635E-2</v>
      </c>
      <c r="J983" s="13">
        <v>-0.29442240154269383</v>
      </c>
      <c r="K983" s="13">
        <v>-0.28013945420550135</v>
      </c>
      <c r="L983" s="13">
        <v>-2.8759581070914253E-2</v>
      </c>
      <c r="M983" s="13">
        <v>-1.1620044266283491E-2</v>
      </c>
      <c r="N983" s="13">
        <v>4.5511745082486232E-2</v>
      </c>
      <c r="O983" s="13">
        <v>4.8368334549924841E-2</v>
      </c>
      <c r="P983" s="13">
        <v>-2.304640213603748E-2</v>
      </c>
      <c r="Q983" s="13">
        <v>1.4089260940662873E-2</v>
      </c>
      <c r="R983" s="13">
        <v>-1.9368639652950215E-4</v>
      </c>
      <c r="S983" s="13">
        <v>6.2651281887117216E-2</v>
      </c>
      <c r="T983" s="13">
        <v>-5.4468886277860618E-2</v>
      </c>
      <c r="U983" s="13">
        <v>-0.18015882284515428</v>
      </c>
      <c r="V983" s="13" t="s">
        <v>711</v>
      </c>
      <c r="W983" s="13">
        <v>-0.33470165062862189</v>
      </c>
      <c r="X983" s="13">
        <v>-0.25728673846599348</v>
      </c>
      <c r="Y983" s="13">
        <v>-0.21158130698697764</v>
      </c>
      <c r="Z983" s="13">
        <v>3.6941976680170852E-2</v>
      </c>
      <c r="AA983" s="13">
        <v>-2.8759581070914253E-2</v>
      </c>
      <c r="AB983" s="13">
        <v>2.8372208277855249E-2</v>
      </c>
      <c r="AC983" s="151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30"/>
      <c r="B984" s="46" t="s">
        <v>281</v>
      </c>
      <c r="C984" s="47"/>
      <c r="D984" s="45">
        <v>0.04</v>
      </c>
      <c r="E984" s="45">
        <v>1.75</v>
      </c>
      <c r="F984" s="45">
        <v>0.67</v>
      </c>
      <c r="G984" s="45">
        <v>0</v>
      </c>
      <c r="H984" s="45">
        <v>0.19</v>
      </c>
      <c r="I984" s="45">
        <v>0.52</v>
      </c>
      <c r="J984" s="45">
        <v>4.01</v>
      </c>
      <c r="K984" s="45">
        <v>3.81</v>
      </c>
      <c r="L984" s="45">
        <v>0.32</v>
      </c>
      <c r="M984" s="45">
        <v>0.08</v>
      </c>
      <c r="N984" s="45">
        <v>0.71</v>
      </c>
      <c r="O984" s="45">
        <v>0.75</v>
      </c>
      <c r="P984" s="45">
        <v>0.24</v>
      </c>
      <c r="Q984" s="45">
        <v>0.28000000000000003</v>
      </c>
      <c r="R984" s="45" t="s">
        <v>282</v>
      </c>
      <c r="S984" s="45">
        <v>0.95</v>
      </c>
      <c r="T984" s="45">
        <v>0.67</v>
      </c>
      <c r="U984" s="45">
        <v>2.42</v>
      </c>
      <c r="V984" s="45" t="s">
        <v>282</v>
      </c>
      <c r="W984" s="45">
        <v>4.57</v>
      </c>
      <c r="X984" s="45">
        <v>3.49</v>
      </c>
      <c r="Y984" s="45">
        <v>2.86</v>
      </c>
      <c r="Z984" s="45">
        <v>0.59</v>
      </c>
      <c r="AA984" s="45" t="s">
        <v>282</v>
      </c>
      <c r="AB984" s="45" t="s">
        <v>282</v>
      </c>
      <c r="AC984" s="151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B985" s="31" t="s">
        <v>363</v>
      </c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BM985" s="55"/>
    </row>
    <row r="986" spans="1:65">
      <c r="BM986" s="55"/>
    </row>
    <row r="987" spans="1:65" ht="15">
      <c r="B987" s="8" t="s">
        <v>638</v>
      </c>
      <c r="BM987" s="28" t="s">
        <v>66</v>
      </c>
    </row>
    <row r="988" spans="1:65" ht="15">
      <c r="A988" s="25" t="s">
        <v>30</v>
      </c>
      <c r="B988" s="18" t="s">
        <v>111</v>
      </c>
      <c r="C988" s="15" t="s">
        <v>112</v>
      </c>
      <c r="D988" s="16" t="s">
        <v>229</v>
      </c>
      <c r="E988" s="17" t="s">
        <v>229</v>
      </c>
      <c r="F988" s="17" t="s">
        <v>229</v>
      </c>
      <c r="G988" s="17" t="s">
        <v>229</v>
      </c>
      <c r="H988" s="17" t="s">
        <v>229</v>
      </c>
      <c r="I988" s="17" t="s">
        <v>229</v>
      </c>
      <c r="J988" s="17" t="s">
        <v>229</v>
      </c>
      <c r="K988" s="17" t="s">
        <v>229</v>
      </c>
      <c r="L988" s="17" t="s">
        <v>229</v>
      </c>
      <c r="M988" s="17" t="s">
        <v>229</v>
      </c>
      <c r="N988" s="17" t="s">
        <v>229</v>
      </c>
      <c r="O988" s="17" t="s">
        <v>229</v>
      </c>
      <c r="P988" s="17" t="s">
        <v>229</v>
      </c>
      <c r="Q988" s="17" t="s">
        <v>229</v>
      </c>
      <c r="R988" s="17" t="s">
        <v>229</v>
      </c>
      <c r="S988" s="17" t="s">
        <v>229</v>
      </c>
      <c r="T988" s="17" t="s">
        <v>229</v>
      </c>
      <c r="U988" s="17" t="s">
        <v>229</v>
      </c>
      <c r="V988" s="17" t="s">
        <v>229</v>
      </c>
      <c r="W988" s="17" t="s">
        <v>229</v>
      </c>
      <c r="X988" s="17" t="s">
        <v>229</v>
      </c>
      <c r="Y988" s="17" t="s">
        <v>229</v>
      </c>
      <c r="Z988" s="17" t="s">
        <v>229</v>
      </c>
      <c r="AA988" s="17" t="s">
        <v>229</v>
      </c>
      <c r="AB988" s="17" t="s">
        <v>229</v>
      </c>
      <c r="AC988" s="151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1</v>
      </c>
    </row>
    <row r="989" spans="1:65">
      <c r="A989" s="30"/>
      <c r="B989" s="19" t="s">
        <v>230</v>
      </c>
      <c r="C989" s="9" t="s">
        <v>230</v>
      </c>
      <c r="D989" s="149" t="s">
        <v>232</v>
      </c>
      <c r="E989" s="150" t="s">
        <v>233</v>
      </c>
      <c r="F989" s="150" t="s">
        <v>234</v>
      </c>
      <c r="G989" s="150" t="s">
        <v>235</v>
      </c>
      <c r="H989" s="150" t="s">
        <v>236</v>
      </c>
      <c r="I989" s="150" t="s">
        <v>237</v>
      </c>
      <c r="J989" s="150" t="s">
        <v>238</v>
      </c>
      <c r="K989" s="150" t="s">
        <v>239</v>
      </c>
      <c r="L989" s="150" t="s">
        <v>240</v>
      </c>
      <c r="M989" s="150" t="s">
        <v>241</v>
      </c>
      <c r="N989" s="150" t="s">
        <v>242</v>
      </c>
      <c r="O989" s="150" t="s">
        <v>243</v>
      </c>
      <c r="P989" s="150" t="s">
        <v>244</v>
      </c>
      <c r="Q989" s="150" t="s">
        <v>246</v>
      </c>
      <c r="R989" s="150" t="s">
        <v>249</v>
      </c>
      <c r="S989" s="150" t="s">
        <v>250</v>
      </c>
      <c r="T989" s="150" t="s">
        <v>306</v>
      </c>
      <c r="U989" s="150" t="s">
        <v>254</v>
      </c>
      <c r="V989" s="150" t="s">
        <v>257</v>
      </c>
      <c r="W989" s="150" t="s">
        <v>258</v>
      </c>
      <c r="X989" s="150" t="s">
        <v>307</v>
      </c>
      <c r="Y989" s="150" t="s">
        <v>261</v>
      </c>
      <c r="Z989" s="150" t="s">
        <v>267</v>
      </c>
      <c r="AA989" s="150" t="s">
        <v>268</v>
      </c>
      <c r="AB989" s="150" t="s">
        <v>269</v>
      </c>
      <c r="AC989" s="151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 t="s">
        <v>3</v>
      </c>
    </row>
    <row r="990" spans="1:65">
      <c r="A990" s="30"/>
      <c r="B990" s="19"/>
      <c r="C990" s="9"/>
      <c r="D990" s="10" t="s">
        <v>338</v>
      </c>
      <c r="E990" s="11" t="s">
        <v>339</v>
      </c>
      <c r="F990" s="11" t="s">
        <v>339</v>
      </c>
      <c r="G990" s="11" t="s">
        <v>338</v>
      </c>
      <c r="H990" s="11" t="s">
        <v>339</v>
      </c>
      <c r="I990" s="11" t="s">
        <v>339</v>
      </c>
      <c r="J990" s="11" t="s">
        <v>338</v>
      </c>
      <c r="K990" s="11" t="s">
        <v>338</v>
      </c>
      <c r="L990" s="11" t="s">
        <v>338</v>
      </c>
      <c r="M990" s="11" t="s">
        <v>338</v>
      </c>
      <c r="N990" s="11" t="s">
        <v>338</v>
      </c>
      <c r="O990" s="11" t="s">
        <v>338</v>
      </c>
      <c r="P990" s="11" t="s">
        <v>338</v>
      </c>
      <c r="Q990" s="11" t="s">
        <v>338</v>
      </c>
      <c r="R990" s="11" t="s">
        <v>338</v>
      </c>
      <c r="S990" s="11" t="s">
        <v>339</v>
      </c>
      <c r="T990" s="11" t="s">
        <v>339</v>
      </c>
      <c r="U990" s="11" t="s">
        <v>340</v>
      </c>
      <c r="V990" s="11" t="s">
        <v>338</v>
      </c>
      <c r="W990" s="11" t="s">
        <v>338</v>
      </c>
      <c r="X990" s="11" t="s">
        <v>338</v>
      </c>
      <c r="Y990" s="11" t="s">
        <v>339</v>
      </c>
      <c r="Z990" s="11" t="s">
        <v>339</v>
      </c>
      <c r="AA990" s="11" t="s">
        <v>338</v>
      </c>
      <c r="AB990" s="11" t="s">
        <v>338</v>
      </c>
      <c r="AC990" s="151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2</v>
      </c>
    </row>
    <row r="991" spans="1:65">
      <c r="A991" s="30"/>
      <c r="B991" s="19"/>
      <c r="C991" s="9"/>
      <c r="D991" s="26" t="s">
        <v>342</v>
      </c>
      <c r="E991" s="26" t="s">
        <v>343</v>
      </c>
      <c r="F991" s="26" t="s">
        <v>342</v>
      </c>
      <c r="G991" s="26" t="s">
        <v>344</v>
      </c>
      <c r="H991" s="26" t="s">
        <v>345</v>
      </c>
      <c r="I991" s="26" t="s">
        <v>343</v>
      </c>
      <c r="J991" s="26" t="s">
        <v>343</v>
      </c>
      <c r="K991" s="26" t="s">
        <v>343</v>
      </c>
      <c r="L991" s="26" t="s">
        <v>343</v>
      </c>
      <c r="M991" s="26" t="s">
        <v>343</v>
      </c>
      <c r="N991" s="26" t="s">
        <v>343</v>
      </c>
      <c r="O991" s="26" t="s">
        <v>343</v>
      </c>
      <c r="P991" s="26" t="s">
        <v>343</v>
      </c>
      <c r="Q991" s="26" t="s">
        <v>346</v>
      </c>
      <c r="R991" s="26" t="s">
        <v>343</v>
      </c>
      <c r="S991" s="26" t="s">
        <v>342</v>
      </c>
      <c r="T991" s="26" t="s">
        <v>343</v>
      </c>
      <c r="U991" s="26" t="s">
        <v>345</v>
      </c>
      <c r="V991" s="26" t="s">
        <v>342</v>
      </c>
      <c r="W991" s="26" t="s">
        <v>343</v>
      </c>
      <c r="X991" s="26"/>
      <c r="Y991" s="26" t="s">
        <v>342</v>
      </c>
      <c r="Z991" s="26" t="s">
        <v>345</v>
      </c>
      <c r="AA991" s="26" t="s">
        <v>345</v>
      </c>
      <c r="AB991" s="26" t="s">
        <v>117</v>
      </c>
      <c r="AC991" s="151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3</v>
      </c>
    </row>
    <row r="992" spans="1:65">
      <c r="A992" s="30"/>
      <c r="B992" s="18">
        <v>1</v>
      </c>
      <c r="C992" s="14">
        <v>1</v>
      </c>
      <c r="D992" s="22">
        <v>3.26</v>
      </c>
      <c r="E992" s="22">
        <v>3.5</v>
      </c>
      <c r="F992" s="22">
        <v>3.7</v>
      </c>
      <c r="G992" s="22">
        <v>2.5</v>
      </c>
      <c r="H992" s="22">
        <v>3.5372138033734193</v>
      </c>
      <c r="I992" s="22">
        <v>3.3</v>
      </c>
      <c r="J992" s="152">
        <v>4.4000000000000004</v>
      </c>
      <c r="K992" s="22">
        <v>3.65</v>
      </c>
      <c r="L992" s="22">
        <v>2.8</v>
      </c>
      <c r="M992" s="22">
        <v>3</v>
      </c>
      <c r="N992" s="22">
        <v>3.4</v>
      </c>
      <c r="O992" s="22">
        <v>3.1</v>
      </c>
      <c r="P992" s="22">
        <v>3.4</v>
      </c>
      <c r="Q992" s="22">
        <v>3.1</v>
      </c>
      <c r="R992" s="22">
        <v>3.4</v>
      </c>
      <c r="S992" s="22">
        <v>3.4</v>
      </c>
      <c r="T992" s="22">
        <v>3</v>
      </c>
      <c r="U992" s="145" t="s">
        <v>105</v>
      </c>
      <c r="V992" s="145">
        <v>2.4876690900242799</v>
      </c>
      <c r="W992" s="22">
        <v>3.79</v>
      </c>
      <c r="X992" s="22">
        <v>3.1015141700038464</v>
      </c>
      <c r="Y992" s="145">
        <v>2.75</v>
      </c>
      <c r="Z992" s="22">
        <v>3.54</v>
      </c>
      <c r="AA992" s="22">
        <v>3.47</v>
      </c>
      <c r="AB992" s="22">
        <v>3.3</v>
      </c>
      <c r="AC992" s="151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>
        <v>1</v>
      </c>
    </row>
    <row r="993" spans="1:65">
      <c r="A993" s="30"/>
      <c r="B993" s="19">
        <v>1</v>
      </c>
      <c r="C993" s="9">
        <v>2</v>
      </c>
      <c r="D993" s="11">
        <v>3.28</v>
      </c>
      <c r="E993" s="11">
        <v>3.5</v>
      </c>
      <c r="F993" s="11">
        <v>3.4</v>
      </c>
      <c r="G993" s="11">
        <v>2.8</v>
      </c>
      <c r="H993" s="11">
        <v>3.4611505398809941</v>
      </c>
      <c r="I993" s="11">
        <v>3.7</v>
      </c>
      <c r="J993" s="11">
        <v>2.4</v>
      </c>
      <c r="K993" s="11">
        <v>3.55</v>
      </c>
      <c r="L993" s="11">
        <v>2.9</v>
      </c>
      <c r="M993" s="11">
        <v>3</v>
      </c>
      <c r="N993" s="11">
        <v>3.6</v>
      </c>
      <c r="O993" s="11">
        <v>3.2</v>
      </c>
      <c r="P993" s="11">
        <v>3.4</v>
      </c>
      <c r="Q993" s="11">
        <v>3.3</v>
      </c>
      <c r="R993" s="11">
        <v>3.3</v>
      </c>
      <c r="S993" s="11">
        <v>3.5</v>
      </c>
      <c r="T993" s="11">
        <v>3.1</v>
      </c>
      <c r="U993" s="146" t="s">
        <v>105</v>
      </c>
      <c r="V993" s="146">
        <v>2.52066455644673</v>
      </c>
      <c r="W993" s="11">
        <v>3.43</v>
      </c>
      <c r="X993" s="11">
        <v>3.1170762792936149</v>
      </c>
      <c r="Y993" s="146">
        <v>2.6</v>
      </c>
      <c r="Z993" s="11">
        <v>3.57</v>
      </c>
      <c r="AA993" s="11">
        <v>3.61</v>
      </c>
      <c r="AB993" s="11">
        <v>3.31</v>
      </c>
      <c r="AC993" s="151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>
        <v>21</v>
      </c>
    </row>
    <row r="994" spans="1:65">
      <c r="A994" s="30"/>
      <c r="B994" s="19">
        <v>1</v>
      </c>
      <c r="C994" s="9">
        <v>3</v>
      </c>
      <c r="D994" s="11">
        <v>3.19</v>
      </c>
      <c r="E994" s="11">
        <v>3.5</v>
      </c>
      <c r="F994" s="11">
        <v>3.3</v>
      </c>
      <c r="G994" s="11">
        <v>2.8</v>
      </c>
      <c r="H994" s="11">
        <v>3.5368194756496387</v>
      </c>
      <c r="I994" s="11">
        <v>3.5</v>
      </c>
      <c r="J994" s="11">
        <v>4.2</v>
      </c>
      <c r="K994" s="11">
        <v>3.61</v>
      </c>
      <c r="L994" s="11">
        <v>2.9</v>
      </c>
      <c r="M994" s="11">
        <v>3</v>
      </c>
      <c r="N994" s="11">
        <v>3.6</v>
      </c>
      <c r="O994" s="11">
        <v>3.1</v>
      </c>
      <c r="P994" s="11">
        <v>3.4</v>
      </c>
      <c r="Q994" s="11">
        <v>3.3</v>
      </c>
      <c r="R994" s="11">
        <v>3.1</v>
      </c>
      <c r="S994" s="11">
        <v>3.4</v>
      </c>
      <c r="T994" s="11">
        <v>3.1</v>
      </c>
      <c r="U994" s="146" t="s">
        <v>105</v>
      </c>
      <c r="V994" s="146">
        <v>2.45860894339447</v>
      </c>
      <c r="W994" s="11">
        <v>3.77</v>
      </c>
      <c r="X994" s="11">
        <v>3.0640569297540861</v>
      </c>
      <c r="Y994" s="146">
        <v>2.5</v>
      </c>
      <c r="Z994" s="11">
        <v>3.56</v>
      </c>
      <c r="AA994" s="11">
        <v>3.57</v>
      </c>
      <c r="AB994" s="11">
        <v>3.07</v>
      </c>
      <c r="AC994" s="151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16</v>
      </c>
    </row>
    <row r="995" spans="1:65">
      <c r="A995" s="30"/>
      <c r="B995" s="19">
        <v>1</v>
      </c>
      <c r="C995" s="9">
        <v>4</v>
      </c>
      <c r="D995" s="11">
        <v>3.38</v>
      </c>
      <c r="E995" s="11">
        <v>3.3</v>
      </c>
      <c r="F995" s="11">
        <v>3.4</v>
      </c>
      <c r="G995" s="11">
        <v>2.8</v>
      </c>
      <c r="H995" s="11">
        <v>3.5094850179558787</v>
      </c>
      <c r="I995" s="11">
        <v>3.5</v>
      </c>
      <c r="J995" s="147">
        <v>2.2999999999999998</v>
      </c>
      <c r="K995" s="11">
        <v>3.9600000000000004</v>
      </c>
      <c r="L995" s="11">
        <v>3</v>
      </c>
      <c r="M995" s="11">
        <v>3.1</v>
      </c>
      <c r="N995" s="11">
        <v>3.6</v>
      </c>
      <c r="O995" s="11">
        <v>3.1</v>
      </c>
      <c r="P995" s="11">
        <v>3.5</v>
      </c>
      <c r="Q995" s="11">
        <v>3.3</v>
      </c>
      <c r="R995" s="11">
        <v>3.3</v>
      </c>
      <c r="S995" s="11">
        <v>3.5</v>
      </c>
      <c r="T995" s="11">
        <v>3</v>
      </c>
      <c r="U995" s="146" t="s">
        <v>105</v>
      </c>
      <c r="V995" s="146">
        <v>2.5790121417145202</v>
      </c>
      <c r="W995" s="11">
        <v>3.62</v>
      </c>
      <c r="X995" s="11">
        <v>3.0104253340005411</v>
      </c>
      <c r="Y995" s="146">
        <v>2.5999999999999996</v>
      </c>
      <c r="Z995" s="11">
        <v>3.66</v>
      </c>
      <c r="AA995" s="11">
        <v>3.6</v>
      </c>
      <c r="AB995" s="11">
        <v>3.21</v>
      </c>
      <c r="AC995" s="151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3.3425196023990313</v>
      </c>
    </row>
    <row r="996" spans="1:65">
      <c r="A996" s="30"/>
      <c r="B996" s="19">
        <v>1</v>
      </c>
      <c r="C996" s="9">
        <v>5</v>
      </c>
      <c r="D996" s="11">
        <v>3.44</v>
      </c>
      <c r="E996" s="11">
        <v>3.4</v>
      </c>
      <c r="F996" s="11">
        <v>3.3</v>
      </c>
      <c r="G996" s="11">
        <v>2.9</v>
      </c>
      <c r="H996" s="11">
        <v>3.4375915980035012</v>
      </c>
      <c r="I996" s="11">
        <v>3.7</v>
      </c>
      <c r="J996" s="11">
        <v>4.2</v>
      </c>
      <c r="K996" s="11">
        <v>3.92</v>
      </c>
      <c r="L996" s="11">
        <v>2.9</v>
      </c>
      <c r="M996" s="11">
        <v>3.1</v>
      </c>
      <c r="N996" s="11">
        <v>3.6</v>
      </c>
      <c r="O996" s="11">
        <v>3.2</v>
      </c>
      <c r="P996" s="11">
        <v>3.4</v>
      </c>
      <c r="Q996" s="11">
        <v>3.2</v>
      </c>
      <c r="R996" s="11">
        <v>3.2</v>
      </c>
      <c r="S996" s="11">
        <v>3.5</v>
      </c>
      <c r="T996" s="11">
        <v>3</v>
      </c>
      <c r="U996" s="146" t="s">
        <v>105</v>
      </c>
      <c r="V996" s="146">
        <v>2.6386034274029</v>
      </c>
      <c r="W996" s="11">
        <v>3.64</v>
      </c>
      <c r="X996" s="11">
        <v>3.4704255676187588</v>
      </c>
      <c r="Y996" s="146">
        <v>2.4500000000000002</v>
      </c>
      <c r="Z996" s="11">
        <v>3.59</v>
      </c>
      <c r="AA996" s="11">
        <v>3.56</v>
      </c>
      <c r="AB996" s="11">
        <v>3.28</v>
      </c>
      <c r="AC996" s="151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117</v>
      </c>
    </row>
    <row r="997" spans="1:65">
      <c r="A997" s="30"/>
      <c r="B997" s="19">
        <v>1</v>
      </c>
      <c r="C997" s="9">
        <v>6</v>
      </c>
      <c r="D997" s="11">
        <v>3.32</v>
      </c>
      <c r="E997" s="11">
        <v>3.4</v>
      </c>
      <c r="F997" s="11">
        <v>3.4</v>
      </c>
      <c r="G997" s="11">
        <v>3</v>
      </c>
      <c r="H997" s="11">
        <v>3.445583478436081</v>
      </c>
      <c r="I997" s="11">
        <v>3.4</v>
      </c>
      <c r="J997" s="11">
        <v>4.0999999999999996</v>
      </c>
      <c r="K997" s="11">
        <v>3.57</v>
      </c>
      <c r="L997" s="11">
        <v>2.9</v>
      </c>
      <c r="M997" s="11">
        <v>3.1</v>
      </c>
      <c r="N997" s="11">
        <v>3.1</v>
      </c>
      <c r="O997" s="11">
        <v>3.2</v>
      </c>
      <c r="P997" s="11">
        <v>3.4</v>
      </c>
      <c r="Q997" s="11">
        <v>3.4</v>
      </c>
      <c r="R997" s="11">
        <v>3.3</v>
      </c>
      <c r="S997" s="11">
        <v>3.4</v>
      </c>
      <c r="T997" s="11">
        <v>2.9</v>
      </c>
      <c r="U997" s="146" t="s">
        <v>105</v>
      </c>
      <c r="V997" s="146">
        <v>2.6442223527235398</v>
      </c>
      <c r="W997" s="11">
        <v>3.54</v>
      </c>
      <c r="X997" s="11">
        <v>3.0212453227018647</v>
      </c>
      <c r="Y997" s="146">
        <v>2.4500000000000002</v>
      </c>
      <c r="Z997" s="11">
        <v>3.51</v>
      </c>
      <c r="AA997" s="11">
        <v>3.47</v>
      </c>
      <c r="AB997" s="11">
        <v>3.35</v>
      </c>
      <c r="AC997" s="151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30"/>
      <c r="B998" s="20" t="s">
        <v>277</v>
      </c>
      <c r="C998" s="12"/>
      <c r="D998" s="23">
        <v>3.311666666666667</v>
      </c>
      <c r="E998" s="23">
        <v>3.4333333333333331</v>
      </c>
      <c r="F998" s="23">
        <v>3.4166666666666661</v>
      </c>
      <c r="G998" s="23">
        <v>2.7999999999999994</v>
      </c>
      <c r="H998" s="23">
        <v>3.4879739855499188</v>
      </c>
      <c r="I998" s="23">
        <v>3.5166666666666662</v>
      </c>
      <c r="J998" s="23">
        <v>3.6</v>
      </c>
      <c r="K998" s="23">
        <v>3.7099999999999995</v>
      </c>
      <c r="L998" s="23">
        <v>2.9</v>
      </c>
      <c r="M998" s="23">
        <v>3.0500000000000003</v>
      </c>
      <c r="N998" s="23">
        <v>3.4833333333333338</v>
      </c>
      <c r="O998" s="23">
        <v>3.15</v>
      </c>
      <c r="P998" s="23">
        <v>3.4166666666666661</v>
      </c>
      <c r="Q998" s="23">
        <v>3.2666666666666662</v>
      </c>
      <c r="R998" s="23">
        <v>3.2666666666666662</v>
      </c>
      <c r="S998" s="23">
        <v>3.4499999999999997</v>
      </c>
      <c r="T998" s="23">
        <v>3.0166666666666662</v>
      </c>
      <c r="U998" s="23" t="s">
        <v>711</v>
      </c>
      <c r="V998" s="23">
        <v>2.5547967519510735</v>
      </c>
      <c r="W998" s="23">
        <v>3.6316666666666664</v>
      </c>
      <c r="X998" s="23">
        <v>3.1307906005621184</v>
      </c>
      <c r="Y998" s="23">
        <v>2.5583333333333331</v>
      </c>
      <c r="Z998" s="23">
        <v>3.5716666666666668</v>
      </c>
      <c r="AA998" s="23">
        <v>3.5466666666666664</v>
      </c>
      <c r="AB998" s="23">
        <v>3.2533333333333339</v>
      </c>
      <c r="AC998" s="151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30"/>
      <c r="B999" s="3" t="s">
        <v>278</v>
      </c>
      <c r="C999" s="29"/>
      <c r="D999" s="11">
        <v>3.3</v>
      </c>
      <c r="E999" s="11">
        <v>3.45</v>
      </c>
      <c r="F999" s="11">
        <v>3.4</v>
      </c>
      <c r="G999" s="11">
        <v>2.8</v>
      </c>
      <c r="H999" s="11">
        <v>3.4853177789184366</v>
      </c>
      <c r="I999" s="11">
        <v>3.5</v>
      </c>
      <c r="J999" s="11">
        <v>4.1500000000000004</v>
      </c>
      <c r="K999" s="11">
        <v>3.63</v>
      </c>
      <c r="L999" s="11">
        <v>2.9</v>
      </c>
      <c r="M999" s="11">
        <v>3.05</v>
      </c>
      <c r="N999" s="11">
        <v>3.6</v>
      </c>
      <c r="O999" s="11">
        <v>3.1500000000000004</v>
      </c>
      <c r="P999" s="11">
        <v>3.4</v>
      </c>
      <c r="Q999" s="11">
        <v>3.3</v>
      </c>
      <c r="R999" s="11">
        <v>3.3</v>
      </c>
      <c r="S999" s="11">
        <v>3.45</v>
      </c>
      <c r="T999" s="11">
        <v>3</v>
      </c>
      <c r="U999" s="11" t="s">
        <v>711</v>
      </c>
      <c r="V999" s="11">
        <v>2.5498383490806251</v>
      </c>
      <c r="W999" s="11">
        <v>3.63</v>
      </c>
      <c r="X999" s="11">
        <v>3.0827855498789662</v>
      </c>
      <c r="Y999" s="11">
        <v>2.5499999999999998</v>
      </c>
      <c r="Z999" s="11">
        <v>3.5649999999999999</v>
      </c>
      <c r="AA999" s="11">
        <v>3.5649999999999999</v>
      </c>
      <c r="AB999" s="11">
        <v>3.29</v>
      </c>
      <c r="AC999" s="151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30"/>
      <c r="B1000" s="3" t="s">
        <v>279</v>
      </c>
      <c r="C1000" s="29"/>
      <c r="D1000" s="24">
        <v>8.9087971503826885E-2</v>
      </c>
      <c r="E1000" s="24">
        <v>8.1649658092772678E-2</v>
      </c>
      <c r="F1000" s="24">
        <v>0.1471960144387976</v>
      </c>
      <c r="G1000" s="24">
        <v>0.16733200530681511</v>
      </c>
      <c r="H1000" s="24">
        <v>4.5448879817533698E-2</v>
      </c>
      <c r="I1000" s="24">
        <v>0.16020819787597237</v>
      </c>
      <c r="J1000" s="24">
        <v>0.97365291557104627</v>
      </c>
      <c r="K1000" s="24">
        <v>0.1818790807102347</v>
      </c>
      <c r="L1000" s="24">
        <v>6.3245553203367638E-2</v>
      </c>
      <c r="M1000" s="24">
        <v>5.4772255750516655E-2</v>
      </c>
      <c r="N1000" s="24">
        <v>0.20412414523193151</v>
      </c>
      <c r="O1000" s="24">
        <v>5.4772255750516662E-2</v>
      </c>
      <c r="P1000" s="24">
        <v>4.0824829046386332E-2</v>
      </c>
      <c r="Q1000" s="24">
        <v>0.10327955589886434</v>
      </c>
      <c r="R1000" s="24">
        <v>0.10327955589886435</v>
      </c>
      <c r="S1000" s="24">
        <v>5.4772255750516662E-2</v>
      </c>
      <c r="T1000" s="24">
        <v>7.5277265270908167E-2</v>
      </c>
      <c r="U1000" s="24" t="s">
        <v>711</v>
      </c>
      <c r="V1000" s="24">
        <v>7.8141034425999706E-2</v>
      </c>
      <c r="W1000" s="24">
        <v>0.13673575489485792</v>
      </c>
      <c r="X1000" s="24">
        <v>0.17166155711579034</v>
      </c>
      <c r="Y1000" s="24">
        <v>0.11583033569262693</v>
      </c>
      <c r="Z1000" s="24">
        <v>5.1153364177409441E-2</v>
      </c>
      <c r="AA1000" s="24">
        <v>6.2182527020591981E-2</v>
      </c>
      <c r="AB1000" s="24">
        <v>0.10092901796146972</v>
      </c>
      <c r="AC1000" s="203"/>
      <c r="AD1000" s="204"/>
      <c r="AE1000" s="204"/>
      <c r="AF1000" s="204"/>
      <c r="AG1000" s="204"/>
      <c r="AH1000" s="204"/>
      <c r="AI1000" s="204"/>
      <c r="AJ1000" s="204"/>
      <c r="AK1000" s="204"/>
      <c r="AL1000" s="204"/>
      <c r="AM1000" s="204"/>
      <c r="AN1000" s="204"/>
      <c r="AO1000" s="204"/>
      <c r="AP1000" s="204"/>
      <c r="AQ1000" s="204"/>
      <c r="AR1000" s="204"/>
      <c r="AS1000" s="204"/>
      <c r="AT1000" s="204"/>
      <c r="AU1000" s="204"/>
      <c r="AV1000" s="204"/>
      <c r="AW1000" s="204"/>
      <c r="AX1000" s="204"/>
      <c r="AY1000" s="204"/>
      <c r="AZ1000" s="204"/>
      <c r="BA1000" s="204"/>
      <c r="BB1000" s="204"/>
      <c r="BC1000" s="204"/>
      <c r="BD1000" s="204"/>
      <c r="BE1000" s="204"/>
      <c r="BF1000" s="204"/>
      <c r="BG1000" s="204"/>
      <c r="BH1000" s="204"/>
      <c r="BI1000" s="204"/>
      <c r="BJ1000" s="204"/>
      <c r="BK1000" s="204"/>
      <c r="BL1000" s="204"/>
      <c r="BM1000" s="56"/>
    </row>
    <row r="1001" spans="1:65">
      <c r="A1001" s="30"/>
      <c r="B1001" s="3" t="s">
        <v>86</v>
      </c>
      <c r="C1001" s="29"/>
      <c r="D1001" s="13">
        <v>2.6901249573374999E-2</v>
      </c>
      <c r="E1001" s="13">
        <v>2.3781453813428936E-2</v>
      </c>
      <c r="F1001" s="13">
        <v>4.3081760323550523E-2</v>
      </c>
      <c r="G1001" s="13">
        <v>5.9761430466719695E-2</v>
      </c>
      <c r="H1001" s="13">
        <v>1.3030165937538713E-2</v>
      </c>
      <c r="I1001" s="13">
        <v>4.5556833519233855E-2</v>
      </c>
      <c r="J1001" s="13">
        <v>0.27045914321417952</v>
      </c>
      <c r="K1001" s="13">
        <v>4.9024010973109093E-2</v>
      </c>
      <c r="L1001" s="13">
        <v>2.1808811449437117E-2</v>
      </c>
      <c r="M1001" s="13">
        <v>1.7958116639513657E-2</v>
      </c>
      <c r="N1001" s="13">
        <v>5.8600233080937265E-2</v>
      </c>
      <c r="O1001" s="13">
        <v>1.7388017698576719E-2</v>
      </c>
      <c r="P1001" s="13">
        <v>1.194873045260088E-2</v>
      </c>
      <c r="Q1001" s="13">
        <v>3.1616190581285009E-2</v>
      </c>
      <c r="R1001" s="13">
        <v>3.1616190581285009E-2</v>
      </c>
      <c r="S1001" s="13">
        <v>1.5876016159570048E-2</v>
      </c>
      <c r="T1001" s="13">
        <v>2.4953789592566247E-2</v>
      </c>
      <c r="U1001" s="13" t="s">
        <v>711</v>
      </c>
      <c r="V1001" s="13">
        <v>3.0586008208411945E-2</v>
      </c>
      <c r="W1001" s="13">
        <v>3.7650965092663954E-2</v>
      </c>
      <c r="X1001" s="13">
        <v>5.4830098533248862E-2</v>
      </c>
      <c r="Y1001" s="13">
        <v>4.5275701247932357E-2</v>
      </c>
      <c r="Z1001" s="13">
        <v>1.432198717052994E-2</v>
      </c>
      <c r="AA1001" s="13">
        <v>1.7532667393024056E-2</v>
      </c>
      <c r="AB1001" s="13">
        <v>3.1023263717664867E-2</v>
      </c>
      <c r="AC1001" s="151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30"/>
      <c r="B1002" s="3" t="s">
        <v>280</v>
      </c>
      <c r="C1002" s="29"/>
      <c r="D1002" s="13">
        <v>-9.2304427205812667E-3</v>
      </c>
      <c r="E1002" s="13">
        <v>2.7169244084349398E-2</v>
      </c>
      <c r="F1002" s="13">
        <v>2.2182985617920314E-2</v>
      </c>
      <c r="G1002" s="13">
        <v>-0.16230857763994821</v>
      </c>
      <c r="H1002" s="13">
        <v>4.3516388967918207E-2</v>
      </c>
      <c r="I1002" s="13">
        <v>5.2100536416493703E-2</v>
      </c>
      <c r="J1002" s="13">
        <v>7.7031828748638231E-2</v>
      </c>
      <c r="K1002" s="13">
        <v>0.10994113462706867</v>
      </c>
      <c r="L1002" s="13">
        <v>-0.13239102684137471</v>
      </c>
      <c r="M1002" s="13">
        <v>-8.7514700643514742E-2</v>
      </c>
      <c r="N1002" s="13">
        <v>4.2128019483636203E-2</v>
      </c>
      <c r="O1002" s="13">
        <v>-5.7597149844941575E-2</v>
      </c>
      <c r="P1002" s="13">
        <v>2.2182985617920314E-2</v>
      </c>
      <c r="Q1002" s="13">
        <v>-2.2693340579939547E-2</v>
      </c>
      <c r="R1002" s="13">
        <v>-2.2693340579939547E-2</v>
      </c>
      <c r="S1002" s="13">
        <v>3.2155502550778259E-2</v>
      </c>
      <c r="T1002" s="13">
        <v>-9.7487217576372687E-2</v>
      </c>
      <c r="U1002" s="13" t="s">
        <v>711</v>
      </c>
      <c r="V1002" s="13">
        <v>-0.2356673839347373</v>
      </c>
      <c r="W1002" s="13">
        <v>8.6505719834853112E-2</v>
      </c>
      <c r="X1002" s="13">
        <v>-6.334413167987063E-2</v>
      </c>
      <c r="Y1002" s="13">
        <v>-0.23460932540316681</v>
      </c>
      <c r="Z1002" s="13">
        <v>6.8555189355709256E-2</v>
      </c>
      <c r="AA1002" s="13">
        <v>6.1075801656065742E-2</v>
      </c>
      <c r="AB1002" s="13">
        <v>-2.6682347353082281E-2</v>
      </c>
      <c r="AC1002" s="151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30"/>
      <c r="B1003" s="46" t="s">
        <v>281</v>
      </c>
      <c r="C1003" s="47"/>
      <c r="D1003" s="45">
        <v>0</v>
      </c>
      <c r="E1003" s="45">
        <v>0.4</v>
      </c>
      <c r="F1003" s="45">
        <v>0.35</v>
      </c>
      <c r="G1003" s="45">
        <v>1.68</v>
      </c>
      <c r="H1003" s="45">
        <v>0.57999999999999996</v>
      </c>
      <c r="I1003" s="45">
        <v>0.67</v>
      </c>
      <c r="J1003" s="45">
        <v>0.95</v>
      </c>
      <c r="K1003" s="45">
        <v>1.31</v>
      </c>
      <c r="L1003" s="45">
        <v>1.35</v>
      </c>
      <c r="M1003" s="45">
        <v>0.86</v>
      </c>
      <c r="N1003" s="45">
        <v>0.56000000000000005</v>
      </c>
      <c r="O1003" s="45">
        <v>0.53</v>
      </c>
      <c r="P1003" s="45">
        <v>0.35</v>
      </c>
      <c r="Q1003" s="45">
        <v>0.15</v>
      </c>
      <c r="R1003" s="45">
        <v>0.15</v>
      </c>
      <c r="S1003" s="45">
        <v>0.46</v>
      </c>
      <c r="T1003" s="45">
        <v>0.97</v>
      </c>
      <c r="U1003" s="45">
        <v>2.67</v>
      </c>
      <c r="V1003" s="45">
        <v>2.4900000000000002</v>
      </c>
      <c r="W1003" s="45">
        <v>1.05</v>
      </c>
      <c r="X1003" s="45">
        <v>0.59</v>
      </c>
      <c r="Y1003" s="45">
        <v>2.48</v>
      </c>
      <c r="Z1003" s="45">
        <v>0.86</v>
      </c>
      <c r="AA1003" s="45">
        <v>0.77</v>
      </c>
      <c r="AB1003" s="45">
        <v>0.19</v>
      </c>
      <c r="AC1003" s="151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B1004" s="31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  <c r="AB1004" s="20"/>
      <c r="BM1004" s="55"/>
    </row>
    <row r="1005" spans="1:65" ht="15">
      <c r="B1005" s="8" t="s">
        <v>639</v>
      </c>
      <c r="BM1005" s="28" t="s">
        <v>66</v>
      </c>
    </row>
    <row r="1006" spans="1:65" ht="15">
      <c r="A1006" s="25" t="s">
        <v>62</v>
      </c>
      <c r="B1006" s="18" t="s">
        <v>111</v>
      </c>
      <c r="C1006" s="15" t="s">
        <v>112</v>
      </c>
      <c r="D1006" s="16" t="s">
        <v>229</v>
      </c>
      <c r="E1006" s="17" t="s">
        <v>229</v>
      </c>
      <c r="F1006" s="17" t="s">
        <v>229</v>
      </c>
      <c r="G1006" s="17" t="s">
        <v>229</v>
      </c>
      <c r="H1006" s="17" t="s">
        <v>229</v>
      </c>
      <c r="I1006" s="17" t="s">
        <v>229</v>
      </c>
      <c r="J1006" s="17" t="s">
        <v>229</v>
      </c>
      <c r="K1006" s="17" t="s">
        <v>229</v>
      </c>
      <c r="L1006" s="17" t="s">
        <v>229</v>
      </c>
      <c r="M1006" s="17" t="s">
        <v>229</v>
      </c>
      <c r="N1006" s="17" t="s">
        <v>229</v>
      </c>
      <c r="O1006" s="17" t="s">
        <v>229</v>
      </c>
      <c r="P1006" s="17" t="s">
        <v>229</v>
      </c>
      <c r="Q1006" s="17" t="s">
        <v>229</v>
      </c>
      <c r="R1006" s="17" t="s">
        <v>229</v>
      </c>
      <c r="S1006" s="17" t="s">
        <v>229</v>
      </c>
      <c r="T1006" s="17" t="s">
        <v>229</v>
      </c>
      <c r="U1006" s="17" t="s">
        <v>229</v>
      </c>
      <c r="V1006" s="17" t="s">
        <v>229</v>
      </c>
      <c r="W1006" s="17" t="s">
        <v>229</v>
      </c>
      <c r="X1006" s="17" t="s">
        <v>229</v>
      </c>
      <c r="Y1006" s="17" t="s">
        <v>229</v>
      </c>
      <c r="Z1006" s="17" t="s">
        <v>229</v>
      </c>
      <c r="AA1006" s="17" t="s">
        <v>229</v>
      </c>
      <c r="AB1006" s="17" t="s">
        <v>229</v>
      </c>
      <c r="AC1006" s="17" t="s">
        <v>229</v>
      </c>
      <c r="AD1006" s="17" t="s">
        <v>229</v>
      </c>
      <c r="AE1006" s="151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1</v>
      </c>
    </row>
    <row r="1007" spans="1:65">
      <c r="A1007" s="30"/>
      <c r="B1007" s="19" t="s">
        <v>230</v>
      </c>
      <c r="C1007" s="9" t="s">
        <v>230</v>
      </c>
      <c r="D1007" s="149" t="s">
        <v>232</v>
      </c>
      <c r="E1007" s="150" t="s">
        <v>233</v>
      </c>
      <c r="F1007" s="150" t="s">
        <v>234</v>
      </c>
      <c r="G1007" s="150" t="s">
        <v>235</v>
      </c>
      <c r="H1007" s="150" t="s">
        <v>236</v>
      </c>
      <c r="I1007" s="150" t="s">
        <v>237</v>
      </c>
      <c r="J1007" s="150" t="s">
        <v>238</v>
      </c>
      <c r="K1007" s="150" t="s">
        <v>239</v>
      </c>
      <c r="L1007" s="150" t="s">
        <v>240</v>
      </c>
      <c r="M1007" s="150" t="s">
        <v>241</v>
      </c>
      <c r="N1007" s="150" t="s">
        <v>242</v>
      </c>
      <c r="O1007" s="150" t="s">
        <v>243</v>
      </c>
      <c r="P1007" s="150" t="s">
        <v>244</v>
      </c>
      <c r="Q1007" s="150" t="s">
        <v>246</v>
      </c>
      <c r="R1007" s="150" t="s">
        <v>249</v>
      </c>
      <c r="S1007" s="150" t="s">
        <v>250</v>
      </c>
      <c r="T1007" s="150" t="s">
        <v>306</v>
      </c>
      <c r="U1007" s="150" t="s">
        <v>251</v>
      </c>
      <c r="V1007" s="150" t="s">
        <v>252</v>
      </c>
      <c r="W1007" s="150" t="s">
        <v>254</v>
      </c>
      <c r="X1007" s="150" t="s">
        <v>257</v>
      </c>
      <c r="Y1007" s="150" t="s">
        <v>258</v>
      </c>
      <c r="Z1007" s="150" t="s">
        <v>307</v>
      </c>
      <c r="AA1007" s="150" t="s">
        <v>261</v>
      </c>
      <c r="AB1007" s="150" t="s">
        <v>267</v>
      </c>
      <c r="AC1007" s="150" t="s">
        <v>268</v>
      </c>
      <c r="AD1007" s="150" t="s">
        <v>269</v>
      </c>
      <c r="AE1007" s="151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 t="s">
        <v>1</v>
      </c>
    </row>
    <row r="1008" spans="1:65">
      <c r="A1008" s="30"/>
      <c r="B1008" s="19"/>
      <c r="C1008" s="9"/>
      <c r="D1008" s="10" t="s">
        <v>340</v>
      </c>
      <c r="E1008" s="11" t="s">
        <v>339</v>
      </c>
      <c r="F1008" s="11" t="s">
        <v>339</v>
      </c>
      <c r="G1008" s="11" t="s">
        <v>338</v>
      </c>
      <c r="H1008" s="11" t="s">
        <v>339</v>
      </c>
      <c r="I1008" s="11" t="s">
        <v>339</v>
      </c>
      <c r="J1008" s="11" t="s">
        <v>340</v>
      </c>
      <c r="K1008" s="11" t="s">
        <v>338</v>
      </c>
      <c r="L1008" s="11" t="s">
        <v>338</v>
      </c>
      <c r="M1008" s="11" t="s">
        <v>338</v>
      </c>
      <c r="N1008" s="11" t="s">
        <v>338</v>
      </c>
      <c r="O1008" s="11" t="s">
        <v>338</v>
      </c>
      <c r="P1008" s="11" t="s">
        <v>338</v>
      </c>
      <c r="Q1008" s="11" t="s">
        <v>338</v>
      </c>
      <c r="R1008" s="11" t="s">
        <v>338</v>
      </c>
      <c r="S1008" s="11" t="s">
        <v>339</v>
      </c>
      <c r="T1008" s="11" t="s">
        <v>339</v>
      </c>
      <c r="U1008" s="11" t="s">
        <v>340</v>
      </c>
      <c r="V1008" s="11" t="s">
        <v>339</v>
      </c>
      <c r="W1008" s="11" t="s">
        <v>340</v>
      </c>
      <c r="X1008" s="11" t="s">
        <v>340</v>
      </c>
      <c r="Y1008" s="11" t="s">
        <v>340</v>
      </c>
      <c r="Z1008" s="11" t="s">
        <v>340</v>
      </c>
      <c r="AA1008" s="11" t="s">
        <v>339</v>
      </c>
      <c r="AB1008" s="11" t="s">
        <v>339</v>
      </c>
      <c r="AC1008" s="11" t="s">
        <v>338</v>
      </c>
      <c r="AD1008" s="11" t="s">
        <v>338</v>
      </c>
      <c r="AE1008" s="151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3</v>
      </c>
    </row>
    <row r="1009" spans="1:65">
      <c r="A1009" s="30"/>
      <c r="B1009" s="19"/>
      <c r="C1009" s="9"/>
      <c r="D1009" s="26" t="s">
        <v>342</v>
      </c>
      <c r="E1009" s="26" t="s">
        <v>343</v>
      </c>
      <c r="F1009" s="26" t="s">
        <v>342</v>
      </c>
      <c r="G1009" s="26" t="s">
        <v>344</v>
      </c>
      <c r="H1009" s="26" t="s">
        <v>345</v>
      </c>
      <c r="I1009" s="26" t="s">
        <v>343</v>
      </c>
      <c r="J1009" s="26" t="s">
        <v>343</v>
      </c>
      <c r="K1009" s="26" t="s">
        <v>343</v>
      </c>
      <c r="L1009" s="26" t="s">
        <v>343</v>
      </c>
      <c r="M1009" s="26" t="s">
        <v>343</v>
      </c>
      <c r="N1009" s="26" t="s">
        <v>343</v>
      </c>
      <c r="O1009" s="26" t="s">
        <v>343</v>
      </c>
      <c r="P1009" s="26" t="s">
        <v>343</v>
      </c>
      <c r="Q1009" s="26" t="s">
        <v>346</v>
      </c>
      <c r="R1009" s="26" t="s">
        <v>343</v>
      </c>
      <c r="S1009" s="26" t="s">
        <v>342</v>
      </c>
      <c r="T1009" s="26" t="s">
        <v>343</v>
      </c>
      <c r="U1009" s="26" t="s">
        <v>342</v>
      </c>
      <c r="V1009" s="26" t="s">
        <v>344</v>
      </c>
      <c r="W1009" s="26" t="s">
        <v>345</v>
      </c>
      <c r="X1009" s="26" t="s">
        <v>342</v>
      </c>
      <c r="Y1009" s="26" t="s">
        <v>343</v>
      </c>
      <c r="Z1009" s="26" t="s">
        <v>343</v>
      </c>
      <c r="AA1009" s="26" t="s">
        <v>342</v>
      </c>
      <c r="AB1009" s="26" t="s">
        <v>345</v>
      </c>
      <c r="AC1009" s="26" t="s">
        <v>345</v>
      </c>
      <c r="AD1009" s="26" t="s">
        <v>117</v>
      </c>
      <c r="AE1009" s="151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3</v>
      </c>
    </row>
    <row r="1010" spans="1:65">
      <c r="A1010" s="30"/>
      <c r="B1010" s="18">
        <v>1</v>
      </c>
      <c r="C1010" s="14">
        <v>1</v>
      </c>
      <c r="D1010" s="205">
        <v>1.6E-2</v>
      </c>
      <c r="E1010" s="205">
        <v>1.2999999999999999E-2</v>
      </c>
      <c r="F1010" s="205">
        <v>0.01</v>
      </c>
      <c r="G1010" s="205">
        <v>1.7000000000000001E-2</v>
      </c>
      <c r="H1010" s="205">
        <v>1.7436868325940692E-2</v>
      </c>
      <c r="I1010" s="205">
        <v>0.01</v>
      </c>
      <c r="J1010" s="205">
        <v>0.01</v>
      </c>
      <c r="K1010" s="205">
        <v>1.2E-2</v>
      </c>
      <c r="L1010" s="205">
        <v>1.2999999999999999E-2</v>
      </c>
      <c r="M1010" s="205">
        <v>1.4999999999999999E-2</v>
      </c>
      <c r="N1010" s="205">
        <v>1.4000000000000002E-2</v>
      </c>
      <c r="O1010" s="205">
        <v>1.4999999999999999E-2</v>
      </c>
      <c r="P1010" s="205">
        <v>1.7999999999999999E-2</v>
      </c>
      <c r="Q1010" s="205">
        <v>1.2999999999999999E-2</v>
      </c>
      <c r="R1010" s="205">
        <v>1.2999999999999999E-2</v>
      </c>
      <c r="S1010" s="205">
        <v>0.01</v>
      </c>
      <c r="T1010" s="205">
        <v>0.01</v>
      </c>
      <c r="U1010" s="205">
        <v>1.2799999999999999E-2</v>
      </c>
      <c r="V1010" s="206">
        <v>0.02</v>
      </c>
      <c r="W1010" s="206">
        <v>0.02</v>
      </c>
      <c r="X1010" s="205">
        <v>1.6715000000000001E-2</v>
      </c>
      <c r="Y1010" s="205">
        <v>1.14E-2</v>
      </c>
      <c r="Z1010" s="205">
        <v>1.7000000000000001E-2</v>
      </c>
      <c r="AA1010" s="205">
        <v>1.285E-2</v>
      </c>
      <c r="AB1010" s="205">
        <v>1.5599999999999999E-2</v>
      </c>
      <c r="AC1010" s="205">
        <v>1.61E-2</v>
      </c>
      <c r="AD1010" s="205">
        <v>1.4100000000000001E-2</v>
      </c>
      <c r="AE1010" s="203"/>
      <c r="AF1010" s="204"/>
      <c r="AG1010" s="204"/>
      <c r="AH1010" s="204"/>
      <c r="AI1010" s="204"/>
      <c r="AJ1010" s="204"/>
      <c r="AK1010" s="204"/>
      <c r="AL1010" s="204"/>
      <c r="AM1010" s="204"/>
      <c r="AN1010" s="204"/>
      <c r="AO1010" s="204"/>
      <c r="AP1010" s="204"/>
      <c r="AQ1010" s="204"/>
      <c r="AR1010" s="204"/>
      <c r="AS1010" s="204"/>
      <c r="AT1010" s="204"/>
      <c r="AU1010" s="204"/>
      <c r="AV1010" s="204"/>
      <c r="AW1010" s="204"/>
      <c r="AX1010" s="204"/>
      <c r="AY1010" s="204"/>
      <c r="AZ1010" s="204"/>
      <c r="BA1010" s="204"/>
      <c r="BB1010" s="204"/>
      <c r="BC1010" s="204"/>
      <c r="BD1010" s="204"/>
      <c r="BE1010" s="204"/>
      <c r="BF1010" s="204"/>
      <c r="BG1010" s="204"/>
      <c r="BH1010" s="204"/>
      <c r="BI1010" s="204"/>
      <c r="BJ1010" s="204"/>
      <c r="BK1010" s="204"/>
      <c r="BL1010" s="204"/>
      <c r="BM1010" s="208">
        <v>1</v>
      </c>
    </row>
    <row r="1011" spans="1:65">
      <c r="A1011" s="30"/>
      <c r="B1011" s="19">
        <v>1</v>
      </c>
      <c r="C1011" s="9">
        <v>2</v>
      </c>
      <c r="D1011" s="24">
        <v>1.4999999999999999E-2</v>
      </c>
      <c r="E1011" s="24">
        <v>1.2E-2</v>
      </c>
      <c r="F1011" s="24">
        <v>0.01</v>
      </c>
      <c r="G1011" s="24">
        <v>1.7000000000000001E-2</v>
      </c>
      <c r="H1011" s="24">
        <v>1.7293690227396873E-2</v>
      </c>
      <c r="I1011" s="24">
        <v>0.02</v>
      </c>
      <c r="J1011" s="24">
        <v>0.01</v>
      </c>
      <c r="K1011" s="24">
        <v>1.2E-2</v>
      </c>
      <c r="L1011" s="24">
        <v>1.4000000000000002E-2</v>
      </c>
      <c r="M1011" s="24">
        <v>1.4000000000000002E-2</v>
      </c>
      <c r="N1011" s="24">
        <v>1.4999999999999999E-2</v>
      </c>
      <c r="O1011" s="24">
        <v>1.4999999999999999E-2</v>
      </c>
      <c r="P1011" s="24">
        <v>1.7999999999999999E-2</v>
      </c>
      <c r="Q1011" s="24">
        <v>1.2999999999999999E-2</v>
      </c>
      <c r="R1011" s="24">
        <v>1.4000000000000002E-2</v>
      </c>
      <c r="S1011" s="24">
        <v>0.01</v>
      </c>
      <c r="T1011" s="24">
        <v>0.01</v>
      </c>
      <c r="U1011" s="24">
        <v>1.1900000000000001E-2</v>
      </c>
      <c r="V1011" s="209">
        <v>0.02</v>
      </c>
      <c r="W1011" s="209">
        <v>0.02</v>
      </c>
      <c r="X1011" s="24">
        <v>1.6483999999999999E-2</v>
      </c>
      <c r="Y1011" s="24">
        <v>1.0800000000000001E-2</v>
      </c>
      <c r="Z1011" s="24">
        <v>1.9E-2</v>
      </c>
      <c r="AA1011" s="24">
        <v>1.2649999999999998E-2</v>
      </c>
      <c r="AB1011" s="24">
        <v>1.5699999999999999E-2</v>
      </c>
      <c r="AC1011" s="24">
        <v>1.6500000000000001E-2</v>
      </c>
      <c r="AD1011" s="24">
        <v>1.4100000000000001E-2</v>
      </c>
      <c r="AE1011" s="203"/>
      <c r="AF1011" s="204"/>
      <c r="AG1011" s="204"/>
      <c r="AH1011" s="204"/>
      <c r="AI1011" s="204"/>
      <c r="AJ1011" s="204"/>
      <c r="AK1011" s="204"/>
      <c r="AL1011" s="204"/>
      <c r="AM1011" s="204"/>
      <c r="AN1011" s="204"/>
      <c r="AO1011" s="204"/>
      <c r="AP1011" s="204"/>
      <c r="AQ1011" s="204"/>
      <c r="AR1011" s="204"/>
      <c r="AS1011" s="204"/>
      <c r="AT1011" s="204"/>
      <c r="AU1011" s="204"/>
      <c r="AV1011" s="204"/>
      <c r="AW1011" s="204"/>
      <c r="AX1011" s="204"/>
      <c r="AY1011" s="204"/>
      <c r="AZ1011" s="204"/>
      <c r="BA1011" s="204"/>
      <c r="BB1011" s="204"/>
      <c r="BC1011" s="204"/>
      <c r="BD1011" s="204"/>
      <c r="BE1011" s="204"/>
      <c r="BF1011" s="204"/>
      <c r="BG1011" s="204"/>
      <c r="BH1011" s="204"/>
      <c r="BI1011" s="204"/>
      <c r="BJ1011" s="204"/>
      <c r="BK1011" s="204"/>
      <c r="BL1011" s="204"/>
      <c r="BM1011" s="208">
        <v>22</v>
      </c>
    </row>
    <row r="1012" spans="1:65">
      <c r="A1012" s="30"/>
      <c r="B1012" s="19">
        <v>1</v>
      </c>
      <c r="C1012" s="9">
        <v>3</v>
      </c>
      <c r="D1012" s="24">
        <v>1.4999999999999999E-2</v>
      </c>
      <c r="E1012" s="24">
        <v>1.2999999999999999E-2</v>
      </c>
      <c r="F1012" s="24">
        <v>0.01</v>
      </c>
      <c r="G1012" s="24">
        <v>1.7000000000000001E-2</v>
      </c>
      <c r="H1012" s="24">
        <v>1.7757159110540696E-2</v>
      </c>
      <c r="I1012" s="24">
        <v>0.01</v>
      </c>
      <c r="J1012" s="24">
        <v>0.01</v>
      </c>
      <c r="K1012" s="24">
        <v>1.2999999999999999E-2</v>
      </c>
      <c r="L1012" s="24">
        <v>1.4000000000000002E-2</v>
      </c>
      <c r="M1012" s="24">
        <v>1.4999999999999999E-2</v>
      </c>
      <c r="N1012" s="24">
        <v>1.4999999999999999E-2</v>
      </c>
      <c r="O1012" s="24">
        <v>1.4999999999999999E-2</v>
      </c>
      <c r="P1012" s="24">
        <v>1.7999999999999999E-2</v>
      </c>
      <c r="Q1012" s="24">
        <v>1.2999999999999999E-2</v>
      </c>
      <c r="R1012" s="24">
        <v>1.4000000000000002E-2</v>
      </c>
      <c r="S1012" s="24">
        <v>0.01</v>
      </c>
      <c r="T1012" s="24">
        <v>0.01</v>
      </c>
      <c r="U1012" s="24">
        <v>1.2E-2</v>
      </c>
      <c r="V1012" s="209">
        <v>0.02</v>
      </c>
      <c r="W1012" s="209">
        <v>0.02</v>
      </c>
      <c r="X1012" s="24">
        <v>1.6380000000000002E-2</v>
      </c>
      <c r="Y1012" s="24">
        <v>1.14E-2</v>
      </c>
      <c r="Z1012" s="24">
        <v>1.6E-2</v>
      </c>
      <c r="AA1012" s="24">
        <v>1.295E-2</v>
      </c>
      <c r="AB1012" s="24">
        <v>1.5699999999999999E-2</v>
      </c>
      <c r="AC1012" s="24">
        <v>1.66E-2</v>
      </c>
      <c r="AD1012" s="24">
        <v>1.2799999999999999E-2</v>
      </c>
      <c r="AE1012" s="203"/>
      <c r="AF1012" s="204"/>
      <c r="AG1012" s="204"/>
      <c r="AH1012" s="204"/>
      <c r="AI1012" s="204"/>
      <c r="AJ1012" s="204"/>
      <c r="AK1012" s="204"/>
      <c r="AL1012" s="204"/>
      <c r="AM1012" s="204"/>
      <c r="AN1012" s="204"/>
      <c r="AO1012" s="204"/>
      <c r="AP1012" s="204"/>
      <c r="AQ1012" s="204"/>
      <c r="AR1012" s="204"/>
      <c r="AS1012" s="204"/>
      <c r="AT1012" s="204"/>
      <c r="AU1012" s="204"/>
      <c r="AV1012" s="204"/>
      <c r="AW1012" s="204"/>
      <c r="AX1012" s="204"/>
      <c r="AY1012" s="204"/>
      <c r="AZ1012" s="204"/>
      <c r="BA1012" s="204"/>
      <c r="BB1012" s="204"/>
      <c r="BC1012" s="204"/>
      <c r="BD1012" s="204"/>
      <c r="BE1012" s="204"/>
      <c r="BF1012" s="204"/>
      <c r="BG1012" s="204"/>
      <c r="BH1012" s="204"/>
      <c r="BI1012" s="204"/>
      <c r="BJ1012" s="204"/>
      <c r="BK1012" s="204"/>
      <c r="BL1012" s="204"/>
      <c r="BM1012" s="208">
        <v>16</v>
      </c>
    </row>
    <row r="1013" spans="1:65">
      <c r="A1013" s="30"/>
      <c r="B1013" s="19">
        <v>1</v>
      </c>
      <c r="C1013" s="9">
        <v>4</v>
      </c>
      <c r="D1013" s="24">
        <v>1.6E-2</v>
      </c>
      <c r="E1013" s="24">
        <v>1.2999999999999999E-2</v>
      </c>
      <c r="F1013" s="24">
        <v>0.01</v>
      </c>
      <c r="G1013" s="24">
        <v>1.6E-2</v>
      </c>
      <c r="H1013" s="24">
        <v>1.8533630611935952E-2</v>
      </c>
      <c r="I1013" s="24">
        <v>0.01</v>
      </c>
      <c r="J1013" s="24">
        <v>0.01</v>
      </c>
      <c r="K1013" s="24">
        <v>1.2999999999999999E-2</v>
      </c>
      <c r="L1013" s="24">
        <v>1.4000000000000002E-2</v>
      </c>
      <c r="M1013" s="24">
        <v>1.4999999999999999E-2</v>
      </c>
      <c r="N1013" s="24">
        <v>1.4000000000000002E-2</v>
      </c>
      <c r="O1013" s="24">
        <v>1.4999999999999999E-2</v>
      </c>
      <c r="P1013" s="24">
        <v>1.7999999999999999E-2</v>
      </c>
      <c r="Q1013" s="24">
        <v>1.2999999999999999E-2</v>
      </c>
      <c r="R1013" s="24">
        <v>1.4000000000000002E-2</v>
      </c>
      <c r="S1013" s="24">
        <v>0.01</v>
      </c>
      <c r="T1013" s="24">
        <v>0.01</v>
      </c>
      <c r="U1013" s="24">
        <v>1.2999999999999999E-2</v>
      </c>
      <c r="V1013" s="209">
        <v>0.02</v>
      </c>
      <c r="W1013" s="209">
        <v>0.02</v>
      </c>
      <c r="X1013" s="24">
        <v>1.6316000000000001E-2</v>
      </c>
      <c r="Y1013" s="24">
        <v>1.14E-2</v>
      </c>
      <c r="Z1013" s="24">
        <v>1.9E-2</v>
      </c>
      <c r="AA1013" s="24">
        <v>1.2649999999999998E-2</v>
      </c>
      <c r="AB1013" s="24">
        <v>1.5899999999999997E-2</v>
      </c>
      <c r="AC1013" s="24">
        <v>1.66E-2</v>
      </c>
      <c r="AD1013" s="24">
        <v>1.34E-2</v>
      </c>
      <c r="AE1013" s="203"/>
      <c r="AF1013" s="204"/>
      <c r="AG1013" s="204"/>
      <c r="AH1013" s="204"/>
      <c r="AI1013" s="204"/>
      <c r="AJ1013" s="204"/>
      <c r="AK1013" s="204"/>
      <c r="AL1013" s="204"/>
      <c r="AM1013" s="204"/>
      <c r="AN1013" s="204"/>
      <c r="AO1013" s="204"/>
      <c r="AP1013" s="204"/>
      <c r="AQ1013" s="204"/>
      <c r="AR1013" s="204"/>
      <c r="AS1013" s="204"/>
      <c r="AT1013" s="204"/>
      <c r="AU1013" s="204"/>
      <c r="AV1013" s="204"/>
      <c r="AW1013" s="204"/>
      <c r="AX1013" s="204"/>
      <c r="AY1013" s="204"/>
      <c r="AZ1013" s="204"/>
      <c r="BA1013" s="204"/>
      <c r="BB1013" s="204"/>
      <c r="BC1013" s="204"/>
      <c r="BD1013" s="204"/>
      <c r="BE1013" s="204"/>
      <c r="BF1013" s="204"/>
      <c r="BG1013" s="204"/>
      <c r="BH1013" s="204"/>
      <c r="BI1013" s="204"/>
      <c r="BJ1013" s="204"/>
      <c r="BK1013" s="204"/>
      <c r="BL1013" s="204"/>
      <c r="BM1013" s="208">
        <v>1.3949799331383385E-2</v>
      </c>
    </row>
    <row r="1014" spans="1:65">
      <c r="A1014" s="30"/>
      <c r="B1014" s="19">
        <v>1</v>
      </c>
      <c r="C1014" s="9">
        <v>5</v>
      </c>
      <c r="D1014" s="24">
        <v>1.6E-2</v>
      </c>
      <c r="E1014" s="24">
        <v>1.2999999999999999E-2</v>
      </c>
      <c r="F1014" s="24">
        <v>0.01</v>
      </c>
      <c r="G1014" s="24">
        <v>1.6E-2</v>
      </c>
      <c r="H1014" s="24">
        <v>1.8287527631785976E-2</v>
      </c>
      <c r="I1014" s="24">
        <v>0.02</v>
      </c>
      <c r="J1014" s="24">
        <v>0.01</v>
      </c>
      <c r="K1014" s="24">
        <v>1.2999999999999999E-2</v>
      </c>
      <c r="L1014" s="24">
        <v>1.4000000000000002E-2</v>
      </c>
      <c r="M1014" s="24">
        <v>1.4999999999999999E-2</v>
      </c>
      <c r="N1014" s="24">
        <v>1.4999999999999999E-2</v>
      </c>
      <c r="O1014" s="24">
        <v>1.4999999999999999E-2</v>
      </c>
      <c r="P1014" s="24">
        <v>1.7999999999999999E-2</v>
      </c>
      <c r="Q1014" s="24">
        <v>1.2999999999999999E-2</v>
      </c>
      <c r="R1014" s="24">
        <v>1.4000000000000002E-2</v>
      </c>
      <c r="S1014" s="24">
        <v>0.01</v>
      </c>
      <c r="T1014" s="24">
        <v>0.01</v>
      </c>
      <c r="U1014" s="24">
        <v>1.3100000000000001E-2</v>
      </c>
      <c r="V1014" s="209">
        <v>0.02</v>
      </c>
      <c r="W1014" s="209">
        <v>0.02</v>
      </c>
      <c r="X1014" s="24">
        <v>1.6364E-2</v>
      </c>
      <c r="Y1014" s="24">
        <v>1.14E-2</v>
      </c>
      <c r="Z1014" s="24">
        <v>1.7999999999999999E-2</v>
      </c>
      <c r="AA1014" s="24">
        <v>1.2149999999999999E-2</v>
      </c>
      <c r="AB1014" s="24">
        <v>1.5300000000000001E-2</v>
      </c>
      <c r="AC1014" s="24">
        <v>1.7299999999999999E-2</v>
      </c>
      <c r="AD1014" s="24">
        <v>1.37E-2</v>
      </c>
      <c r="AE1014" s="203"/>
      <c r="AF1014" s="204"/>
      <c r="AG1014" s="204"/>
      <c r="AH1014" s="204"/>
      <c r="AI1014" s="204"/>
      <c r="AJ1014" s="204"/>
      <c r="AK1014" s="204"/>
      <c r="AL1014" s="204"/>
      <c r="AM1014" s="204"/>
      <c r="AN1014" s="204"/>
      <c r="AO1014" s="204"/>
      <c r="AP1014" s="204"/>
      <c r="AQ1014" s="204"/>
      <c r="AR1014" s="204"/>
      <c r="AS1014" s="204"/>
      <c r="AT1014" s="204"/>
      <c r="AU1014" s="204"/>
      <c r="AV1014" s="204"/>
      <c r="AW1014" s="204"/>
      <c r="AX1014" s="204"/>
      <c r="AY1014" s="204"/>
      <c r="AZ1014" s="204"/>
      <c r="BA1014" s="204"/>
      <c r="BB1014" s="204"/>
      <c r="BC1014" s="204"/>
      <c r="BD1014" s="204"/>
      <c r="BE1014" s="204"/>
      <c r="BF1014" s="204"/>
      <c r="BG1014" s="204"/>
      <c r="BH1014" s="204"/>
      <c r="BI1014" s="204"/>
      <c r="BJ1014" s="204"/>
      <c r="BK1014" s="204"/>
      <c r="BL1014" s="204"/>
      <c r="BM1014" s="208">
        <v>118</v>
      </c>
    </row>
    <row r="1015" spans="1:65">
      <c r="A1015" s="30"/>
      <c r="B1015" s="19">
        <v>1</v>
      </c>
      <c r="C1015" s="9">
        <v>6</v>
      </c>
      <c r="D1015" s="24">
        <v>1.6E-2</v>
      </c>
      <c r="E1015" s="24">
        <v>1.2E-2</v>
      </c>
      <c r="F1015" s="24">
        <v>0.01</v>
      </c>
      <c r="G1015" s="24">
        <v>1.6E-2</v>
      </c>
      <c r="H1015" s="24">
        <v>1.9776766141493839E-2</v>
      </c>
      <c r="I1015" s="24">
        <v>0.01</v>
      </c>
      <c r="J1015" s="24">
        <v>0.01</v>
      </c>
      <c r="K1015" s="24">
        <v>1.2999999999999999E-2</v>
      </c>
      <c r="L1015" s="24">
        <v>1.4000000000000002E-2</v>
      </c>
      <c r="M1015" s="24">
        <v>1.4999999999999999E-2</v>
      </c>
      <c r="N1015" s="24">
        <v>1.4000000000000002E-2</v>
      </c>
      <c r="O1015" s="24">
        <v>1.4999999999999999E-2</v>
      </c>
      <c r="P1015" s="24">
        <v>1.7999999999999999E-2</v>
      </c>
      <c r="Q1015" s="24">
        <v>1.4000000000000002E-2</v>
      </c>
      <c r="R1015" s="24">
        <v>1.4000000000000002E-2</v>
      </c>
      <c r="S1015" s="24">
        <v>0.01</v>
      </c>
      <c r="T1015" s="24">
        <v>0.01</v>
      </c>
      <c r="U1015" s="24">
        <v>1.3100000000000001E-2</v>
      </c>
      <c r="V1015" s="209">
        <v>0.02</v>
      </c>
      <c r="W1015" s="209">
        <v>0.02</v>
      </c>
      <c r="X1015" s="24">
        <v>1.6333000000000004E-2</v>
      </c>
      <c r="Y1015" s="24">
        <v>1.0800000000000001E-2</v>
      </c>
      <c r="Z1015" s="24">
        <v>1.7000000000000001E-2</v>
      </c>
      <c r="AA1015" s="24">
        <v>1.2E-2</v>
      </c>
      <c r="AB1015" s="24">
        <v>1.5799999999999998E-2</v>
      </c>
      <c r="AC1015" s="24">
        <v>1.7000000000000001E-2</v>
      </c>
      <c r="AD1015" s="24">
        <v>1.43E-2</v>
      </c>
      <c r="AE1015" s="203"/>
      <c r="AF1015" s="204"/>
      <c r="AG1015" s="204"/>
      <c r="AH1015" s="204"/>
      <c r="AI1015" s="204"/>
      <c r="AJ1015" s="204"/>
      <c r="AK1015" s="204"/>
      <c r="AL1015" s="204"/>
      <c r="AM1015" s="204"/>
      <c r="AN1015" s="204"/>
      <c r="AO1015" s="204"/>
      <c r="AP1015" s="204"/>
      <c r="AQ1015" s="204"/>
      <c r="AR1015" s="204"/>
      <c r="AS1015" s="204"/>
      <c r="AT1015" s="204"/>
      <c r="AU1015" s="204"/>
      <c r="AV1015" s="204"/>
      <c r="AW1015" s="204"/>
      <c r="AX1015" s="204"/>
      <c r="AY1015" s="204"/>
      <c r="AZ1015" s="204"/>
      <c r="BA1015" s="204"/>
      <c r="BB1015" s="204"/>
      <c r="BC1015" s="204"/>
      <c r="BD1015" s="204"/>
      <c r="BE1015" s="204"/>
      <c r="BF1015" s="204"/>
      <c r="BG1015" s="204"/>
      <c r="BH1015" s="204"/>
      <c r="BI1015" s="204"/>
      <c r="BJ1015" s="204"/>
      <c r="BK1015" s="204"/>
      <c r="BL1015" s="204"/>
      <c r="BM1015" s="56"/>
    </row>
    <row r="1016" spans="1:65">
      <c r="A1016" s="30"/>
      <c r="B1016" s="20" t="s">
        <v>277</v>
      </c>
      <c r="C1016" s="12"/>
      <c r="D1016" s="211">
        <v>1.5666666666666666E-2</v>
      </c>
      <c r="E1016" s="211">
        <v>1.2666666666666666E-2</v>
      </c>
      <c r="F1016" s="211">
        <v>0.01</v>
      </c>
      <c r="G1016" s="211">
        <v>1.6500000000000001E-2</v>
      </c>
      <c r="H1016" s="211">
        <v>1.8180940341515673E-2</v>
      </c>
      <c r="I1016" s="211">
        <v>1.3333333333333334E-2</v>
      </c>
      <c r="J1016" s="211">
        <v>0.01</v>
      </c>
      <c r="K1016" s="211">
        <v>1.2666666666666666E-2</v>
      </c>
      <c r="L1016" s="211">
        <v>1.3833333333333335E-2</v>
      </c>
      <c r="M1016" s="211">
        <v>1.4833333333333332E-2</v>
      </c>
      <c r="N1016" s="211">
        <v>1.4499999999999999E-2</v>
      </c>
      <c r="O1016" s="211">
        <v>1.4999999999999999E-2</v>
      </c>
      <c r="P1016" s="211">
        <v>1.7999999999999999E-2</v>
      </c>
      <c r="Q1016" s="211">
        <v>1.3166666666666667E-2</v>
      </c>
      <c r="R1016" s="211">
        <v>1.3833333333333335E-2</v>
      </c>
      <c r="S1016" s="211">
        <v>0.01</v>
      </c>
      <c r="T1016" s="211">
        <v>0.01</v>
      </c>
      <c r="U1016" s="211">
        <v>1.265E-2</v>
      </c>
      <c r="V1016" s="211">
        <v>0.02</v>
      </c>
      <c r="W1016" s="211">
        <v>0.02</v>
      </c>
      <c r="X1016" s="211">
        <v>1.6431999999999999E-2</v>
      </c>
      <c r="Y1016" s="211">
        <v>1.1200000000000002E-2</v>
      </c>
      <c r="Z1016" s="211">
        <v>1.7666666666666667E-2</v>
      </c>
      <c r="AA1016" s="211">
        <v>1.2541666666666665E-2</v>
      </c>
      <c r="AB1016" s="211">
        <v>1.5666666666666666E-2</v>
      </c>
      <c r="AC1016" s="211">
        <v>1.6683333333333335E-2</v>
      </c>
      <c r="AD1016" s="211">
        <v>1.3733333333333334E-2</v>
      </c>
      <c r="AE1016" s="203"/>
      <c r="AF1016" s="204"/>
      <c r="AG1016" s="204"/>
      <c r="AH1016" s="204"/>
      <c r="AI1016" s="204"/>
      <c r="AJ1016" s="204"/>
      <c r="AK1016" s="204"/>
      <c r="AL1016" s="204"/>
      <c r="AM1016" s="204"/>
      <c r="AN1016" s="204"/>
      <c r="AO1016" s="204"/>
      <c r="AP1016" s="204"/>
      <c r="AQ1016" s="204"/>
      <c r="AR1016" s="204"/>
      <c r="AS1016" s="204"/>
      <c r="AT1016" s="204"/>
      <c r="AU1016" s="204"/>
      <c r="AV1016" s="204"/>
      <c r="AW1016" s="204"/>
      <c r="AX1016" s="204"/>
      <c r="AY1016" s="204"/>
      <c r="AZ1016" s="204"/>
      <c r="BA1016" s="204"/>
      <c r="BB1016" s="204"/>
      <c r="BC1016" s="204"/>
      <c r="BD1016" s="204"/>
      <c r="BE1016" s="204"/>
      <c r="BF1016" s="204"/>
      <c r="BG1016" s="204"/>
      <c r="BH1016" s="204"/>
      <c r="BI1016" s="204"/>
      <c r="BJ1016" s="204"/>
      <c r="BK1016" s="204"/>
      <c r="BL1016" s="204"/>
      <c r="BM1016" s="56"/>
    </row>
    <row r="1017" spans="1:65">
      <c r="A1017" s="30"/>
      <c r="B1017" s="3" t="s">
        <v>278</v>
      </c>
      <c r="C1017" s="29"/>
      <c r="D1017" s="24">
        <v>1.6E-2</v>
      </c>
      <c r="E1017" s="24">
        <v>1.2999999999999999E-2</v>
      </c>
      <c r="F1017" s="24">
        <v>0.01</v>
      </c>
      <c r="G1017" s="24">
        <v>1.6500000000000001E-2</v>
      </c>
      <c r="H1017" s="24">
        <v>1.8022343371163336E-2</v>
      </c>
      <c r="I1017" s="24">
        <v>0.01</v>
      </c>
      <c r="J1017" s="24">
        <v>0.01</v>
      </c>
      <c r="K1017" s="24">
        <v>1.2999999999999999E-2</v>
      </c>
      <c r="L1017" s="24">
        <v>1.4000000000000002E-2</v>
      </c>
      <c r="M1017" s="24">
        <v>1.4999999999999999E-2</v>
      </c>
      <c r="N1017" s="24">
        <v>1.4500000000000001E-2</v>
      </c>
      <c r="O1017" s="24">
        <v>1.4999999999999999E-2</v>
      </c>
      <c r="P1017" s="24">
        <v>1.7999999999999999E-2</v>
      </c>
      <c r="Q1017" s="24">
        <v>1.2999999999999999E-2</v>
      </c>
      <c r="R1017" s="24">
        <v>1.4000000000000002E-2</v>
      </c>
      <c r="S1017" s="24">
        <v>0.01</v>
      </c>
      <c r="T1017" s="24">
        <v>0.01</v>
      </c>
      <c r="U1017" s="24">
        <v>1.2899999999999998E-2</v>
      </c>
      <c r="V1017" s="24">
        <v>0.02</v>
      </c>
      <c r="W1017" s="24">
        <v>0.02</v>
      </c>
      <c r="X1017" s="24">
        <v>1.6372000000000001E-2</v>
      </c>
      <c r="Y1017" s="24">
        <v>1.14E-2</v>
      </c>
      <c r="Z1017" s="24">
        <v>1.7500000000000002E-2</v>
      </c>
      <c r="AA1017" s="24">
        <v>1.2649999999999998E-2</v>
      </c>
      <c r="AB1017" s="24">
        <v>1.5699999999999999E-2</v>
      </c>
      <c r="AC1017" s="24">
        <v>1.66E-2</v>
      </c>
      <c r="AD1017" s="24">
        <v>1.3900000000000001E-2</v>
      </c>
      <c r="AE1017" s="203"/>
      <c r="AF1017" s="204"/>
      <c r="AG1017" s="204"/>
      <c r="AH1017" s="204"/>
      <c r="AI1017" s="204"/>
      <c r="AJ1017" s="204"/>
      <c r="AK1017" s="204"/>
      <c r="AL1017" s="204"/>
      <c r="AM1017" s="204"/>
      <c r="AN1017" s="204"/>
      <c r="AO1017" s="204"/>
      <c r="AP1017" s="204"/>
      <c r="AQ1017" s="204"/>
      <c r="AR1017" s="204"/>
      <c r="AS1017" s="204"/>
      <c r="AT1017" s="204"/>
      <c r="AU1017" s="204"/>
      <c r="AV1017" s="204"/>
      <c r="AW1017" s="204"/>
      <c r="AX1017" s="204"/>
      <c r="AY1017" s="204"/>
      <c r="AZ1017" s="204"/>
      <c r="BA1017" s="204"/>
      <c r="BB1017" s="204"/>
      <c r="BC1017" s="204"/>
      <c r="BD1017" s="204"/>
      <c r="BE1017" s="204"/>
      <c r="BF1017" s="204"/>
      <c r="BG1017" s="204"/>
      <c r="BH1017" s="204"/>
      <c r="BI1017" s="204"/>
      <c r="BJ1017" s="204"/>
      <c r="BK1017" s="204"/>
      <c r="BL1017" s="204"/>
      <c r="BM1017" s="56"/>
    </row>
    <row r="1018" spans="1:65">
      <c r="A1018" s="30"/>
      <c r="B1018" s="3" t="s">
        <v>279</v>
      </c>
      <c r="C1018" s="29"/>
      <c r="D1018" s="24">
        <v>5.1639777949432275E-4</v>
      </c>
      <c r="E1018" s="24">
        <v>5.1639777949432177E-4</v>
      </c>
      <c r="F1018" s="24">
        <v>0</v>
      </c>
      <c r="G1018" s="24">
        <v>5.4772255750516665E-4</v>
      </c>
      <c r="H1018" s="24">
        <v>9.168268890324447E-4</v>
      </c>
      <c r="I1018" s="24">
        <v>5.1639777949432242E-3</v>
      </c>
      <c r="J1018" s="24">
        <v>0</v>
      </c>
      <c r="K1018" s="24">
        <v>5.1639777949432177E-4</v>
      </c>
      <c r="L1018" s="24">
        <v>4.0824829046386406E-4</v>
      </c>
      <c r="M1018" s="24">
        <v>4.0824829046386195E-4</v>
      </c>
      <c r="N1018" s="24">
        <v>5.477225575051647E-4</v>
      </c>
      <c r="O1018" s="24">
        <v>0</v>
      </c>
      <c r="P1018" s="24">
        <v>0</v>
      </c>
      <c r="Q1018" s="24">
        <v>4.0824829046386411E-4</v>
      </c>
      <c r="R1018" s="24">
        <v>4.0824829046386406E-4</v>
      </c>
      <c r="S1018" s="24">
        <v>0</v>
      </c>
      <c r="T1018" s="24">
        <v>0</v>
      </c>
      <c r="U1018" s="24">
        <v>5.5407580708780242E-4</v>
      </c>
      <c r="V1018" s="24">
        <v>0</v>
      </c>
      <c r="W1018" s="24">
        <v>0</v>
      </c>
      <c r="X1018" s="24">
        <v>1.5058419571787679E-4</v>
      </c>
      <c r="Y1018" s="24">
        <v>3.0983866769659327E-4</v>
      </c>
      <c r="Z1018" s="24">
        <v>1.211060141638996E-3</v>
      </c>
      <c r="AA1018" s="24">
        <v>3.8264430828991374E-4</v>
      </c>
      <c r="AB1018" s="24">
        <v>2.0655911179772764E-4</v>
      </c>
      <c r="AC1018" s="24">
        <v>4.1673332800085317E-4</v>
      </c>
      <c r="AD1018" s="24">
        <v>5.6095157247900416E-4</v>
      </c>
      <c r="AE1018" s="203"/>
      <c r="AF1018" s="204"/>
      <c r="AG1018" s="204"/>
      <c r="AH1018" s="204"/>
      <c r="AI1018" s="204"/>
      <c r="AJ1018" s="204"/>
      <c r="AK1018" s="204"/>
      <c r="AL1018" s="204"/>
      <c r="AM1018" s="204"/>
      <c r="AN1018" s="204"/>
      <c r="AO1018" s="204"/>
      <c r="AP1018" s="204"/>
      <c r="AQ1018" s="204"/>
      <c r="AR1018" s="204"/>
      <c r="AS1018" s="204"/>
      <c r="AT1018" s="204"/>
      <c r="AU1018" s="204"/>
      <c r="AV1018" s="204"/>
      <c r="AW1018" s="204"/>
      <c r="AX1018" s="204"/>
      <c r="AY1018" s="204"/>
      <c r="AZ1018" s="204"/>
      <c r="BA1018" s="204"/>
      <c r="BB1018" s="204"/>
      <c r="BC1018" s="204"/>
      <c r="BD1018" s="204"/>
      <c r="BE1018" s="204"/>
      <c r="BF1018" s="204"/>
      <c r="BG1018" s="204"/>
      <c r="BH1018" s="204"/>
      <c r="BI1018" s="204"/>
      <c r="BJ1018" s="204"/>
      <c r="BK1018" s="204"/>
      <c r="BL1018" s="204"/>
      <c r="BM1018" s="56"/>
    </row>
    <row r="1019" spans="1:65">
      <c r="A1019" s="30"/>
      <c r="B1019" s="3" t="s">
        <v>86</v>
      </c>
      <c r="C1019" s="29"/>
      <c r="D1019" s="13">
        <v>3.2961560393254645E-2</v>
      </c>
      <c r="E1019" s="13">
        <v>4.0768245749551721E-2</v>
      </c>
      <c r="F1019" s="13">
        <v>0</v>
      </c>
      <c r="G1019" s="13">
        <v>3.3195306515464644E-2</v>
      </c>
      <c r="H1019" s="13">
        <v>5.0427913617806443E-2</v>
      </c>
      <c r="I1019" s="13">
        <v>0.38729833462074181</v>
      </c>
      <c r="J1019" s="13">
        <v>0</v>
      </c>
      <c r="K1019" s="13">
        <v>4.0768245749551721E-2</v>
      </c>
      <c r="L1019" s="13">
        <v>2.9511924611845593E-2</v>
      </c>
      <c r="M1019" s="13">
        <v>2.7522356660485078E-2</v>
      </c>
      <c r="N1019" s="13">
        <v>3.777396948311481E-2</v>
      </c>
      <c r="O1019" s="13">
        <v>0</v>
      </c>
      <c r="P1019" s="13">
        <v>0</v>
      </c>
      <c r="Q1019" s="13">
        <v>3.1006199275736515E-2</v>
      </c>
      <c r="R1019" s="13">
        <v>2.9511924611845593E-2</v>
      </c>
      <c r="S1019" s="13">
        <v>0</v>
      </c>
      <c r="T1019" s="13">
        <v>0</v>
      </c>
      <c r="U1019" s="13">
        <v>4.3800459058324304E-2</v>
      </c>
      <c r="V1019" s="13">
        <v>0</v>
      </c>
      <c r="W1019" s="13">
        <v>0</v>
      </c>
      <c r="X1019" s="13">
        <v>9.1640820178844219E-3</v>
      </c>
      <c r="Y1019" s="13">
        <v>2.7664166758624396E-2</v>
      </c>
      <c r="Z1019" s="13">
        <v>6.8550574055037505E-2</v>
      </c>
      <c r="AA1019" s="13">
        <v>3.0509845179262231E-2</v>
      </c>
      <c r="AB1019" s="13">
        <v>1.3184624157301764E-2</v>
      </c>
      <c r="AC1019" s="13">
        <v>2.4979020659391796E-2</v>
      </c>
      <c r="AD1019" s="13">
        <v>4.084598828730613E-2</v>
      </c>
      <c r="AE1019" s="151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30"/>
      <c r="B1020" s="3" t="s">
        <v>280</v>
      </c>
      <c r="C1020" s="29"/>
      <c r="D1020" s="13">
        <v>0.12307469767115431</v>
      </c>
      <c r="E1020" s="13">
        <v>-9.1982159329704993E-2</v>
      </c>
      <c r="F1020" s="13">
        <v>-0.28314380999713551</v>
      </c>
      <c r="G1020" s="13">
        <v>0.18281271350472639</v>
      </c>
      <c r="H1020" s="13">
        <v>0.30331196238883029</v>
      </c>
      <c r="I1020" s="13">
        <v>-4.4191746662847309E-2</v>
      </c>
      <c r="J1020" s="13">
        <v>-0.28314380999713551</v>
      </c>
      <c r="K1020" s="13">
        <v>-9.1982159329704993E-2</v>
      </c>
      <c r="L1020" s="13">
        <v>-8.3489371627040176E-3</v>
      </c>
      <c r="M1020" s="13">
        <v>6.3336681837582232E-2</v>
      </c>
      <c r="N1020" s="13">
        <v>3.9441475504153445E-2</v>
      </c>
      <c r="O1020" s="13">
        <v>7.5284285004296736E-2</v>
      </c>
      <c r="P1020" s="13">
        <v>0.29034114200515604</v>
      </c>
      <c r="Q1020" s="13">
        <v>-5.6139349829561702E-2</v>
      </c>
      <c r="R1020" s="13">
        <v>-8.3489371627040176E-3</v>
      </c>
      <c r="S1020" s="13">
        <v>-0.28314380999713551</v>
      </c>
      <c r="T1020" s="13">
        <v>-0.28314380999713551</v>
      </c>
      <c r="U1020" s="13">
        <v>-9.3176919646376422E-2</v>
      </c>
      <c r="V1020" s="13">
        <v>0.43371238000572898</v>
      </c>
      <c r="W1020" s="13">
        <v>0.43371238000572898</v>
      </c>
      <c r="X1020" s="13">
        <v>0.17793809141270689</v>
      </c>
      <c r="Y1020" s="13">
        <v>-0.19712106719679168</v>
      </c>
      <c r="Z1020" s="13">
        <v>0.26644593567172725</v>
      </c>
      <c r="AA1020" s="13">
        <v>-0.10094286170474087</v>
      </c>
      <c r="AB1020" s="13">
        <v>0.12307469767115431</v>
      </c>
      <c r="AC1020" s="13">
        <v>0.19595507698811243</v>
      </c>
      <c r="AD1020" s="13">
        <v>-1.5517499062732698E-2</v>
      </c>
      <c r="AE1020" s="151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30"/>
      <c r="B1021" s="46" t="s">
        <v>281</v>
      </c>
      <c r="C1021" s="47"/>
      <c r="D1021" s="45">
        <v>0.67</v>
      </c>
      <c r="E1021" s="45">
        <v>0.43</v>
      </c>
      <c r="F1021" s="45">
        <v>1.41</v>
      </c>
      <c r="G1021" s="45">
        <v>0.98</v>
      </c>
      <c r="H1021" s="45">
        <v>1.6</v>
      </c>
      <c r="I1021" s="45">
        <v>0.18</v>
      </c>
      <c r="J1021" s="45">
        <v>1.41</v>
      </c>
      <c r="K1021" s="45">
        <v>0.43</v>
      </c>
      <c r="L1021" s="45">
        <v>0</v>
      </c>
      <c r="M1021" s="45">
        <v>0.37</v>
      </c>
      <c r="N1021" s="45">
        <v>0.25</v>
      </c>
      <c r="O1021" s="45">
        <v>0.43</v>
      </c>
      <c r="P1021" s="45">
        <v>1.53</v>
      </c>
      <c r="Q1021" s="45">
        <v>0.25</v>
      </c>
      <c r="R1021" s="45">
        <v>0</v>
      </c>
      <c r="S1021" s="45">
        <v>1.41</v>
      </c>
      <c r="T1021" s="45">
        <v>1.41</v>
      </c>
      <c r="U1021" s="45">
        <v>0.44</v>
      </c>
      <c r="V1021" s="45">
        <v>2.27</v>
      </c>
      <c r="W1021" s="45">
        <v>2.27</v>
      </c>
      <c r="X1021" s="45">
        <v>0.96</v>
      </c>
      <c r="Y1021" s="45">
        <v>0.97</v>
      </c>
      <c r="Z1021" s="45">
        <v>1.41</v>
      </c>
      <c r="AA1021" s="45">
        <v>0.48</v>
      </c>
      <c r="AB1021" s="45">
        <v>0.67</v>
      </c>
      <c r="AC1021" s="45">
        <v>1.05</v>
      </c>
      <c r="AD1021" s="45">
        <v>0.04</v>
      </c>
      <c r="AE1021" s="151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B1022" s="31"/>
      <c r="C1022" s="20"/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AB1022" s="20"/>
      <c r="AC1022" s="20"/>
      <c r="AD1022" s="20"/>
      <c r="BM1022" s="55"/>
    </row>
    <row r="1023" spans="1:65" ht="15">
      <c r="B1023" s="8" t="s">
        <v>640</v>
      </c>
      <c r="BM1023" s="28" t="s">
        <v>66</v>
      </c>
    </row>
    <row r="1024" spans="1:65" ht="15">
      <c r="A1024" s="25" t="s">
        <v>63</v>
      </c>
      <c r="B1024" s="18" t="s">
        <v>111</v>
      </c>
      <c r="C1024" s="15" t="s">
        <v>112</v>
      </c>
      <c r="D1024" s="16" t="s">
        <v>229</v>
      </c>
      <c r="E1024" s="17" t="s">
        <v>229</v>
      </c>
      <c r="F1024" s="17" t="s">
        <v>229</v>
      </c>
      <c r="G1024" s="17" t="s">
        <v>229</v>
      </c>
      <c r="H1024" s="17" t="s">
        <v>229</v>
      </c>
      <c r="I1024" s="17" t="s">
        <v>229</v>
      </c>
      <c r="J1024" s="17" t="s">
        <v>229</v>
      </c>
      <c r="K1024" s="17" t="s">
        <v>229</v>
      </c>
      <c r="L1024" s="17" t="s">
        <v>229</v>
      </c>
      <c r="M1024" s="17" t="s">
        <v>229</v>
      </c>
      <c r="N1024" s="17" t="s">
        <v>229</v>
      </c>
      <c r="O1024" s="17" t="s">
        <v>229</v>
      </c>
      <c r="P1024" s="17" t="s">
        <v>229</v>
      </c>
      <c r="Q1024" s="17" t="s">
        <v>229</v>
      </c>
      <c r="R1024" s="17" t="s">
        <v>229</v>
      </c>
      <c r="S1024" s="17" t="s">
        <v>229</v>
      </c>
      <c r="T1024" s="17" t="s">
        <v>229</v>
      </c>
      <c r="U1024" s="17" t="s">
        <v>229</v>
      </c>
      <c r="V1024" s="17" t="s">
        <v>229</v>
      </c>
      <c r="W1024" s="17" t="s">
        <v>229</v>
      </c>
      <c r="X1024" s="17" t="s">
        <v>229</v>
      </c>
      <c r="Y1024" s="17" t="s">
        <v>229</v>
      </c>
      <c r="Z1024" s="17" t="s">
        <v>229</v>
      </c>
      <c r="AA1024" s="17" t="s">
        <v>229</v>
      </c>
      <c r="AB1024" s="17" t="s">
        <v>229</v>
      </c>
      <c r="AC1024" s="151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1</v>
      </c>
    </row>
    <row r="1025" spans="1:65">
      <c r="A1025" s="30"/>
      <c r="B1025" s="19" t="s">
        <v>230</v>
      </c>
      <c r="C1025" s="9" t="s">
        <v>230</v>
      </c>
      <c r="D1025" s="149" t="s">
        <v>232</v>
      </c>
      <c r="E1025" s="150" t="s">
        <v>233</v>
      </c>
      <c r="F1025" s="150" t="s">
        <v>234</v>
      </c>
      <c r="G1025" s="150" t="s">
        <v>235</v>
      </c>
      <c r="H1025" s="150" t="s">
        <v>236</v>
      </c>
      <c r="I1025" s="150" t="s">
        <v>237</v>
      </c>
      <c r="J1025" s="150" t="s">
        <v>238</v>
      </c>
      <c r="K1025" s="150" t="s">
        <v>239</v>
      </c>
      <c r="L1025" s="150" t="s">
        <v>240</v>
      </c>
      <c r="M1025" s="150" t="s">
        <v>241</v>
      </c>
      <c r="N1025" s="150" t="s">
        <v>242</v>
      </c>
      <c r="O1025" s="150" t="s">
        <v>243</v>
      </c>
      <c r="P1025" s="150" t="s">
        <v>244</v>
      </c>
      <c r="Q1025" s="150" t="s">
        <v>246</v>
      </c>
      <c r="R1025" s="150" t="s">
        <v>249</v>
      </c>
      <c r="S1025" s="150" t="s">
        <v>250</v>
      </c>
      <c r="T1025" s="150" t="s">
        <v>306</v>
      </c>
      <c r="U1025" s="150" t="s">
        <v>252</v>
      </c>
      <c r="V1025" s="150" t="s">
        <v>254</v>
      </c>
      <c r="W1025" s="150" t="s">
        <v>307</v>
      </c>
      <c r="X1025" s="150" t="s">
        <v>261</v>
      </c>
      <c r="Y1025" s="150" t="s">
        <v>262</v>
      </c>
      <c r="Z1025" s="150" t="s">
        <v>267</v>
      </c>
      <c r="AA1025" s="150" t="s">
        <v>268</v>
      </c>
      <c r="AB1025" s="150" t="s">
        <v>269</v>
      </c>
      <c r="AC1025" s="151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 t="s">
        <v>3</v>
      </c>
    </row>
    <row r="1026" spans="1:65">
      <c r="A1026" s="30"/>
      <c r="B1026" s="19"/>
      <c r="C1026" s="9"/>
      <c r="D1026" s="10" t="s">
        <v>338</v>
      </c>
      <c r="E1026" s="11" t="s">
        <v>339</v>
      </c>
      <c r="F1026" s="11" t="s">
        <v>339</v>
      </c>
      <c r="G1026" s="11" t="s">
        <v>338</v>
      </c>
      <c r="H1026" s="11" t="s">
        <v>339</v>
      </c>
      <c r="I1026" s="11" t="s">
        <v>339</v>
      </c>
      <c r="J1026" s="11" t="s">
        <v>338</v>
      </c>
      <c r="K1026" s="11" t="s">
        <v>338</v>
      </c>
      <c r="L1026" s="11" t="s">
        <v>338</v>
      </c>
      <c r="M1026" s="11" t="s">
        <v>338</v>
      </c>
      <c r="N1026" s="11" t="s">
        <v>338</v>
      </c>
      <c r="O1026" s="11" t="s">
        <v>338</v>
      </c>
      <c r="P1026" s="11" t="s">
        <v>338</v>
      </c>
      <c r="Q1026" s="11" t="s">
        <v>338</v>
      </c>
      <c r="R1026" s="11" t="s">
        <v>338</v>
      </c>
      <c r="S1026" s="11" t="s">
        <v>339</v>
      </c>
      <c r="T1026" s="11" t="s">
        <v>339</v>
      </c>
      <c r="U1026" s="11" t="s">
        <v>339</v>
      </c>
      <c r="V1026" s="11" t="s">
        <v>340</v>
      </c>
      <c r="W1026" s="11" t="s">
        <v>338</v>
      </c>
      <c r="X1026" s="11" t="s">
        <v>339</v>
      </c>
      <c r="Y1026" s="11" t="s">
        <v>339</v>
      </c>
      <c r="Z1026" s="11" t="s">
        <v>339</v>
      </c>
      <c r="AA1026" s="11" t="s">
        <v>338</v>
      </c>
      <c r="AB1026" s="11" t="s">
        <v>338</v>
      </c>
      <c r="AC1026" s="151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1</v>
      </c>
    </row>
    <row r="1027" spans="1:65">
      <c r="A1027" s="30"/>
      <c r="B1027" s="19"/>
      <c r="C1027" s="9"/>
      <c r="D1027" s="26" t="s">
        <v>342</v>
      </c>
      <c r="E1027" s="26" t="s">
        <v>343</v>
      </c>
      <c r="F1027" s="26" t="s">
        <v>342</v>
      </c>
      <c r="G1027" s="26" t="s">
        <v>344</v>
      </c>
      <c r="H1027" s="26" t="s">
        <v>345</v>
      </c>
      <c r="I1027" s="26" t="s">
        <v>343</v>
      </c>
      <c r="J1027" s="26" t="s">
        <v>343</v>
      </c>
      <c r="K1027" s="26" t="s">
        <v>343</v>
      </c>
      <c r="L1027" s="26" t="s">
        <v>343</v>
      </c>
      <c r="M1027" s="26" t="s">
        <v>343</v>
      </c>
      <c r="N1027" s="26" t="s">
        <v>343</v>
      </c>
      <c r="O1027" s="26" t="s">
        <v>343</v>
      </c>
      <c r="P1027" s="26" t="s">
        <v>343</v>
      </c>
      <c r="Q1027" s="26" t="s">
        <v>346</v>
      </c>
      <c r="R1027" s="26" t="s">
        <v>343</v>
      </c>
      <c r="S1027" s="26" t="s">
        <v>342</v>
      </c>
      <c r="T1027" s="26" t="s">
        <v>343</v>
      </c>
      <c r="U1027" s="26" t="s">
        <v>344</v>
      </c>
      <c r="V1027" s="26" t="s">
        <v>345</v>
      </c>
      <c r="W1027" s="26"/>
      <c r="X1027" s="26" t="s">
        <v>342</v>
      </c>
      <c r="Y1027" s="26" t="s">
        <v>343</v>
      </c>
      <c r="Z1027" s="26" t="s">
        <v>345</v>
      </c>
      <c r="AA1027" s="26" t="s">
        <v>345</v>
      </c>
      <c r="AB1027" s="26" t="s">
        <v>117</v>
      </c>
      <c r="AC1027" s="151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2</v>
      </c>
    </row>
    <row r="1028" spans="1:65">
      <c r="A1028" s="30"/>
      <c r="B1028" s="18">
        <v>1</v>
      </c>
      <c r="C1028" s="14">
        <v>1</v>
      </c>
      <c r="D1028" s="222">
        <v>10.61</v>
      </c>
      <c r="E1028" s="222">
        <v>11.99</v>
      </c>
      <c r="F1028" s="222">
        <v>10.97</v>
      </c>
      <c r="G1028" s="222">
        <v>9.48</v>
      </c>
      <c r="H1028" s="222">
        <v>10.8534377570489</v>
      </c>
      <c r="I1028" s="222">
        <v>9.76</v>
      </c>
      <c r="J1028" s="222">
        <v>11.3</v>
      </c>
      <c r="K1028" s="222">
        <v>9.2200000000000006</v>
      </c>
      <c r="L1028" s="222">
        <v>9.8699999999999992</v>
      </c>
      <c r="M1028" s="222">
        <v>10.35</v>
      </c>
      <c r="N1028" s="233">
        <v>12.4</v>
      </c>
      <c r="O1028" s="222">
        <v>11.6</v>
      </c>
      <c r="P1028" s="222">
        <v>9.4499999999999993</v>
      </c>
      <c r="Q1028" s="222">
        <v>10.87</v>
      </c>
      <c r="R1028" s="222">
        <v>12</v>
      </c>
      <c r="S1028" s="222">
        <v>11.19</v>
      </c>
      <c r="T1028" s="222">
        <v>11.7</v>
      </c>
      <c r="U1028" s="222">
        <v>11.43</v>
      </c>
      <c r="V1028" s="223">
        <v>6.9</v>
      </c>
      <c r="W1028" s="222">
        <v>9.9050948806306778</v>
      </c>
      <c r="X1028" s="222">
        <v>10.6</v>
      </c>
      <c r="Y1028" s="222">
        <v>10.768000000000001</v>
      </c>
      <c r="Z1028" s="222">
        <v>11.6</v>
      </c>
      <c r="AA1028" s="222">
        <v>11.34</v>
      </c>
      <c r="AB1028" s="222">
        <v>11.92</v>
      </c>
      <c r="AC1028" s="224"/>
      <c r="AD1028" s="225"/>
      <c r="AE1028" s="225"/>
      <c r="AF1028" s="225"/>
      <c r="AG1028" s="225"/>
      <c r="AH1028" s="225"/>
      <c r="AI1028" s="225"/>
      <c r="AJ1028" s="225"/>
      <c r="AK1028" s="225"/>
      <c r="AL1028" s="225"/>
      <c r="AM1028" s="225"/>
      <c r="AN1028" s="225"/>
      <c r="AO1028" s="225"/>
      <c r="AP1028" s="225"/>
      <c r="AQ1028" s="225"/>
      <c r="AR1028" s="225"/>
      <c r="AS1028" s="225"/>
      <c r="AT1028" s="225"/>
      <c r="AU1028" s="225"/>
      <c r="AV1028" s="225"/>
      <c r="AW1028" s="225"/>
      <c r="AX1028" s="225"/>
      <c r="AY1028" s="225"/>
      <c r="AZ1028" s="225"/>
      <c r="BA1028" s="225"/>
      <c r="BB1028" s="225"/>
      <c r="BC1028" s="225"/>
      <c r="BD1028" s="225"/>
      <c r="BE1028" s="225"/>
      <c r="BF1028" s="225"/>
      <c r="BG1028" s="225"/>
      <c r="BH1028" s="225"/>
      <c r="BI1028" s="225"/>
      <c r="BJ1028" s="225"/>
      <c r="BK1028" s="225"/>
      <c r="BL1028" s="225"/>
      <c r="BM1028" s="226">
        <v>1</v>
      </c>
    </row>
    <row r="1029" spans="1:65">
      <c r="A1029" s="30"/>
      <c r="B1029" s="19">
        <v>1</v>
      </c>
      <c r="C1029" s="9">
        <v>2</v>
      </c>
      <c r="D1029" s="227">
        <v>10.7</v>
      </c>
      <c r="E1029" s="227">
        <v>12.36</v>
      </c>
      <c r="F1029" s="227">
        <v>10.82</v>
      </c>
      <c r="G1029" s="227">
        <v>9.3800000000000008</v>
      </c>
      <c r="H1029" s="227">
        <v>10.530596602101999</v>
      </c>
      <c r="I1029" s="227">
        <v>10.4</v>
      </c>
      <c r="J1029" s="228">
        <v>13.8</v>
      </c>
      <c r="K1029" s="227">
        <v>9.06</v>
      </c>
      <c r="L1029" s="227">
        <v>10.25</v>
      </c>
      <c r="M1029" s="227">
        <v>10.4</v>
      </c>
      <c r="N1029" s="227">
        <v>11.55</v>
      </c>
      <c r="O1029" s="227">
        <v>11.85</v>
      </c>
      <c r="P1029" s="227">
        <v>9.4499999999999993</v>
      </c>
      <c r="Q1029" s="227">
        <v>11.09</v>
      </c>
      <c r="R1029" s="227">
        <v>11.6</v>
      </c>
      <c r="S1029" s="227">
        <v>10.97</v>
      </c>
      <c r="T1029" s="227">
        <v>11.7</v>
      </c>
      <c r="U1029" s="227">
        <v>11.55</v>
      </c>
      <c r="V1029" s="229">
        <v>7</v>
      </c>
      <c r="W1029" s="227">
        <v>9.7427344167407099</v>
      </c>
      <c r="X1029" s="227">
        <v>10.100000000000001</v>
      </c>
      <c r="Y1029" s="227">
        <v>9.3360000000000003</v>
      </c>
      <c r="Z1029" s="227">
        <v>11.5</v>
      </c>
      <c r="AA1029" s="227">
        <v>11.66</v>
      </c>
      <c r="AB1029" s="227">
        <v>11.94</v>
      </c>
      <c r="AC1029" s="224"/>
      <c r="AD1029" s="225"/>
      <c r="AE1029" s="225"/>
      <c r="AF1029" s="225"/>
      <c r="AG1029" s="225"/>
      <c r="AH1029" s="225"/>
      <c r="AI1029" s="225"/>
      <c r="AJ1029" s="225"/>
      <c r="AK1029" s="225"/>
      <c r="AL1029" s="225"/>
      <c r="AM1029" s="225"/>
      <c r="AN1029" s="225"/>
      <c r="AO1029" s="225"/>
      <c r="AP1029" s="225"/>
      <c r="AQ1029" s="225"/>
      <c r="AR1029" s="225"/>
      <c r="AS1029" s="225"/>
      <c r="AT1029" s="225"/>
      <c r="AU1029" s="225"/>
      <c r="AV1029" s="225"/>
      <c r="AW1029" s="225"/>
      <c r="AX1029" s="225"/>
      <c r="AY1029" s="225"/>
      <c r="AZ1029" s="225"/>
      <c r="BA1029" s="225"/>
      <c r="BB1029" s="225"/>
      <c r="BC1029" s="225"/>
      <c r="BD1029" s="225"/>
      <c r="BE1029" s="225"/>
      <c r="BF1029" s="225"/>
      <c r="BG1029" s="225"/>
      <c r="BH1029" s="225"/>
      <c r="BI1029" s="225"/>
      <c r="BJ1029" s="225"/>
      <c r="BK1029" s="225"/>
      <c r="BL1029" s="225"/>
      <c r="BM1029" s="226">
        <v>23</v>
      </c>
    </row>
    <row r="1030" spans="1:65">
      <c r="A1030" s="30"/>
      <c r="B1030" s="19">
        <v>1</v>
      </c>
      <c r="C1030" s="9">
        <v>3</v>
      </c>
      <c r="D1030" s="227">
        <v>10.4</v>
      </c>
      <c r="E1030" s="227">
        <v>11.89</v>
      </c>
      <c r="F1030" s="227">
        <v>11.12</v>
      </c>
      <c r="G1030" s="227">
        <v>9.4</v>
      </c>
      <c r="H1030" s="227">
        <v>10.757344867383578</v>
      </c>
      <c r="I1030" s="227">
        <v>9.98</v>
      </c>
      <c r="J1030" s="227">
        <v>11.1</v>
      </c>
      <c r="K1030" s="227">
        <v>9.2200000000000006</v>
      </c>
      <c r="L1030" s="227">
        <v>10.199999999999999</v>
      </c>
      <c r="M1030" s="227">
        <v>10.45</v>
      </c>
      <c r="N1030" s="227">
        <v>11.35</v>
      </c>
      <c r="O1030" s="227">
        <v>11.6</v>
      </c>
      <c r="P1030" s="227">
        <v>9.66</v>
      </c>
      <c r="Q1030" s="227">
        <v>11.22</v>
      </c>
      <c r="R1030" s="227">
        <v>10.9</v>
      </c>
      <c r="S1030" s="227">
        <v>11.22</v>
      </c>
      <c r="T1030" s="227">
        <v>11.8</v>
      </c>
      <c r="U1030" s="227">
        <v>11.53</v>
      </c>
      <c r="V1030" s="229">
        <v>7.1</v>
      </c>
      <c r="W1030" s="227">
        <v>10.124666431015939</v>
      </c>
      <c r="X1030" s="227">
        <v>10.3</v>
      </c>
      <c r="Y1030" s="227">
        <v>9.1340000000000003</v>
      </c>
      <c r="Z1030" s="227">
        <v>11.4</v>
      </c>
      <c r="AA1030" s="227">
        <v>11.66</v>
      </c>
      <c r="AB1030" s="227">
        <v>11.29</v>
      </c>
      <c r="AC1030" s="224"/>
      <c r="AD1030" s="225"/>
      <c r="AE1030" s="225"/>
      <c r="AF1030" s="225"/>
      <c r="AG1030" s="225"/>
      <c r="AH1030" s="225"/>
      <c r="AI1030" s="225"/>
      <c r="AJ1030" s="225"/>
      <c r="AK1030" s="225"/>
      <c r="AL1030" s="225"/>
      <c r="AM1030" s="225"/>
      <c r="AN1030" s="225"/>
      <c r="AO1030" s="225"/>
      <c r="AP1030" s="225"/>
      <c r="AQ1030" s="225"/>
      <c r="AR1030" s="225"/>
      <c r="AS1030" s="225"/>
      <c r="AT1030" s="225"/>
      <c r="AU1030" s="225"/>
      <c r="AV1030" s="225"/>
      <c r="AW1030" s="225"/>
      <c r="AX1030" s="225"/>
      <c r="AY1030" s="225"/>
      <c r="AZ1030" s="225"/>
      <c r="BA1030" s="225"/>
      <c r="BB1030" s="225"/>
      <c r="BC1030" s="225"/>
      <c r="BD1030" s="225"/>
      <c r="BE1030" s="225"/>
      <c r="BF1030" s="225"/>
      <c r="BG1030" s="225"/>
      <c r="BH1030" s="225"/>
      <c r="BI1030" s="225"/>
      <c r="BJ1030" s="225"/>
      <c r="BK1030" s="225"/>
      <c r="BL1030" s="225"/>
      <c r="BM1030" s="226">
        <v>16</v>
      </c>
    </row>
    <row r="1031" spans="1:65">
      <c r="A1031" s="30"/>
      <c r="B1031" s="19">
        <v>1</v>
      </c>
      <c r="C1031" s="9">
        <v>4</v>
      </c>
      <c r="D1031" s="227">
        <v>10.91</v>
      </c>
      <c r="E1031" s="227">
        <v>11.49</v>
      </c>
      <c r="F1031" s="227">
        <v>10.87</v>
      </c>
      <c r="G1031" s="227">
        <v>9.18</v>
      </c>
      <c r="H1031" s="227">
        <v>10.3930021425736</v>
      </c>
      <c r="I1031" s="227">
        <v>9.6999999999999993</v>
      </c>
      <c r="J1031" s="228">
        <v>13.8</v>
      </c>
      <c r="K1031" s="227">
        <v>9.08</v>
      </c>
      <c r="L1031" s="227">
        <v>10.3</v>
      </c>
      <c r="M1031" s="227">
        <v>10.65</v>
      </c>
      <c r="N1031" s="227">
        <v>11.5</v>
      </c>
      <c r="O1031" s="227">
        <v>11.75</v>
      </c>
      <c r="P1031" s="227">
        <v>9.4700000000000006</v>
      </c>
      <c r="Q1031" s="227">
        <v>10.74</v>
      </c>
      <c r="R1031" s="227">
        <v>11.2</v>
      </c>
      <c r="S1031" s="227">
        <v>10.89</v>
      </c>
      <c r="T1031" s="227">
        <v>11.4</v>
      </c>
      <c r="U1031" s="227">
        <v>11.5</v>
      </c>
      <c r="V1031" s="229">
        <v>7</v>
      </c>
      <c r="W1031" s="227">
        <v>9.5616122032502968</v>
      </c>
      <c r="X1031" s="227">
        <v>10.45</v>
      </c>
      <c r="Y1031" s="227">
        <v>10.759</v>
      </c>
      <c r="Z1031" s="227">
        <v>11.9</v>
      </c>
      <c r="AA1031" s="227">
        <v>11.46</v>
      </c>
      <c r="AB1031" s="227">
        <v>11.79</v>
      </c>
      <c r="AC1031" s="224"/>
      <c r="AD1031" s="225"/>
      <c r="AE1031" s="225"/>
      <c r="AF1031" s="225"/>
      <c r="AG1031" s="225"/>
      <c r="AH1031" s="225"/>
      <c r="AI1031" s="225"/>
      <c r="AJ1031" s="225"/>
      <c r="AK1031" s="225"/>
      <c r="AL1031" s="225"/>
      <c r="AM1031" s="225"/>
      <c r="AN1031" s="225"/>
      <c r="AO1031" s="225"/>
      <c r="AP1031" s="225"/>
      <c r="AQ1031" s="225"/>
      <c r="AR1031" s="225"/>
      <c r="AS1031" s="225"/>
      <c r="AT1031" s="225"/>
      <c r="AU1031" s="225"/>
      <c r="AV1031" s="225"/>
      <c r="AW1031" s="225"/>
      <c r="AX1031" s="225"/>
      <c r="AY1031" s="225"/>
      <c r="AZ1031" s="225"/>
      <c r="BA1031" s="225"/>
      <c r="BB1031" s="225"/>
      <c r="BC1031" s="225"/>
      <c r="BD1031" s="225"/>
      <c r="BE1031" s="225"/>
      <c r="BF1031" s="225"/>
      <c r="BG1031" s="225"/>
      <c r="BH1031" s="225"/>
      <c r="BI1031" s="225"/>
      <c r="BJ1031" s="225"/>
      <c r="BK1031" s="225"/>
      <c r="BL1031" s="225"/>
      <c r="BM1031" s="226">
        <v>10.799356769837468</v>
      </c>
    </row>
    <row r="1032" spans="1:65">
      <c r="A1032" s="30"/>
      <c r="B1032" s="19">
        <v>1</v>
      </c>
      <c r="C1032" s="9">
        <v>5</v>
      </c>
      <c r="D1032" s="227">
        <v>10.88</v>
      </c>
      <c r="E1032" s="227">
        <v>11.45</v>
      </c>
      <c r="F1032" s="227">
        <v>10.85</v>
      </c>
      <c r="G1032" s="227">
        <v>9.56</v>
      </c>
      <c r="H1032" s="227">
        <v>10.137948527125999</v>
      </c>
      <c r="I1032" s="227">
        <v>10.5</v>
      </c>
      <c r="J1032" s="227">
        <v>11.3</v>
      </c>
      <c r="K1032" s="227">
        <v>8.9700000000000006</v>
      </c>
      <c r="L1032" s="227">
        <v>10.1</v>
      </c>
      <c r="M1032" s="227">
        <v>10.6</v>
      </c>
      <c r="N1032" s="227">
        <v>11.55</v>
      </c>
      <c r="O1032" s="227">
        <v>11.9</v>
      </c>
      <c r="P1032" s="227">
        <v>10.050000000000001</v>
      </c>
      <c r="Q1032" s="227">
        <v>10.88</v>
      </c>
      <c r="R1032" s="227">
        <v>11.4</v>
      </c>
      <c r="S1032" s="227">
        <v>11.18</v>
      </c>
      <c r="T1032" s="227">
        <v>11.6</v>
      </c>
      <c r="U1032" s="227">
        <v>11.49</v>
      </c>
      <c r="V1032" s="229">
        <v>7.2</v>
      </c>
      <c r="W1032" s="227">
        <v>9.7447678096054311</v>
      </c>
      <c r="X1032" s="227">
        <v>10.15</v>
      </c>
      <c r="Y1032" s="227">
        <v>11.143000000000001</v>
      </c>
      <c r="Z1032" s="227">
        <v>11.7</v>
      </c>
      <c r="AA1032" s="227">
        <v>11.55</v>
      </c>
      <c r="AB1032" s="227">
        <v>11.98</v>
      </c>
      <c r="AC1032" s="224"/>
      <c r="AD1032" s="225"/>
      <c r="AE1032" s="225"/>
      <c r="AF1032" s="225"/>
      <c r="AG1032" s="225"/>
      <c r="AH1032" s="225"/>
      <c r="AI1032" s="225"/>
      <c r="AJ1032" s="225"/>
      <c r="AK1032" s="225"/>
      <c r="AL1032" s="225"/>
      <c r="AM1032" s="225"/>
      <c r="AN1032" s="225"/>
      <c r="AO1032" s="225"/>
      <c r="AP1032" s="225"/>
      <c r="AQ1032" s="225"/>
      <c r="AR1032" s="225"/>
      <c r="AS1032" s="225"/>
      <c r="AT1032" s="225"/>
      <c r="AU1032" s="225"/>
      <c r="AV1032" s="225"/>
      <c r="AW1032" s="225"/>
      <c r="AX1032" s="225"/>
      <c r="AY1032" s="225"/>
      <c r="AZ1032" s="225"/>
      <c r="BA1032" s="225"/>
      <c r="BB1032" s="225"/>
      <c r="BC1032" s="225"/>
      <c r="BD1032" s="225"/>
      <c r="BE1032" s="225"/>
      <c r="BF1032" s="225"/>
      <c r="BG1032" s="225"/>
      <c r="BH1032" s="225"/>
      <c r="BI1032" s="225"/>
      <c r="BJ1032" s="225"/>
      <c r="BK1032" s="225"/>
      <c r="BL1032" s="225"/>
      <c r="BM1032" s="226">
        <v>119</v>
      </c>
    </row>
    <row r="1033" spans="1:65">
      <c r="A1033" s="30"/>
      <c r="B1033" s="19">
        <v>1</v>
      </c>
      <c r="C1033" s="9">
        <v>6</v>
      </c>
      <c r="D1033" s="227">
        <v>10.72</v>
      </c>
      <c r="E1033" s="227">
        <v>11.62</v>
      </c>
      <c r="F1033" s="227">
        <v>11.44</v>
      </c>
      <c r="G1033" s="227">
        <v>9.33</v>
      </c>
      <c r="H1033" s="227">
        <v>10.261889746957223</v>
      </c>
      <c r="I1033" s="227">
        <v>9.9499999999999993</v>
      </c>
      <c r="J1033" s="227">
        <v>11.2</v>
      </c>
      <c r="K1033" s="227">
        <v>9.07</v>
      </c>
      <c r="L1033" s="227">
        <v>10.1</v>
      </c>
      <c r="M1033" s="227">
        <v>10.65</v>
      </c>
      <c r="N1033" s="227">
        <v>11.55</v>
      </c>
      <c r="O1033" s="227">
        <v>11.65</v>
      </c>
      <c r="P1033" s="227">
        <v>9.56</v>
      </c>
      <c r="Q1033" s="227">
        <v>11.06</v>
      </c>
      <c r="R1033" s="227">
        <v>11.7</v>
      </c>
      <c r="S1033" s="227">
        <v>10.9</v>
      </c>
      <c r="T1033" s="227">
        <v>11.4</v>
      </c>
      <c r="U1033" s="227">
        <v>11.49</v>
      </c>
      <c r="V1033" s="228">
        <v>7.7000000000000011</v>
      </c>
      <c r="W1033" s="227">
        <v>9.6592794721610424</v>
      </c>
      <c r="X1033" s="227">
        <v>10.3</v>
      </c>
      <c r="Y1033" s="227">
        <v>10.625</v>
      </c>
      <c r="Z1033" s="227">
        <v>11.4</v>
      </c>
      <c r="AA1033" s="227">
        <v>11.36</v>
      </c>
      <c r="AB1033" s="227">
        <v>12.13</v>
      </c>
      <c r="AC1033" s="224"/>
      <c r="AD1033" s="225"/>
      <c r="AE1033" s="225"/>
      <c r="AF1033" s="225"/>
      <c r="AG1033" s="225"/>
      <c r="AH1033" s="225"/>
      <c r="AI1033" s="225"/>
      <c r="AJ1033" s="225"/>
      <c r="AK1033" s="225"/>
      <c r="AL1033" s="225"/>
      <c r="AM1033" s="225"/>
      <c r="AN1033" s="225"/>
      <c r="AO1033" s="225"/>
      <c r="AP1033" s="225"/>
      <c r="AQ1033" s="225"/>
      <c r="AR1033" s="225"/>
      <c r="AS1033" s="225"/>
      <c r="AT1033" s="225"/>
      <c r="AU1033" s="225"/>
      <c r="AV1033" s="225"/>
      <c r="AW1033" s="225"/>
      <c r="AX1033" s="225"/>
      <c r="AY1033" s="225"/>
      <c r="AZ1033" s="225"/>
      <c r="BA1033" s="225"/>
      <c r="BB1033" s="225"/>
      <c r="BC1033" s="225"/>
      <c r="BD1033" s="225"/>
      <c r="BE1033" s="225"/>
      <c r="BF1033" s="225"/>
      <c r="BG1033" s="225"/>
      <c r="BH1033" s="225"/>
      <c r="BI1033" s="225"/>
      <c r="BJ1033" s="225"/>
      <c r="BK1033" s="225"/>
      <c r="BL1033" s="225"/>
      <c r="BM1033" s="230"/>
    </row>
    <row r="1034" spans="1:65">
      <c r="A1034" s="30"/>
      <c r="B1034" s="20" t="s">
        <v>277</v>
      </c>
      <c r="C1034" s="12"/>
      <c r="D1034" s="231">
        <v>10.703333333333335</v>
      </c>
      <c r="E1034" s="231">
        <v>11.800000000000002</v>
      </c>
      <c r="F1034" s="231">
        <v>11.011666666666665</v>
      </c>
      <c r="G1034" s="231">
        <v>9.3883333333333336</v>
      </c>
      <c r="H1034" s="231">
        <v>10.48903660719855</v>
      </c>
      <c r="I1034" s="231">
        <v>10.048333333333334</v>
      </c>
      <c r="J1034" s="231">
        <v>12.083333333333334</v>
      </c>
      <c r="K1034" s="231">
        <v>9.1033333333333335</v>
      </c>
      <c r="L1034" s="231">
        <v>10.136666666666667</v>
      </c>
      <c r="M1034" s="231">
        <v>10.516666666666667</v>
      </c>
      <c r="N1034" s="231">
        <v>11.65</v>
      </c>
      <c r="O1034" s="231">
        <v>11.725</v>
      </c>
      <c r="P1034" s="231">
        <v>9.6066666666666674</v>
      </c>
      <c r="Q1034" s="231">
        <v>10.976666666666667</v>
      </c>
      <c r="R1034" s="231">
        <v>11.466666666666667</v>
      </c>
      <c r="S1034" s="231">
        <v>11.058333333333335</v>
      </c>
      <c r="T1034" s="231">
        <v>11.600000000000001</v>
      </c>
      <c r="U1034" s="231">
        <v>11.498333333333333</v>
      </c>
      <c r="V1034" s="231">
        <v>7.1500000000000012</v>
      </c>
      <c r="W1034" s="231">
        <v>9.7896925355673492</v>
      </c>
      <c r="X1034" s="231">
        <v>10.316666666666668</v>
      </c>
      <c r="Y1034" s="231">
        <v>10.294166666666667</v>
      </c>
      <c r="Z1034" s="231">
        <v>11.583333333333334</v>
      </c>
      <c r="AA1034" s="231">
        <v>11.505000000000001</v>
      </c>
      <c r="AB1034" s="231">
        <v>11.841666666666667</v>
      </c>
      <c r="AC1034" s="224"/>
      <c r="AD1034" s="225"/>
      <c r="AE1034" s="225"/>
      <c r="AF1034" s="225"/>
      <c r="AG1034" s="225"/>
      <c r="AH1034" s="225"/>
      <c r="AI1034" s="225"/>
      <c r="AJ1034" s="225"/>
      <c r="AK1034" s="225"/>
      <c r="AL1034" s="225"/>
      <c r="AM1034" s="225"/>
      <c r="AN1034" s="225"/>
      <c r="AO1034" s="225"/>
      <c r="AP1034" s="225"/>
      <c r="AQ1034" s="225"/>
      <c r="AR1034" s="225"/>
      <c r="AS1034" s="225"/>
      <c r="AT1034" s="225"/>
      <c r="AU1034" s="225"/>
      <c r="AV1034" s="225"/>
      <c r="AW1034" s="225"/>
      <c r="AX1034" s="225"/>
      <c r="AY1034" s="225"/>
      <c r="AZ1034" s="225"/>
      <c r="BA1034" s="225"/>
      <c r="BB1034" s="225"/>
      <c r="BC1034" s="225"/>
      <c r="BD1034" s="225"/>
      <c r="BE1034" s="225"/>
      <c r="BF1034" s="225"/>
      <c r="BG1034" s="225"/>
      <c r="BH1034" s="225"/>
      <c r="BI1034" s="225"/>
      <c r="BJ1034" s="225"/>
      <c r="BK1034" s="225"/>
      <c r="BL1034" s="225"/>
      <c r="BM1034" s="230"/>
    </row>
    <row r="1035" spans="1:65">
      <c r="A1035" s="30"/>
      <c r="B1035" s="3" t="s">
        <v>278</v>
      </c>
      <c r="C1035" s="29"/>
      <c r="D1035" s="227">
        <v>10.71</v>
      </c>
      <c r="E1035" s="227">
        <v>11.754999999999999</v>
      </c>
      <c r="F1035" s="227">
        <v>10.92</v>
      </c>
      <c r="G1035" s="227">
        <v>9.39</v>
      </c>
      <c r="H1035" s="227">
        <v>10.461799372337801</v>
      </c>
      <c r="I1035" s="227">
        <v>9.9649999999999999</v>
      </c>
      <c r="J1035" s="227">
        <v>11.3</v>
      </c>
      <c r="K1035" s="227">
        <v>9.0749999999999993</v>
      </c>
      <c r="L1035" s="227">
        <v>10.149999999999999</v>
      </c>
      <c r="M1035" s="227">
        <v>10.524999999999999</v>
      </c>
      <c r="N1035" s="227">
        <v>11.55</v>
      </c>
      <c r="O1035" s="227">
        <v>11.7</v>
      </c>
      <c r="P1035" s="227">
        <v>9.5150000000000006</v>
      </c>
      <c r="Q1035" s="227">
        <v>10.97</v>
      </c>
      <c r="R1035" s="227">
        <v>11.5</v>
      </c>
      <c r="S1035" s="227">
        <v>11.074999999999999</v>
      </c>
      <c r="T1035" s="227">
        <v>11.649999999999999</v>
      </c>
      <c r="U1035" s="227">
        <v>11.495000000000001</v>
      </c>
      <c r="V1035" s="227">
        <v>7.05</v>
      </c>
      <c r="W1035" s="227">
        <v>9.7437511131730705</v>
      </c>
      <c r="X1035" s="227">
        <v>10.3</v>
      </c>
      <c r="Y1035" s="227">
        <v>10.692</v>
      </c>
      <c r="Z1035" s="227">
        <v>11.55</v>
      </c>
      <c r="AA1035" s="227">
        <v>11.505000000000001</v>
      </c>
      <c r="AB1035" s="227">
        <v>11.93</v>
      </c>
      <c r="AC1035" s="224"/>
      <c r="AD1035" s="225"/>
      <c r="AE1035" s="225"/>
      <c r="AF1035" s="225"/>
      <c r="AG1035" s="225"/>
      <c r="AH1035" s="225"/>
      <c r="AI1035" s="225"/>
      <c r="AJ1035" s="225"/>
      <c r="AK1035" s="225"/>
      <c r="AL1035" s="225"/>
      <c r="AM1035" s="225"/>
      <c r="AN1035" s="225"/>
      <c r="AO1035" s="225"/>
      <c r="AP1035" s="225"/>
      <c r="AQ1035" s="225"/>
      <c r="AR1035" s="225"/>
      <c r="AS1035" s="225"/>
      <c r="AT1035" s="225"/>
      <c r="AU1035" s="225"/>
      <c r="AV1035" s="225"/>
      <c r="AW1035" s="225"/>
      <c r="AX1035" s="225"/>
      <c r="AY1035" s="225"/>
      <c r="AZ1035" s="225"/>
      <c r="BA1035" s="225"/>
      <c r="BB1035" s="225"/>
      <c r="BC1035" s="225"/>
      <c r="BD1035" s="225"/>
      <c r="BE1035" s="225"/>
      <c r="BF1035" s="225"/>
      <c r="BG1035" s="225"/>
      <c r="BH1035" s="225"/>
      <c r="BI1035" s="225"/>
      <c r="BJ1035" s="225"/>
      <c r="BK1035" s="225"/>
      <c r="BL1035" s="225"/>
      <c r="BM1035" s="230"/>
    </row>
    <row r="1036" spans="1:65">
      <c r="A1036" s="30"/>
      <c r="B1036" s="3" t="s">
        <v>279</v>
      </c>
      <c r="C1036" s="29"/>
      <c r="D1036" s="24">
        <v>0.18704723111200205</v>
      </c>
      <c r="E1036" s="24">
        <v>0.3489412558010303</v>
      </c>
      <c r="F1036" s="24">
        <v>0.23659388552256921</v>
      </c>
      <c r="G1036" s="24">
        <v>0.13029453813060141</v>
      </c>
      <c r="H1036" s="24">
        <v>0.27949451091371069</v>
      </c>
      <c r="I1036" s="24">
        <v>0.33060046380286107</v>
      </c>
      <c r="J1036" s="24">
        <v>1.3317907743586042</v>
      </c>
      <c r="K1036" s="24">
        <v>9.8522417076859617E-2</v>
      </c>
      <c r="L1036" s="24">
        <v>0.15318833724101449</v>
      </c>
      <c r="M1036" s="24">
        <v>0.13291601358251279</v>
      </c>
      <c r="N1036" s="24">
        <v>0.3754996671103718</v>
      </c>
      <c r="O1036" s="24">
        <v>0.12942179105544796</v>
      </c>
      <c r="P1036" s="24">
        <v>0.2320919358070565</v>
      </c>
      <c r="Q1036" s="24">
        <v>0.17648418248292599</v>
      </c>
      <c r="R1036" s="24">
        <v>0.38815804341359017</v>
      </c>
      <c r="S1036" s="24">
        <v>0.15458546719102215</v>
      </c>
      <c r="T1036" s="24">
        <v>0.16733200530681494</v>
      </c>
      <c r="U1036" s="24">
        <v>4.119061381755168E-2</v>
      </c>
      <c r="V1036" s="24">
        <v>0.28809720581775905</v>
      </c>
      <c r="W1036" s="24">
        <v>0.1993874183099239</v>
      </c>
      <c r="X1036" s="24">
        <v>0.18618986725025188</v>
      </c>
      <c r="Y1036" s="24">
        <v>0.84078853861518998</v>
      </c>
      <c r="Z1036" s="24">
        <v>0.19407902170679506</v>
      </c>
      <c r="AA1036" s="24">
        <v>0.14166862743741135</v>
      </c>
      <c r="AB1036" s="24">
        <v>0.29157617643879441</v>
      </c>
      <c r="AC1036" s="151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30"/>
      <c r="B1037" s="3" t="s">
        <v>86</v>
      </c>
      <c r="C1037" s="29"/>
      <c r="D1037" s="13">
        <v>1.7475605522765683E-2</v>
      </c>
      <c r="E1037" s="13">
        <v>2.9571292864494086E-2</v>
      </c>
      <c r="F1037" s="13">
        <v>2.1485747133879452E-2</v>
      </c>
      <c r="G1037" s="13">
        <v>1.3878345975210517E-2</v>
      </c>
      <c r="H1037" s="13">
        <v>2.6646347169948442E-2</v>
      </c>
      <c r="I1037" s="13">
        <v>3.2901024760609826E-2</v>
      </c>
      <c r="J1037" s="13">
        <v>0.11021716753312585</v>
      </c>
      <c r="K1037" s="13">
        <v>1.082267488943899E-2</v>
      </c>
      <c r="L1037" s="13">
        <v>1.5112298971491071E-2</v>
      </c>
      <c r="M1037" s="13">
        <v>1.2638606679795193E-2</v>
      </c>
      <c r="N1037" s="13">
        <v>3.223173108243535E-2</v>
      </c>
      <c r="O1037" s="13">
        <v>1.1038105846946521E-2</v>
      </c>
      <c r="P1037" s="13">
        <v>2.4159465906355638E-2</v>
      </c>
      <c r="Q1037" s="13">
        <v>1.6078121695984757E-2</v>
      </c>
      <c r="R1037" s="13">
        <v>3.3850992158161931E-2</v>
      </c>
      <c r="S1037" s="13">
        <v>1.3979092737696047E-2</v>
      </c>
      <c r="T1037" s="13">
        <v>1.4425172871277148E-2</v>
      </c>
      <c r="U1037" s="13">
        <v>3.5823116814800706E-3</v>
      </c>
      <c r="V1037" s="13">
        <v>4.0293315498987271E-2</v>
      </c>
      <c r="W1037" s="13">
        <v>2.0367076655933878E-2</v>
      </c>
      <c r="X1037" s="13">
        <v>1.8047483093723928E-2</v>
      </c>
      <c r="Y1037" s="13">
        <v>8.1676211959704356E-2</v>
      </c>
      <c r="Z1037" s="13">
        <v>1.6755023456701729E-2</v>
      </c>
      <c r="AA1037" s="13">
        <v>1.2313657317462959E-2</v>
      </c>
      <c r="AB1037" s="13">
        <v>2.4622900191875671E-2</v>
      </c>
      <c r="AC1037" s="151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A1038" s="30"/>
      <c r="B1038" s="3" t="s">
        <v>280</v>
      </c>
      <c r="C1038" s="29"/>
      <c r="D1038" s="13">
        <v>-8.8915885038937104E-3</v>
      </c>
      <c r="E1038" s="13">
        <v>9.2657669478734661E-2</v>
      </c>
      <c r="F1038" s="13">
        <v>1.9659494667513711E-2</v>
      </c>
      <c r="G1038" s="13">
        <v>-0.13065809997546463</v>
      </c>
      <c r="H1038" s="13">
        <v>-2.8735059805195085E-2</v>
      </c>
      <c r="I1038" s="13">
        <v>-6.9543348970721786E-2</v>
      </c>
      <c r="J1038" s="13">
        <v>0.11889379996056837</v>
      </c>
      <c r="K1038" s="13">
        <v>-0.15704856063660355</v>
      </c>
      <c r="L1038" s="13">
        <v>-6.1363849467561793E-2</v>
      </c>
      <c r="M1038" s="13">
        <v>-2.6176568586043225E-2</v>
      </c>
      <c r="N1038" s="13">
        <v>7.8767953341292829E-2</v>
      </c>
      <c r="O1038" s="13">
        <v>8.5712811410013412E-2</v>
      </c>
      <c r="P1038" s="13">
        <v>-0.11044084648652186</v>
      </c>
      <c r="Q1038" s="13">
        <v>1.6418560902110801E-2</v>
      </c>
      <c r="R1038" s="13">
        <v>6.1791633617753083E-2</v>
      </c>
      <c r="S1038" s="13">
        <v>2.3980739688051367E-2</v>
      </c>
      <c r="T1038" s="13">
        <v>7.4138047962145848E-2</v>
      </c>
      <c r="U1038" s="13">
        <v>6.4723907024546223E-2</v>
      </c>
      <c r="V1038" s="13">
        <v>-0.33792353078195325</v>
      </c>
      <c r="W1038" s="13">
        <v>-9.3492997387594867E-2</v>
      </c>
      <c r="X1038" s="13">
        <v>-4.4696190102631816E-2</v>
      </c>
      <c r="Y1038" s="13">
        <v>-4.6779647523248147E-2</v>
      </c>
      <c r="Z1038" s="13">
        <v>7.2594746169096558E-2</v>
      </c>
      <c r="AA1038" s="13">
        <v>6.5341227741765984E-2</v>
      </c>
      <c r="AB1038" s="13">
        <v>9.6515923961356886E-2</v>
      </c>
      <c r="AC1038" s="151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30"/>
      <c r="B1039" s="46" t="s">
        <v>281</v>
      </c>
      <c r="C1039" s="47"/>
      <c r="D1039" s="45">
        <v>0.27</v>
      </c>
      <c r="E1039" s="45">
        <v>0.82</v>
      </c>
      <c r="F1039" s="45">
        <v>0.04</v>
      </c>
      <c r="G1039" s="45">
        <v>1.59</v>
      </c>
      <c r="H1039" s="45">
        <v>0.49</v>
      </c>
      <c r="I1039" s="45">
        <v>0.93</v>
      </c>
      <c r="J1039" s="45">
        <v>1.1100000000000001</v>
      </c>
      <c r="K1039" s="45">
        <v>1.88</v>
      </c>
      <c r="L1039" s="45">
        <v>0.84</v>
      </c>
      <c r="M1039" s="45">
        <v>0.46</v>
      </c>
      <c r="N1039" s="45">
        <v>0.67</v>
      </c>
      <c r="O1039" s="45">
        <v>0.75</v>
      </c>
      <c r="P1039" s="45">
        <v>1.37</v>
      </c>
      <c r="Q1039" s="45">
        <v>0</v>
      </c>
      <c r="R1039" s="45">
        <v>0.49</v>
      </c>
      <c r="S1039" s="45">
        <v>0.08</v>
      </c>
      <c r="T1039" s="45">
        <v>0.62</v>
      </c>
      <c r="U1039" s="45">
        <v>0.52</v>
      </c>
      <c r="V1039" s="45">
        <v>3.83</v>
      </c>
      <c r="W1039" s="45">
        <v>1.19</v>
      </c>
      <c r="X1039" s="45">
        <v>0.66</v>
      </c>
      <c r="Y1039" s="45">
        <v>0.68</v>
      </c>
      <c r="Z1039" s="45">
        <v>0.61</v>
      </c>
      <c r="AA1039" s="45">
        <v>0.53</v>
      </c>
      <c r="AB1039" s="45">
        <v>0.87</v>
      </c>
      <c r="AC1039" s="151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B1040" s="31"/>
      <c r="C1040" s="20"/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  <c r="AA1040" s="20"/>
      <c r="AB1040" s="20"/>
      <c r="BM1040" s="55"/>
    </row>
    <row r="1041" spans="1:65" ht="15">
      <c r="B1041" s="8" t="s">
        <v>641</v>
      </c>
      <c r="BM1041" s="28" t="s">
        <v>337</v>
      </c>
    </row>
    <row r="1042" spans="1:65" ht="15">
      <c r="A1042" s="25" t="s">
        <v>64</v>
      </c>
      <c r="B1042" s="18" t="s">
        <v>111</v>
      </c>
      <c r="C1042" s="15" t="s">
        <v>112</v>
      </c>
      <c r="D1042" s="16" t="s">
        <v>229</v>
      </c>
      <c r="E1042" s="17" t="s">
        <v>229</v>
      </c>
      <c r="F1042" s="151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1</v>
      </c>
    </row>
    <row r="1043" spans="1:65">
      <c r="A1043" s="30"/>
      <c r="B1043" s="19" t="s">
        <v>230</v>
      </c>
      <c r="C1043" s="9" t="s">
        <v>230</v>
      </c>
      <c r="D1043" s="149" t="s">
        <v>237</v>
      </c>
      <c r="E1043" s="150" t="s">
        <v>239</v>
      </c>
      <c r="F1043" s="151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 t="s">
        <v>3</v>
      </c>
    </row>
    <row r="1044" spans="1:65">
      <c r="A1044" s="30"/>
      <c r="B1044" s="19"/>
      <c r="C1044" s="9"/>
      <c r="D1044" s="10" t="s">
        <v>339</v>
      </c>
      <c r="E1044" s="11" t="s">
        <v>338</v>
      </c>
      <c r="F1044" s="151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3</v>
      </c>
    </row>
    <row r="1045" spans="1:65">
      <c r="A1045" s="30"/>
      <c r="B1045" s="19"/>
      <c r="C1045" s="9"/>
      <c r="D1045" s="26" t="s">
        <v>343</v>
      </c>
      <c r="E1045" s="26" t="s">
        <v>343</v>
      </c>
      <c r="F1045" s="151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3</v>
      </c>
    </row>
    <row r="1046" spans="1:65">
      <c r="A1046" s="30"/>
      <c r="B1046" s="18">
        <v>1</v>
      </c>
      <c r="C1046" s="14">
        <v>1</v>
      </c>
      <c r="D1046" s="206" t="s">
        <v>106</v>
      </c>
      <c r="E1046" s="205">
        <v>0.06</v>
      </c>
      <c r="F1046" s="203"/>
      <c r="G1046" s="204"/>
      <c r="H1046" s="204"/>
      <c r="I1046" s="204"/>
      <c r="J1046" s="204"/>
      <c r="K1046" s="204"/>
      <c r="L1046" s="204"/>
      <c r="M1046" s="204"/>
      <c r="N1046" s="204"/>
      <c r="O1046" s="204"/>
      <c r="P1046" s="204"/>
      <c r="Q1046" s="204"/>
      <c r="R1046" s="204"/>
      <c r="S1046" s="204"/>
      <c r="T1046" s="204"/>
      <c r="U1046" s="204"/>
      <c r="V1046" s="204"/>
      <c r="W1046" s="204"/>
      <c r="X1046" s="204"/>
      <c r="Y1046" s="204"/>
      <c r="Z1046" s="204"/>
      <c r="AA1046" s="204"/>
      <c r="AB1046" s="204"/>
      <c r="AC1046" s="204"/>
      <c r="AD1046" s="204"/>
      <c r="AE1046" s="204"/>
      <c r="AF1046" s="204"/>
      <c r="AG1046" s="204"/>
      <c r="AH1046" s="204"/>
      <c r="AI1046" s="204"/>
      <c r="AJ1046" s="204"/>
      <c r="AK1046" s="204"/>
      <c r="AL1046" s="204"/>
      <c r="AM1046" s="204"/>
      <c r="AN1046" s="204"/>
      <c r="AO1046" s="204"/>
      <c r="AP1046" s="204"/>
      <c r="AQ1046" s="204"/>
      <c r="AR1046" s="204"/>
      <c r="AS1046" s="204"/>
      <c r="AT1046" s="204"/>
      <c r="AU1046" s="204"/>
      <c r="AV1046" s="204"/>
      <c r="AW1046" s="204"/>
      <c r="AX1046" s="204"/>
      <c r="AY1046" s="204"/>
      <c r="AZ1046" s="204"/>
      <c r="BA1046" s="204"/>
      <c r="BB1046" s="204"/>
      <c r="BC1046" s="204"/>
      <c r="BD1046" s="204"/>
      <c r="BE1046" s="204"/>
      <c r="BF1046" s="204"/>
      <c r="BG1046" s="204"/>
      <c r="BH1046" s="204"/>
      <c r="BI1046" s="204"/>
      <c r="BJ1046" s="204"/>
      <c r="BK1046" s="204"/>
      <c r="BL1046" s="204"/>
      <c r="BM1046" s="208">
        <v>1</v>
      </c>
    </row>
    <row r="1047" spans="1:65">
      <c r="A1047" s="30"/>
      <c r="B1047" s="19">
        <v>1</v>
      </c>
      <c r="C1047" s="9">
        <v>2</v>
      </c>
      <c r="D1047" s="209" t="s">
        <v>106</v>
      </c>
      <c r="E1047" s="24">
        <v>0.06</v>
      </c>
      <c r="F1047" s="203"/>
      <c r="G1047" s="204"/>
      <c r="H1047" s="204"/>
      <c r="I1047" s="204"/>
      <c r="J1047" s="204"/>
      <c r="K1047" s="204"/>
      <c r="L1047" s="204"/>
      <c r="M1047" s="204"/>
      <c r="N1047" s="204"/>
      <c r="O1047" s="204"/>
      <c r="P1047" s="204"/>
      <c r="Q1047" s="204"/>
      <c r="R1047" s="204"/>
      <c r="S1047" s="204"/>
      <c r="T1047" s="204"/>
      <c r="U1047" s="204"/>
      <c r="V1047" s="204"/>
      <c r="W1047" s="204"/>
      <c r="X1047" s="204"/>
      <c r="Y1047" s="204"/>
      <c r="Z1047" s="204"/>
      <c r="AA1047" s="204"/>
      <c r="AB1047" s="204"/>
      <c r="AC1047" s="204"/>
      <c r="AD1047" s="204"/>
      <c r="AE1047" s="204"/>
      <c r="AF1047" s="204"/>
      <c r="AG1047" s="204"/>
      <c r="AH1047" s="204"/>
      <c r="AI1047" s="204"/>
      <c r="AJ1047" s="204"/>
      <c r="AK1047" s="204"/>
      <c r="AL1047" s="204"/>
      <c r="AM1047" s="204"/>
      <c r="AN1047" s="204"/>
      <c r="AO1047" s="204"/>
      <c r="AP1047" s="204"/>
      <c r="AQ1047" s="204"/>
      <c r="AR1047" s="204"/>
      <c r="AS1047" s="204"/>
      <c r="AT1047" s="204"/>
      <c r="AU1047" s="204"/>
      <c r="AV1047" s="204"/>
      <c r="AW1047" s="204"/>
      <c r="AX1047" s="204"/>
      <c r="AY1047" s="204"/>
      <c r="AZ1047" s="204"/>
      <c r="BA1047" s="204"/>
      <c r="BB1047" s="204"/>
      <c r="BC1047" s="204"/>
      <c r="BD1047" s="204"/>
      <c r="BE1047" s="204"/>
      <c r="BF1047" s="204"/>
      <c r="BG1047" s="204"/>
      <c r="BH1047" s="204"/>
      <c r="BI1047" s="204"/>
      <c r="BJ1047" s="204"/>
      <c r="BK1047" s="204"/>
      <c r="BL1047" s="204"/>
      <c r="BM1047" s="208">
        <v>6</v>
      </c>
    </row>
    <row r="1048" spans="1:65">
      <c r="A1048" s="30"/>
      <c r="B1048" s="19">
        <v>1</v>
      </c>
      <c r="C1048" s="9">
        <v>3</v>
      </c>
      <c r="D1048" s="209" t="s">
        <v>106</v>
      </c>
      <c r="E1048" s="24">
        <v>7.0000000000000007E-2</v>
      </c>
      <c r="F1048" s="203"/>
      <c r="G1048" s="204"/>
      <c r="H1048" s="204"/>
      <c r="I1048" s="204"/>
      <c r="J1048" s="204"/>
      <c r="K1048" s="204"/>
      <c r="L1048" s="204"/>
      <c r="M1048" s="204"/>
      <c r="N1048" s="204"/>
      <c r="O1048" s="204"/>
      <c r="P1048" s="204"/>
      <c r="Q1048" s="204"/>
      <c r="R1048" s="204"/>
      <c r="S1048" s="204"/>
      <c r="T1048" s="204"/>
      <c r="U1048" s="204"/>
      <c r="V1048" s="204"/>
      <c r="W1048" s="204"/>
      <c r="X1048" s="204"/>
      <c r="Y1048" s="204"/>
      <c r="Z1048" s="204"/>
      <c r="AA1048" s="204"/>
      <c r="AB1048" s="204"/>
      <c r="AC1048" s="204"/>
      <c r="AD1048" s="204"/>
      <c r="AE1048" s="204"/>
      <c r="AF1048" s="204"/>
      <c r="AG1048" s="204"/>
      <c r="AH1048" s="204"/>
      <c r="AI1048" s="204"/>
      <c r="AJ1048" s="204"/>
      <c r="AK1048" s="204"/>
      <c r="AL1048" s="204"/>
      <c r="AM1048" s="204"/>
      <c r="AN1048" s="204"/>
      <c r="AO1048" s="204"/>
      <c r="AP1048" s="204"/>
      <c r="AQ1048" s="204"/>
      <c r="AR1048" s="204"/>
      <c r="AS1048" s="204"/>
      <c r="AT1048" s="204"/>
      <c r="AU1048" s="204"/>
      <c r="AV1048" s="204"/>
      <c r="AW1048" s="204"/>
      <c r="AX1048" s="204"/>
      <c r="AY1048" s="204"/>
      <c r="AZ1048" s="204"/>
      <c r="BA1048" s="204"/>
      <c r="BB1048" s="204"/>
      <c r="BC1048" s="204"/>
      <c r="BD1048" s="204"/>
      <c r="BE1048" s="204"/>
      <c r="BF1048" s="204"/>
      <c r="BG1048" s="204"/>
      <c r="BH1048" s="204"/>
      <c r="BI1048" s="204"/>
      <c r="BJ1048" s="204"/>
      <c r="BK1048" s="204"/>
      <c r="BL1048" s="204"/>
      <c r="BM1048" s="208">
        <v>16</v>
      </c>
    </row>
    <row r="1049" spans="1:65">
      <c r="A1049" s="30"/>
      <c r="B1049" s="19">
        <v>1</v>
      </c>
      <c r="C1049" s="9">
        <v>4</v>
      </c>
      <c r="D1049" s="209" t="s">
        <v>106</v>
      </c>
      <c r="E1049" s="24">
        <v>0.06</v>
      </c>
      <c r="F1049" s="203"/>
      <c r="G1049" s="204"/>
      <c r="H1049" s="204"/>
      <c r="I1049" s="204"/>
      <c r="J1049" s="204"/>
      <c r="K1049" s="204"/>
      <c r="L1049" s="204"/>
      <c r="M1049" s="204"/>
      <c r="N1049" s="204"/>
      <c r="O1049" s="204"/>
      <c r="P1049" s="204"/>
      <c r="Q1049" s="204"/>
      <c r="R1049" s="204"/>
      <c r="S1049" s="204"/>
      <c r="T1049" s="204"/>
      <c r="U1049" s="204"/>
      <c r="V1049" s="204"/>
      <c r="W1049" s="204"/>
      <c r="X1049" s="204"/>
      <c r="Y1049" s="204"/>
      <c r="Z1049" s="204"/>
      <c r="AA1049" s="204"/>
      <c r="AB1049" s="204"/>
      <c r="AC1049" s="204"/>
      <c r="AD1049" s="204"/>
      <c r="AE1049" s="204"/>
      <c r="AF1049" s="204"/>
      <c r="AG1049" s="204"/>
      <c r="AH1049" s="204"/>
      <c r="AI1049" s="204"/>
      <c r="AJ1049" s="204"/>
      <c r="AK1049" s="204"/>
      <c r="AL1049" s="204"/>
      <c r="AM1049" s="204"/>
      <c r="AN1049" s="204"/>
      <c r="AO1049" s="204"/>
      <c r="AP1049" s="204"/>
      <c r="AQ1049" s="204"/>
      <c r="AR1049" s="204"/>
      <c r="AS1049" s="204"/>
      <c r="AT1049" s="204"/>
      <c r="AU1049" s="204"/>
      <c r="AV1049" s="204"/>
      <c r="AW1049" s="204"/>
      <c r="AX1049" s="204"/>
      <c r="AY1049" s="204"/>
      <c r="AZ1049" s="204"/>
      <c r="BA1049" s="204"/>
      <c r="BB1049" s="204"/>
      <c r="BC1049" s="204"/>
      <c r="BD1049" s="204"/>
      <c r="BE1049" s="204"/>
      <c r="BF1049" s="204"/>
      <c r="BG1049" s="204"/>
      <c r="BH1049" s="204"/>
      <c r="BI1049" s="204"/>
      <c r="BJ1049" s="204"/>
      <c r="BK1049" s="204"/>
      <c r="BL1049" s="204"/>
      <c r="BM1049" s="208">
        <v>6.1666666666666703E-2</v>
      </c>
    </row>
    <row r="1050" spans="1:65">
      <c r="A1050" s="30"/>
      <c r="B1050" s="19">
        <v>1</v>
      </c>
      <c r="C1050" s="9">
        <v>5</v>
      </c>
      <c r="D1050" s="209" t="s">
        <v>106</v>
      </c>
      <c r="E1050" s="24">
        <v>0.06</v>
      </c>
      <c r="F1050" s="203"/>
      <c r="G1050" s="204"/>
      <c r="H1050" s="204"/>
      <c r="I1050" s="204"/>
      <c r="J1050" s="204"/>
      <c r="K1050" s="204"/>
      <c r="L1050" s="204"/>
      <c r="M1050" s="204"/>
      <c r="N1050" s="204"/>
      <c r="O1050" s="204"/>
      <c r="P1050" s="204"/>
      <c r="Q1050" s="204"/>
      <c r="R1050" s="204"/>
      <c r="S1050" s="204"/>
      <c r="T1050" s="204"/>
      <c r="U1050" s="204"/>
      <c r="V1050" s="204"/>
      <c r="W1050" s="204"/>
      <c r="X1050" s="204"/>
      <c r="Y1050" s="204"/>
      <c r="Z1050" s="204"/>
      <c r="AA1050" s="204"/>
      <c r="AB1050" s="204"/>
      <c r="AC1050" s="204"/>
      <c r="AD1050" s="204"/>
      <c r="AE1050" s="204"/>
      <c r="AF1050" s="204"/>
      <c r="AG1050" s="204"/>
      <c r="AH1050" s="204"/>
      <c r="AI1050" s="204"/>
      <c r="AJ1050" s="204"/>
      <c r="AK1050" s="204"/>
      <c r="AL1050" s="204"/>
      <c r="AM1050" s="204"/>
      <c r="AN1050" s="204"/>
      <c r="AO1050" s="204"/>
      <c r="AP1050" s="204"/>
      <c r="AQ1050" s="204"/>
      <c r="AR1050" s="204"/>
      <c r="AS1050" s="204"/>
      <c r="AT1050" s="204"/>
      <c r="AU1050" s="204"/>
      <c r="AV1050" s="204"/>
      <c r="AW1050" s="204"/>
      <c r="AX1050" s="204"/>
      <c r="AY1050" s="204"/>
      <c r="AZ1050" s="204"/>
      <c r="BA1050" s="204"/>
      <c r="BB1050" s="204"/>
      <c r="BC1050" s="204"/>
      <c r="BD1050" s="204"/>
      <c r="BE1050" s="204"/>
      <c r="BF1050" s="204"/>
      <c r="BG1050" s="204"/>
      <c r="BH1050" s="204"/>
      <c r="BI1050" s="204"/>
      <c r="BJ1050" s="204"/>
      <c r="BK1050" s="204"/>
      <c r="BL1050" s="204"/>
      <c r="BM1050" s="208">
        <v>12</v>
      </c>
    </row>
    <row r="1051" spans="1:65">
      <c r="A1051" s="30"/>
      <c r="B1051" s="19">
        <v>1</v>
      </c>
      <c r="C1051" s="9">
        <v>6</v>
      </c>
      <c r="D1051" s="209" t="s">
        <v>106</v>
      </c>
      <c r="E1051" s="24">
        <v>0.06</v>
      </c>
      <c r="F1051" s="203"/>
      <c r="G1051" s="204"/>
      <c r="H1051" s="204"/>
      <c r="I1051" s="204"/>
      <c r="J1051" s="204"/>
      <c r="K1051" s="204"/>
      <c r="L1051" s="204"/>
      <c r="M1051" s="204"/>
      <c r="N1051" s="204"/>
      <c r="O1051" s="204"/>
      <c r="P1051" s="204"/>
      <c r="Q1051" s="204"/>
      <c r="R1051" s="204"/>
      <c r="S1051" s="204"/>
      <c r="T1051" s="204"/>
      <c r="U1051" s="204"/>
      <c r="V1051" s="204"/>
      <c r="W1051" s="204"/>
      <c r="X1051" s="204"/>
      <c r="Y1051" s="204"/>
      <c r="Z1051" s="204"/>
      <c r="AA1051" s="204"/>
      <c r="AB1051" s="204"/>
      <c r="AC1051" s="204"/>
      <c r="AD1051" s="204"/>
      <c r="AE1051" s="204"/>
      <c r="AF1051" s="204"/>
      <c r="AG1051" s="204"/>
      <c r="AH1051" s="204"/>
      <c r="AI1051" s="204"/>
      <c r="AJ1051" s="204"/>
      <c r="AK1051" s="204"/>
      <c r="AL1051" s="204"/>
      <c r="AM1051" s="204"/>
      <c r="AN1051" s="204"/>
      <c r="AO1051" s="204"/>
      <c r="AP1051" s="204"/>
      <c r="AQ1051" s="204"/>
      <c r="AR1051" s="204"/>
      <c r="AS1051" s="204"/>
      <c r="AT1051" s="204"/>
      <c r="AU1051" s="204"/>
      <c r="AV1051" s="204"/>
      <c r="AW1051" s="204"/>
      <c r="AX1051" s="204"/>
      <c r="AY1051" s="204"/>
      <c r="AZ1051" s="204"/>
      <c r="BA1051" s="204"/>
      <c r="BB1051" s="204"/>
      <c r="BC1051" s="204"/>
      <c r="BD1051" s="204"/>
      <c r="BE1051" s="204"/>
      <c r="BF1051" s="204"/>
      <c r="BG1051" s="204"/>
      <c r="BH1051" s="204"/>
      <c r="BI1051" s="204"/>
      <c r="BJ1051" s="204"/>
      <c r="BK1051" s="204"/>
      <c r="BL1051" s="204"/>
      <c r="BM1051" s="56"/>
    </row>
    <row r="1052" spans="1:65">
      <c r="A1052" s="30"/>
      <c r="B1052" s="20" t="s">
        <v>277</v>
      </c>
      <c r="C1052" s="12"/>
      <c r="D1052" s="211" t="s">
        <v>711</v>
      </c>
      <c r="E1052" s="211">
        <v>6.1666666666666668E-2</v>
      </c>
      <c r="F1052" s="203"/>
      <c r="G1052" s="204"/>
      <c r="H1052" s="204"/>
      <c r="I1052" s="204"/>
      <c r="J1052" s="204"/>
      <c r="K1052" s="204"/>
      <c r="L1052" s="204"/>
      <c r="M1052" s="204"/>
      <c r="N1052" s="204"/>
      <c r="O1052" s="204"/>
      <c r="P1052" s="204"/>
      <c r="Q1052" s="204"/>
      <c r="R1052" s="204"/>
      <c r="S1052" s="204"/>
      <c r="T1052" s="204"/>
      <c r="U1052" s="204"/>
      <c r="V1052" s="204"/>
      <c r="W1052" s="204"/>
      <c r="X1052" s="204"/>
      <c r="Y1052" s="204"/>
      <c r="Z1052" s="204"/>
      <c r="AA1052" s="204"/>
      <c r="AB1052" s="204"/>
      <c r="AC1052" s="204"/>
      <c r="AD1052" s="204"/>
      <c r="AE1052" s="204"/>
      <c r="AF1052" s="204"/>
      <c r="AG1052" s="204"/>
      <c r="AH1052" s="204"/>
      <c r="AI1052" s="204"/>
      <c r="AJ1052" s="204"/>
      <c r="AK1052" s="204"/>
      <c r="AL1052" s="204"/>
      <c r="AM1052" s="204"/>
      <c r="AN1052" s="204"/>
      <c r="AO1052" s="204"/>
      <c r="AP1052" s="204"/>
      <c r="AQ1052" s="204"/>
      <c r="AR1052" s="204"/>
      <c r="AS1052" s="204"/>
      <c r="AT1052" s="204"/>
      <c r="AU1052" s="204"/>
      <c r="AV1052" s="204"/>
      <c r="AW1052" s="204"/>
      <c r="AX1052" s="204"/>
      <c r="AY1052" s="204"/>
      <c r="AZ1052" s="204"/>
      <c r="BA1052" s="204"/>
      <c r="BB1052" s="204"/>
      <c r="BC1052" s="204"/>
      <c r="BD1052" s="204"/>
      <c r="BE1052" s="204"/>
      <c r="BF1052" s="204"/>
      <c r="BG1052" s="204"/>
      <c r="BH1052" s="204"/>
      <c r="BI1052" s="204"/>
      <c r="BJ1052" s="204"/>
      <c r="BK1052" s="204"/>
      <c r="BL1052" s="204"/>
      <c r="BM1052" s="56"/>
    </row>
    <row r="1053" spans="1:65">
      <c r="A1053" s="30"/>
      <c r="B1053" s="3" t="s">
        <v>278</v>
      </c>
      <c r="C1053" s="29"/>
      <c r="D1053" s="24" t="s">
        <v>711</v>
      </c>
      <c r="E1053" s="24">
        <v>0.06</v>
      </c>
      <c r="F1053" s="203"/>
      <c r="G1053" s="204"/>
      <c r="H1053" s="204"/>
      <c r="I1053" s="204"/>
      <c r="J1053" s="204"/>
      <c r="K1053" s="204"/>
      <c r="L1053" s="204"/>
      <c r="M1053" s="204"/>
      <c r="N1053" s="204"/>
      <c r="O1053" s="204"/>
      <c r="P1053" s="204"/>
      <c r="Q1053" s="204"/>
      <c r="R1053" s="204"/>
      <c r="S1053" s="204"/>
      <c r="T1053" s="204"/>
      <c r="U1053" s="204"/>
      <c r="V1053" s="204"/>
      <c r="W1053" s="204"/>
      <c r="X1053" s="204"/>
      <c r="Y1053" s="204"/>
      <c r="Z1053" s="204"/>
      <c r="AA1053" s="204"/>
      <c r="AB1053" s="204"/>
      <c r="AC1053" s="204"/>
      <c r="AD1053" s="204"/>
      <c r="AE1053" s="204"/>
      <c r="AF1053" s="204"/>
      <c r="AG1053" s="204"/>
      <c r="AH1053" s="204"/>
      <c r="AI1053" s="204"/>
      <c r="AJ1053" s="204"/>
      <c r="AK1053" s="204"/>
      <c r="AL1053" s="204"/>
      <c r="AM1053" s="204"/>
      <c r="AN1053" s="204"/>
      <c r="AO1053" s="204"/>
      <c r="AP1053" s="204"/>
      <c r="AQ1053" s="204"/>
      <c r="AR1053" s="204"/>
      <c r="AS1053" s="204"/>
      <c r="AT1053" s="204"/>
      <c r="AU1053" s="204"/>
      <c r="AV1053" s="204"/>
      <c r="AW1053" s="204"/>
      <c r="AX1053" s="204"/>
      <c r="AY1053" s="204"/>
      <c r="AZ1053" s="204"/>
      <c r="BA1053" s="204"/>
      <c r="BB1053" s="204"/>
      <c r="BC1053" s="204"/>
      <c r="BD1053" s="204"/>
      <c r="BE1053" s="204"/>
      <c r="BF1053" s="204"/>
      <c r="BG1053" s="204"/>
      <c r="BH1053" s="204"/>
      <c r="BI1053" s="204"/>
      <c r="BJ1053" s="204"/>
      <c r="BK1053" s="204"/>
      <c r="BL1053" s="204"/>
      <c r="BM1053" s="56"/>
    </row>
    <row r="1054" spans="1:65">
      <c r="A1054" s="30"/>
      <c r="B1054" s="3" t="s">
        <v>279</v>
      </c>
      <c r="C1054" s="29"/>
      <c r="D1054" s="24" t="s">
        <v>711</v>
      </c>
      <c r="E1054" s="24">
        <v>4.0824829046386332E-3</v>
      </c>
      <c r="F1054" s="203"/>
      <c r="G1054" s="204"/>
      <c r="H1054" s="204"/>
      <c r="I1054" s="204"/>
      <c r="J1054" s="204"/>
      <c r="K1054" s="204"/>
      <c r="L1054" s="204"/>
      <c r="M1054" s="204"/>
      <c r="N1054" s="204"/>
      <c r="O1054" s="204"/>
      <c r="P1054" s="204"/>
      <c r="Q1054" s="204"/>
      <c r="R1054" s="204"/>
      <c r="S1054" s="204"/>
      <c r="T1054" s="204"/>
      <c r="U1054" s="204"/>
      <c r="V1054" s="204"/>
      <c r="W1054" s="204"/>
      <c r="X1054" s="204"/>
      <c r="Y1054" s="204"/>
      <c r="Z1054" s="204"/>
      <c r="AA1054" s="204"/>
      <c r="AB1054" s="204"/>
      <c r="AC1054" s="204"/>
      <c r="AD1054" s="204"/>
      <c r="AE1054" s="204"/>
      <c r="AF1054" s="204"/>
      <c r="AG1054" s="204"/>
      <c r="AH1054" s="204"/>
      <c r="AI1054" s="204"/>
      <c r="AJ1054" s="204"/>
      <c r="AK1054" s="204"/>
      <c r="AL1054" s="204"/>
      <c r="AM1054" s="204"/>
      <c r="AN1054" s="204"/>
      <c r="AO1054" s="204"/>
      <c r="AP1054" s="204"/>
      <c r="AQ1054" s="204"/>
      <c r="AR1054" s="204"/>
      <c r="AS1054" s="204"/>
      <c r="AT1054" s="204"/>
      <c r="AU1054" s="204"/>
      <c r="AV1054" s="204"/>
      <c r="AW1054" s="204"/>
      <c r="AX1054" s="204"/>
      <c r="AY1054" s="204"/>
      <c r="AZ1054" s="204"/>
      <c r="BA1054" s="204"/>
      <c r="BB1054" s="204"/>
      <c r="BC1054" s="204"/>
      <c r="BD1054" s="204"/>
      <c r="BE1054" s="204"/>
      <c r="BF1054" s="204"/>
      <c r="BG1054" s="204"/>
      <c r="BH1054" s="204"/>
      <c r="BI1054" s="204"/>
      <c r="BJ1054" s="204"/>
      <c r="BK1054" s="204"/>
      <c r="BL1054" s="204"/>
      <c r="BM1054" s="56"/>
    </row>
    <row r="1055" spans="1:65">
      <c r="A1055" s="30"/>
      <c r="B1055" s="3" t="s">
        <v>86</v>
      </c>
      <c r="C1055" s="29"/>
      <c r="D1055" s="13" t="s">
        <v>711</v>
      </c>
      <c r="E1055" s="13">
        <v>6.6202425480626478E-2</v>
      </c>
      <c r="F1055" s="151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30"/>
      <c r="B1056" s="3" t="s">
        <v>280</v>
      </c>
      <c r="C1056" s="29"/>
      <c r="D1056" s="13" t="s">
        <v>711</v>
      </c>
      <c r="E1056" s="13">
        <v>-5.5511151231257827E-16</v>
      </c>
      <c r="F1056" s="151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30"/>
      <c r="B1057" s="46" t="s">
        <v>281</v>
      </c>
      <c r="C1057" s="47"/>
      <c r="D1057" s="45">
        <v>0.67</v>
      </c>
      <c r="E1057" s="45">
        <v>0.67</v>
      </c>
      <c r="F1057" s="151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B1058" s="31"/>
      <c r="C1058" s="20"/>
      <c r="D1058" s="20"/>
      <c r="E1058" s="20"/>
      <c r="BM1058" s="55"/>
    </row>
    <row r="1059" spans="1:65" ht="15">
      <c r="B1059" s="8" t="s">
        <v>642</v>
      </c>
      <c r="BM1059" s="28" t="s">
        <v>66</v>
      </c>
    </row>
    <row r="1060" spans="1:65" ht="15">
      <c r="A1060" s="25" t="s">
        <v>32</v>
      </c>
      <c r="B1060" s="18" t="s">
        <v>111</v>
      </c>
      <c r="C1060" s="15" t="s">
        <v>112</v>
      </c>
      <c r="D1060" s="16" t="s">
        <v>229</v>
      </c>
      <c r="E1060" s="17" t="s">
        <v>229</v>
      </c>
      <c r="F1060" s="17" t="s">
        <v>229</v>
      </c>
      <c r="G1060" s="17" t="s">
        <v>229</v>
      </c>
      <c r="H1060" s="17" t="s">
        <v>229</v>
      </c>
      <c r="I1060" s="17" t="s">
        <v>229</v>
      </c>
      <c r="J1060" s="17" t="s">
        <v>229</v>
      </c>
      <c r="K1060" s="17" t="s">
        <v>229</v>
      </c>
      <c r="L1060" s="17" t="s">
        <v>229</v>
      </c>
      <c r="M1060" s="17" t="s">
        <v>229</v>
      </c>
      <c r="N1060" s="17" t="s">
        <v>229</v>
      </c>
      <c r="O1060" s="17" t="s">
        <v>229</v>
      </c>
      <c r="P1060" s="17" t="s">
        <v>229</v>
      </c>
      <c r="Q1060" s="17" t="s">
        <v>229</v>
      </c>
      <c r="R1060" s="17" t="s">
        <v>229</v>
      </c>
      <c r="S1060" s="17" t="s">
        <v>229</v>
      </c>
      <c r="T1060" s="17" t="s">
        <v>229</v>
      </c>
      <c r="U1060" s="17" t="s">
        <v>229</v>
      </c>
      <c r="V1060" s="17" t="s">
        <v>229</v>
      </c>
      <c r="W1060" s="17" t="s">
        <v>229</v>
      </c>
      <c r="X1060" s="17" t="s">
        <v>229</v>
      </c>
      <c r="Y1060" s="17" t="s">
        <v>229</v>
      </c>
      <c r="Z1060" s="17" t="s">
        <v>229</v>
      </c>
      <c r="AA1060" s="17" t="s">
        <v>229</v>
      </c>
      <c r="AB1060" s="17" t="s">
        <v>229</v>
      </c>
      <c r="AC1060" s="17" t="s">
        <v>229</v>
      </c>
      <c r="AD1060" s="151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>
        <v>1</v>
      </c>
    </row>
    <row r="1061" spans="1:65">
      <c r="A1061" s="30"/>
      <c r="B1061" s="19" t="s">
        <v>230</v>
      </c>
      <c r="C1061" s="9" t="s">
        <v>230</v>
      </c>
      <c r="D1061" s="149" t="s">
        <v>232</v>
      </c>
      <c r="E1061" s="150" t="s">
        <v>233</v>
      </c>
      <c r="F1061" s="150" t="s">
        <v>234</v>
      </c>
      <c r="G1061" s="150" t="s">
        <v>235</v>
      </c>
      <c r="H1061" s="150" t="s">
        <v>236</v>
      </c>
      <c r="I1061" s="150" t="s">
        <v>237</v>
      </c>
      <c r="J1061" s="150" t="s">
        <v>238</v>
      </c>
      <c r="K1061" s="150" t="s">
        <v>239</v>
      </c>
      <c r="L1061" s="150" t="s">
        <v>240</v>
      </c>
      <c r="M1061" s="150" t="s">
        <v>241</v>
      </c>
      <c r="N1061" s="150" t="s">
        <v>242</v>
      </c>
      <c r="O1061" s="150" t="s">
        <v>243</v>
      </c>
      <c r="P1061" s="150" t="s">
        <v>244</v>
      </c>
      <c r="Q1061" s="150" t="s">
        <v>246</v>
      </c>
      <c r="R1061" s="150" t="s">
        <v>249</v>
      </c>
      <c r="S1061" s="150" t="s">
        <v>250</v>
      </c>
      <c r="T1061" s="150" t="s">
        <v>306</v>
      </c>
      <c r="U1061" s="150" t="s">
        <v>252</v>
      </c>
      <c r="V1061" s="150" t="s">
        <v>257</v>
      </c>
      <c r="W1061" s="150" t="s">
        <v>258</v>
      </c>
      <c r="X1061" s="150" t="s">
        <v>307</v>
      </c>
      <c r="Y1061" s="150" t="s">
        <v>261</v>
      </c>
      <c r="Z1061" s="150" t="s">
        <v>262</v>
      </c>
      <c r="AA1061" s="150" t="s">
        <v>267</v>
      </c>
      <c r="AB1061" s="150" t="s">
        <v>268</v>
      </c>
      <c r="AC1061" s="150" t="s">
        <v>269</v>
      </c>
      <c r="AD1061" s="151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 t="s">
        <v>3</v>
      </c>
    </row>
    <row r="1062" spans="1:65">
      <c r="A1062" s="30"/>
      <c r="B1062" s="19"/>
      <c r="C1062" s="9"/>
      <c r="D1062" s="10" t="s">
        <v>338</v>
      </c>
      <c r="E1062" s="11" t="s">
        <v>339</v>
      </c>
      <c r="F1062" s="11" t="s">
        <v>339</v>
      </c>
      <c r="G1062" s="11" t="s">
        <v>338</v>
      </c>
      <c r="H1062" s="11" t="s">
        <v>339</v>
      </c>
      <c r="I1062" s="11" t="s">
        <v>339</v>
      </c>
      <c r="J1062" s="11" t="s">
        <v>338</v>
      </c>
      <c r="K1062" s="11" t="s">
        <v>338</v>
      </c>
      <c r="L1062" s="11" t="s">
        <v>338</v>
      </c>
      <c r="M1062" s="11" t="s">
        <v>338</v>
      </c>
      <c r="N1062" s="11" t="s">
        <v>338</v>
      </c>
      <c r="O1062" s="11" t="s">
        <v>338</v>
      </c>
      <c r="P1062" s="11" t="s">
        <v>338</v>
      </c>
      <c r="Q1062" s="11" t="s">
        <v>338</v>
      </c>
      <c r="R1062" s="11" t="s">
        <v>338</v>
      </c>
      <c r="S1062" s="11" t="s">
        <v>339</v>
      </c>
      <c r="T1062" s="11" t="s">
        <v>339</v>
      </c>
      <c r="U1062" s="11" t="s">
        <v>339</v>
      </c>
      <c r="V1062" s="11" t="s">
        <v>338</v>
      </c>
      <c r="W1062" s="11" t="s">
        <v>338</v>
      </c>
      <c r="X1062" s="11" t="s">
        <v>338</v>
      </c>
      <c r="Y1062" s="11" t="s">
        <v>339</v>
      </c>
      <c r="Z1062" s="11" t="s">
        <v>339</v>
      </c>
      <c r="AA1062" s="11" t="s">
        <v>339</v>
      </c>
      <c r="AB1062" s="11" t="s">
        <v>338</v>
      </c>
      <c r="AC1062" s="11" t="s">
        <v>338</v>
      </c>
      <c r="AD1062" s="151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2</v>
      </c>
    </row>
    <row r="1063" spans="1:65">
      <c r="A1063" s="30"/>
      <c r="B1063" s="19"/>
      <c r="C1063" s="9"/>
      <c r="D1063" s="26" t="s">
        <v>342</v>
      </c>
      <c r="E1063" s="26" t="s">
        <v>343</v>
      </c>
      <c r="F1063" s="26" t="s">
        <v>342</v>
      </c>
      <c r="G1063" s="26" t="s">
        <v>344</v>
      </c>
      <c r="H1063" s="26" t="s">
        <v>345</v>
      </c>
      <c r="I1063" s="26" t="s">
        <v>343</v>
      </c>
      <c r="J1063" s="26" t="s">
        <v>343</v>
      </c>
      <c r="K1063" s="26" t="s">
        <v>343</v>
      </c>
      <c r="L1063" s="26" t="s">
        <v>343</v>
      </c>
      <c r="M1063" s="26" t="s">
        <v>343</v>
      </c>
      <c r="N1063" s="26" t="s">
        <v>343</v>
      </c>
      <c r="O1063" s="26" t="s">
        <v>343</v>
      </c>
      <c r="P1063" s="26" t="s">
        <v>343</v>
      </c>
      <c r="Q1063" s="26" t="s">
        <v>346</v>
      </c>
      <c r="R1063" s="26" t="s">
        <v>343</v>
      </c>
      <c r="S1063" s="26" t="s">
        <v>342</v>
      </c>
      <c r="T1063" s="26" t="s">
        <v>343</v>
      </c>
      <c r="U1063" s="26" t="s">
        <v>344</v>
      </c>
      <c r="V1063" s="26" t="s">
        <v>342</v>
      </c>
      <c r="W1063" s="26" t="s">
        <v>343</v>
      </c>
      <c r="X1063" s="26"/>
      <c r="Y1063" s="26" t="s">
        <v>342</v>
      </c>
      <c r="Z1063" s="26" t="s">
        <v>343</v>
      </c>
      <c r="AA1063" s="26" t="s">
        <v>345</v>
      </c>
      <c r="AB1063" s="26" t="s">
        <v>345</v>
      </c>
      <c r="AC1063" s="26" t="s">
        <v>117</v>
      </c>
      <c r="AD1063" s="151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3</v>
      </c>
    </row>
    <row r="1064" spans="1:65">
      <c r="A1064" s="30"/>
      <c r="B1064" s="18">
        <v>1</v>
      </c>
      <c r="C1064" s="14">
        <v>1</v>
      </c>
      <c r="D1064" s="22">
        <v>2.25</v>
      </c>
      <c r="E1064" s="22">
        <v>2.5499999999999998</v>
      </c>
      <c r="F1064" s="22">
        <v>2.19</v>
      </c>
      <c r="G1064" s="22">
        <v>2.44</v>
      </c>
      <c r="H1064" s="22">
        <v>2.2984649555507892</v>
      </c>
      <c r="I1064" s="22">
        <v>2.1</v>
      </c>
      <c r="J1064" s="22">
        <v>2.59</v>
      </c>
      <c r="K1064" s="22">
        <v>2.54</v>
      </c>
      <c r="L1064" s="22">
        <v>2</v>
      </c>
      <c r="M1064" s="22">
        <v>2.0499999999999998</v>
      </c>
      <c r="N1064" s="22">
        <v>2.17</v>
      </c>
      <c r="O1064" s="22">
        <v>2.37</v>
      </c>
      <c r="P1064" s="22">
        <v>2.16</v>
      </c>
      <c r="Q1064" s="22">
        <v>2.2000000000000002</v>
      </c>
      <c r="R1064" s="22">
        <v>2.4</v>
      </c>
      <c r="S1064" s="22">
        <v>2.35</v>
      </c>
      <c r="T1064" s="22">
        <v>2.2599999999999998</v>
      </c>
      <c r="U1064" s="22">
        <v>2.2999999999999998</v>
      </c>
      <c r="V1064" s="22">
        <v>1.9401263668900532</v>
      </c>
      <c r="W1064" s="145">
        <v>3.06</v>
      </c>
      <c r="X1064" s="22">
        <v>2.0207912484615433</v>
      </c>
      <c r="Y1064" s="152">
        <v>2.0499999999999998</v>
      </c>
      <c r="Z1064" s="22">
        <v>2.69</v>
      </c>
      <c r="AA1064" s="22">
        <v>2.4300000000000002</v>
      </c>
      <c r="AB1064" s="22">
        <v>2.1800000000000002</v>
      </c>
      <c r="AC1064" s="22">
        <v>2.36</v>
      </c>
      <c r="AD1064" s="151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1</v>
      </c>
    </row>
    <row r="1065" spans="1:65">
      <c r="A1065" s="30"/>
      <c r="B1065" s="19">
        <v>1</v>
      </c>
      <c r="C1065" s="9">
        <v>2</v>
      </c>
      <c r="D1065" s="11">
        <v>2.2599999999999998</v>
      </c>
      <c r="E1065" s="11">
        <v>2.61</v>
      </c>
      <c r="F1065" s="11">
        <v>2.16</v>
      </c>
      <c r="G1065" s="11">
        <v>2.4900000000000002</v>
      </c>
      <c r="H1065" s="11">
        <v>2.2051318189721294</v>
      </c>
      <c r="I1065" s="11">
        <v>2.2999999999999998</v>
      </c>
      <c r="J1065" s="11">
        <v>2.65</v>
      </c>
      <c r="K1065" s="11">
        <v>2.5</v>
      </c>
      <c r="L1065" s="11">
        <v>2.0099999999999998</v>
      </c>
      <c r="M1065" s="11">
        <v>2.06</v>
      </c>
      <c r="N1065" s="11">
        <v>2.46</v>
      </c>
      <c r="O1065" s="11">
        <v>2.4500000000000002</v>
      </c>
      <c r="P1065" s="11">
        <v>2.2200000000000002</v>
      </c>
      <c r="Q1065" s="11">
        <v>2.2999999999999998</v>
      </c>
      <c r="R1065" s="11">
        <v>2.4</v>
      </c>
      <c r="S1065" s="11">
        <v>2.29</v>
      </c>
      <c r="T1065" s="11">
        <v>2.2799999999999998</v>
      </c>
      <c r="U1065" s="11">
        <v>2.2599999999999998</v>
      </c>
      <c r="V1065" s="11">
        <v>1.9108311525025898</v>
      </c>
      <c r="W1065" s="146">
        <v>2.84</v>
      </c>
      <c r="X1065" s="11">
        <v>2.0138978284860705</v>
      </c>
      <c r="Y1065" s="11">
        <v>1.9500000000000004</v>
      </c>
      <c r="Z1065" s="11">
        <v>2.5</v>
      </c>
      <c r="AA1065" s="11">
        <v>2.42</v>
      </c>
      <c r="AB1065" s="11">
        <v>2.27</v>
      </c>
      <c r="AC1065" s="11">
        <v>2.38</v>
      </c>
      <c r="AD1065" s="151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>
        <v>25</v>
      </c>
    </row>
    <row r="1066" spans="1:65">
      <c r="A1066" s="30"/>
      <c r="B1066" s="19">
        <v>1</v>
      </c>
      <c r="C1066" s="9">
        <v>3</v>
      </c>
      <c r="D1066" s="11">
        <v>2.21</v>
      </c>
      <c r="E1066" s="11">
        <v>2.54</v>
      </c>
      <c r="F1066" s="11">
        <v>2.21</v>
      </c>
      <c r="G1066" s="11">
        <v>2.42</v>
      </c>
      <c r="H1066" s="11">
        <v>2.4820633418128</v>
      </c>
      <c r="I1066" s="11">
        <v>2.2000000000000002</v>
      </c>
      <c r="J1066" s="11">
        <v>2.56</v>
      </c>
      <c r="K1066" s="11">
        <v>2.5299999999999998</v>
      </c>
      <c r="L1066" s="11">
        <v>2.0699999999999998</v>
      </c>
      <c r="M1066" s="11">
        <v>2.08</v>
      </c>
      <c r="N1066" s="11">
        <v>2.48</v>
      </c>
      <c r="O1066" s="11">
        <v>2.39</v>
      </c>
      <c r="P1066" s="11">
        <v>2.2400000000000002</v>
      </c>
      <c r="Q1066" s="11">
        <v>2.4</v>
      </c>
      <c r="R1066" s="11">
        <v>2.2000000000000002</v>
      </c>
      <c r="S1066" s="11">
        <v>2.34</v>
      </c>
      <c r="T1066" s="11">
        <v>2.29</v>
      </c>
      <c r="U1066" s="11">
        <v>2.2599999999999998</v>
      </c>
      <c r="V1066" s="11">
        <v>1.9523754834745368</v>
      </c>
      <c r="W1066" s="146">
        <v>3.15</v>
      </c>
      <c r="X1066" s="11">
        <v>2.040710134548247</v>
      </c>
      <c r="Y1066" s="11">
        <v>1.95</v>
      </c>
      <c r="Z1066" s="11">
        <v>2.58</v>
      </c>
      <c r="AA1066" s="11">
        <v>2.42</v>
      </c>
      <c r="AB1066" s="11">
        <v>2.29</v>
      </c>
      <c r="AC1066" s="11">
        <v>2.21</v>
      </c>
      <c r="AD1066" s="151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>
        <v>16</v>
      </c>
    </row>
    <row r="1067" spans="1:65">
      <c r="A1067" s="30"/>
      <c r="B1067" s="19">
        <v>1</v>
      </c>
      <c r="C1067" s="9">
        <v>4</v>
      </c>
      <c r="D1067" s="11">
        <v>2.3199999999999998</v>
      </c>
      <c r="E1067" s="11">
        <v>2.44</v>
      </c>
      <c r="F1067" s="11">
        <v>2.16</v>
      </c>
      <c r="G1067" s="11">
        <v>2.36</v>
      </c>
      <c r="H1067" s="11">
        <v>2.4507378053823494</v>
      </c>
      <c r="I1067" s="11">
        <v>2.2000000000000002</v>
      </c>
      <c r="J1067" s="11">
        <v>2.59</v>
      </c>
      <c r="K1067" s="11">
        <v>2.79</v>
      </c>
      <c r="L1067" s="11">
        <v>2.06</v>
      </c>
      <c r="M1067" s="11">
        <v>2.1</v>
      </c>
      <c r="N1067" s="11">
        <v>2.61</v>
      </c>
      <c r="O1067" s="11">
        <v>2.42</v>
      </c>
      <c r="P1067" s="11">
        <v>2.25</v>
      </c>
      <c r="Q1067" s="11">
        <v>2.2999999999999998</v>
      </c>
      <c r="R1067" s="11">
        <v>2.2999999999999998</v>
      </c>
      <c r="S1067" s="11">
        <v>2.3199999999999998</v>
      </c>
      <c r="T1067" s="11">
        <v>2.2000000000000002</v>
      </c>
      <c r="U1067" s="11">
        <v>2.29</v>
      </c>
      <c r="V1067" s="11">
        <v>1.9527436194254115</v>
      </c>
      <c r="W1067" s="146">
        <v>3.08</v>
      </c>
      <c r="X1067" s="11">
        <v>1.9334541153613454</v>
      </c>
      <c r="Y1067" s="11">
        <v>2</v>
      </c>
      <c r="Z1067" s="11">
        <v>2.68</v>
      </c>
      <c r="AA1067" s="11">
        <v>2.4700000000000002</v>
      </c>
      <c r="AB1067" s="11">
        <v>2.27</v>
      </c>
      <c r="AC1067" s="11">
        <v>2.3199999999999998</v>
      </c>
      <c r="AD1067" s="151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2.2908721204473017</v>
      </c>
    </row>
    <row r="1068" spans="1:65">
      <c r="A1068" s="30"/>
      <c r="B1068" s="19">
        <v>1</v>
      </c>
      <c r="C1068" s="9">
        <v>5</v>
      </c>
      <c r="D1068" s="11">
        <v>2.29</v>
      </c>
      <c r="E1068" s="11">
        <v>2.4700000000000002</v>
      </c>
      <c r="F1068" s="11">
        <v>2.2000000000000002</v>
      </c>
      <c r="G1068" s="11">
        <v>2.3199999999999998</v>
      </c>
      <c r="H1068" s="11">
        <v>2.2310576334767194</v>
      </c>
      <c r="I1068" s="11">
        <v>2.2999999999999998</v>
      </c>
      <c r="J1068" s="11">
        <v>2.58</v>
      </c>
      <c r="K1068" s="11">
        <v>2.75</v>
      </c>
      <c r="L1068" s="11">
        <v>1.99</v>
      </c>
      <c r="M1068" s="11">
        <v>2.1</v>
      </c>
      <c r="N1068" s="11">
        <v>2.58</v>
      </c>
      <c r="O1068" s="11">
        <v>2.48</v>
      </c>
      <c r="P1068" s="11">
        <v>2.2200000000000002</v>
      </c>
      <c r="Q1068" s="11">
        <v>2.2999999999999998</v>
      </c>
      <c r="R1068" s="11">
        <v>2.2000000000000002</v>
      </c>
      <c r="S1068" s="11">
        <v>2.2999999999999998</v>
      </c>
      <c r="T1068" s="11">
        <v>2.2599999999999998</v>
      </c>
      <c r="U1068" s="11">
        <v>2.31</v>
      </c>
      <c r="V1068" s="11">
        <v>1.9664276260849798</v>
      </c>
      <c r="W1068" s="146">
        <v>3</v>
      </c>
      <c r="X1068" s="11">
        <v>2.096239561245703</v>
      </c>
      <c r="Y1068" s="11">
        <v>1.9500000000000004</v>
      </c>
      <c r="Z1068" s="11">
        <v>2.74</v>
      </c>
      <c r="AA1068" s="11">
        <v>2.4500000000000002</v>
      </c>
      <c r="AB1068" s="11">
        <v>2.2799999999999998</v>
      </c>
      <c r="AC1068" s="11">
        <v>2.33</v>
      </c>
      <c r="AD1068" s="151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>
        <v>120</v>
      </c>
    </row>
    <row r="1069" spans="1:65">
      <c r="A1069" s="30"/>
      <c r="B1069" s="19">
        <v>1</v>
      </c>
      <c r="C1069" s="9">
        <v>6</v>
      </c>
      <c r="D1069" s="11">
        <v>2.2599999999999998</v>
      </c>
      <c r="E1069" s="11">
        <v>2.4500000000000002</v>
      </c>
      <c r="F1069" s="11">
        <v>2.2799999999999998</v>
      </c>
      <c r="G1069" s="11">
        <v>2.34</v>
      </c>
      <c r="H1069" s="11">
        <v>2.2231099009018691</v>
      </c>
      <c r="I1069" s="11">
        <v>2.1</v>
      </c>
      <c r="J1069" s="11">
        <v>2.52</v>
      </c>
      <c r="K1069" s="11">
        <v>2.5</v>
      </c>
      <c r="L1069" s="11">
        <v>2.0299999999999998</v>
      </c>
      <c r="M1069" s="11">
        <v>2.09</v>
      </c>
      <c r="N1069" s="11">
        <v>2.06</v>
      </c>
      <c r="O1069" s="11">
        <v>2.44</v>
      </c>
      <c r="P1069" s="11">
        <v>2.2200000000000002</v>
      </c>
      <c r="Q1069" s="11">
        <v>2.4</v>
      </c>
      <c r="R1069" s="11">
        <v>2.2999999999999998</v>
      </c>
      <c r="S1069" s="11">
        <v>2.35</v>
      </c>
      <c r="T1069" s="11">
        <v>2.16</v>
      </c>
      <c r="U1069" s="11">
        <v>2.31</v>
      </c>
      <c r="V1069" s="11">
        <v>1.95017624326399</v>
      </c>
      <c r="W1069" s="146">
        <v>2.92</v>
      </c>
      <c r="X1069" s="11">
        <v>1.9624792312540726</v>
      </c>
      <c r="Y1069" s="11">
        <v>1.9500000000000004</v>
      </c>
      <c r="Z1069" s="11">
        <v>2.74</v>
      </c>
      <c r="AA1069" s="11">
        <v>2.41</v>
      </c>
      <c r="AB1069" s="11">
        <v>2.21</v>
      </c>
      <c r="AC1069" s="11">
        <v>2.4</v>
      </c>
      <c r="AD1069" s="151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30"/>
      <c r="B1070" s="20" t="s">
        <v>277</v>
      </c>
      <c r="C1070" s="12"/>
      <c r="D1070" s="23">
        <v>2.2649999999999997</v>
      </c>
      <c r="E1070" s="23">
        <v>2.5100000000000002</v>
      </c>
      <c r="F1070" s="23">
        <v>2.1999999999999997</v>
      </c>
      <c r="G1070" s="23">
        <v>2.395</v>
      </c>
      <c r="H1070" s="23">
        <v>2.3150942426827763</v>
      </c>
      <c r="I1070" s="23">
        <v>2.2000000000000002</v>
      </c>
      <c r="J1070" s="23">
        <v>2.5816666666666666</v>
      </c>
      <c r="K1070" s="23">
        <v>2.6016666666666666</v>
      </c>
      <c r="L1070" s="23">
        <v>2.0266666666666668</v>
      </c>
      <c r="M1070" s="23">
        <v>2.0799999999999996</v>
      </c>
      <c r="N1070" s="23">
        <v>2.3933333333333331</v>
      </c>
      <c r="O1070" s="23">
        <v>2.4250000000000003</v>
      </c>
      <c r="P1070" s="23">
        <v>2.2183333333333337</v>
      </c>
      <c r="Q1070" s="23">
        <v>2.3166666666666669</v>
      </c>
      <c r="R1070" s="23">
        <v>2.3000000000000003</v>
      </c>
      <c r="S1070" s="23">
        <v>2.3250000000000002</v>
      </c>
      <c r="T1070" s="23">
        <v>2.2416666666666667</v>
      </c>
      <c r="U1070" s="23">
        <v>2.2883333333333336</v>
      </c>
      <c r="V1070" s="23">
        <v>1.9454467486069269</v>
      </c>
      <c r="W1070" s="23">
        <v>3.0083333333333333</v>
      </c>
      <c r="X1070" s="23">
        <v>2.0112620198928304</v>
      </c>
      <c r="Y1070" s="23">
        <v>1.9750000000000003</v>
      </c>
      <c r="Z1070" s="23">
        <v>2.6549999999999998</v>
      </c>
      <c r="AA1070" s="23">
        <v>2.4333333333333336</v>
      </c>
      <c r="AB1070" s="23">
        <v>2.25</v>
      </c>
      <c r="AC1070" s="23">
        <v>2.3333333333333335</v>
      </c>
      <c r="AD1070" s="151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30"/>
      <c r="B1071" s="3" t="s">
        <v>278</v>
      </c>
      <c r="C1071" s="29"/>
      <c r="D1071" s="11">
        <v>2.2599999999999998</v>
      </c>
      <c r="E1071" s="11">
        <v>2.5049999999999999</v>
      </c>
      <c r="F1071" s="11">
        <v>2.1950000000000003</v>
      </c>
      <c r="G1071" s="11">
        <v>2.3899999999999997</v>
      </c>
      <c r="H1071" s="11">
        <v>2.2647612945137543</v>
      </c>
      <c r="I1071" s="11">
        <v>2.2000000000000002</v>
      </c>
      <c r="J1071" s="11">
        <v>2.585</v>
      </c>
      <c r="K1071" s="11">
        <v>2.5350000000000001</v>
      </c>
      <c r="L1071" s="11">
        <v>2.0199999999999996</v>
      </c>
      <c r="M1071" s="11">
        <v>2.085</v>
      </c>
      <c r="N1071" s="11">
        <v>2.4699999999999998</v>
      </c>
      <c r="O1071" s="11">
        <v>2.4299999999999997</v>
      </c>
      <c r="P1071" s="11">
        <v>2.2200000000000002</v>
      </c>
      <c r="Q1071" s="11">
        <v>2.2999999999999998</v>
      </c>
      <c r="R1071" s="11">
        <v>2.2999999999999998</v>
      </c>
      <c r="S1071" s="11">
        <v>2.33</v>
      </c>
      <c r="T1071" s="11">
        <v>2.2599999999999998</v>
      </c>
      <c r="U1071" s="11">
        <v>2.2949999999999999</v>
      </c>
      <c r="V1071" s="11">
        <v>1.9512758633692635</v>
      </c>
      <c r="W1071" s="11">
        <v>3.0300000000000002</v>
      </c>
      <c r="X1071" s="11">
        <v>2.0173445384738069</v>
      </c>
      <c r="Y1071" s="11">
        <v>1.9500000000000004</v>
      </c>
      <c r="Z1071" s="11">
        <v>2.6850000000000001</v>
      </c>
      <c r="AA1071" s="11">
        <v>2.4249999999999998</v>
      </c>
      <c r="AB1071" s="11">
        <v>2.27</v>
      </c>
      <c r="AC1071" s="11">
        <v>2.3449999999999998</v>
      </c>
      <c r="AD1071" s="151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A1072" s="30"/>
      <c r="B1072" s="3" t="s">
        <v>279</v>
      </c>
      <c r="C1072" s="29"/>
      <c r="D1072" s="24">
        <v>3.7282703764614476E-2</v>
      </c>
      <c r="E1072" s="24">
        <v>6.723094525588634E-2</v>
      </c>
      <c r="F1072" s="24">
        <v>4.4271887242357193E-2</v>
      </c>
      <c r="G1072" s="24">
        <v>6.565059024867953E-2</v>
      </c>
      <c r="H1072" s="24">
        <v>0.12179441268357173</v>
      </c>
      <c r="I1072" s="24">
        <v>8.9442719099991477E-2</v>
      </c>
      <c r="J1072" s="24">
        <v>4.2622372841814686E-2</v>
      </c>
      <c r="K1072" s="24">
        <v>0.13197221929886105</v>
      </c>
      <c r="L1072" s="24">
        <v>3.2659863237109031E-2</v>
      </c>
      <c r="M1072" s="24">
        <v>2.0976176963403093E-2</v>
      </c>
      <c r="N1072" s="24">
        <v>0.22571368294072616</v>
      </c>
      <c r="O1072" s="24">
        <v>4.0373258476372666E-2</v>
      </c>
      <c r="P1072" s="24">
        <v>3.1251666622224575E-2</v>
      </c>
      <c r="Q1072" s="24">
        <v>7.5277265270908028E-2</v>
      </c>
      <c r="R1072" s="24">
        <v>8.9442719099991463E-2</v>
      </c>
      <c r="S1072" s="24">
        <v>2.5884358211089618E-2</v>
      </c>
      <c r="T1072" s="24">
        <v>5.0760877323650082E-2</v>
      </c>
      <c r="U1072" s="24">
        <v>2.3166067138525512E-2</v>
      </c>
      <c r="V1072" s="24">
        <v>1.8922806268306929E-2</v>
      </c>
      <c r="W1072" s="24">
        <v>0.11321071798494467</v>
      </c>
      <c r="X1072" s="24">
        <v>5.7654068633786998E-2</v>
      </c>
      <c r="Y1072" s="24">
        <v>4.1833001326703576E-2</v>
      </c>
      <c r="Z1072" s="24">
        <v>9.5864487689654998E-2</v>
      </c>
      <c r="AA1072" s="24">
        <v>2.2509257354845581E-2</v>
      </c>
      <c r="AB1072" s="24">
        <v>4.4271887242357248E-2</v>
      </c>
      <c r="AC1072" s="24">
        <v>6.7428974978614817E-2</v>
      </c>
      <c r="AD1072" s="203"/>
      <c r="AE1072" s="204"/>
      <c r="AF1072" s="204"/>
      <c r="AG1072" s="204"/>
      <c r="AH1072" s="204"/>
      <c r="AI1072" s="204"/>
      <c r="AJ1072" s="204"/>
      <c r="AK1072" s="204"/>
      <c r="AL1072" s="204"/>
      <c r="AM1072" s="204"/>
      <c r="AN1072" s="204"/>
      <c r="AO1072" s="204"/>
      <c r="AP1072" s="204"/>
      <c r="AQ1072" s="204"/>
      <c r="AR1072" s="204"/>
      <c r="AS1072" s="204"/>
      <c r="AT1072" s="204"/>
      <c r="AU1072" s="204"/>
      <c r="AV1072" s="204"/>
      <c r="AW1072" s="204"/>
      <c r="AX1072" s="204"/>
      <c r="AY1072" s="204"/>
      <c r="AZ1072" s="204"/>
      <c r="BA1072" s="204"/>
      <c r="BB1072" s="204"/>
      <c r="BC1072" s="204"/>
      <c r="BD1072" s="204"/>
      <c r="BE1072" s="204"/>
      <c r="BF1072" s="204"/>
      <c r="BG1072" s="204"/>
      <c r="BH1072" s="204"/>
      <c r="BI1072" s="204"/>
      <c r="BJ1072" s="204"/>
      <c r="BK1072" s="204"/>
      <c r="BL1072" s="204"/>
      <c r="BM1072" s="56"/>
    </row>
    <row r="1073" spans="1:65">
      <c r="A1073" s="30"/>
      <c r="B1073" s="3" t="s">
        <v>86</v>
      </c>
      <c r="C1073" s="29"/>
      <c r="D1073" s="13">
        <v>1.646035486296445E-2</v>
      </c>
      <c r="E1073" s="13">
        <v>2.6785237153739577E-2</v>
      </c>
      <c r="F1073" s="13">
        <v>2.0123585110162361E-2</v>
      </c>
      <c r="G1073" s="13">
        <v>2.7411519936818174E-2</v>
      </c>
      <c r="H1073" s="13">
        <v>5.2608835717389196E-2</v>
      </c>
      <c r="I1073" s="13">
        <v>4.065578140908703E-2</v>
      </c>
      <c r="J1073" s="13">
        <v>1.6509634412581544E-2</v>
      </c>
      <c r="K1073" s="13">
        <v>5.0726029198793487E-2</v>
      </c>
      <c r="L1073" s="13">
        <v>1.6115064097257745E-2</v>
      </c>
      <c r="M1073" s="13">
        <v>1.0084700463174565E-2</v>
      </c>
      <c r="N1073" s="13">
        <v>9.4309338276069438E-2</v>
      </c>
      <c r="O1073" s="13">
        <v>1.6648766382009343E-2</v>
      </c>
      <c r="P1073" s="13">
        <v>1.4087903811671481E-2</v>
      </c>
      <c r="Q1073" s="13">
        <v>3.2493783570176127E-2</v>
      </c>
      <c r="R1073" s="13">
        <v>3.8888138739126721E-2</v>
      </c>
      <c r="S1073" s="13">
        <v>1.1133057295092308E-2</v>
      </c>
      <c r="T1073" s="13">
        <v>2.2644257542148737E-2</v>
      </c>
      <c r="U1073" s="13">
        <v>1.012355446694487E-2</v>
      </c>
      <c r="V1073" s="13">
        <v>9.7267151012264685E-3</v>
      </c>
      <c r="W1073" s="13">
        <v>3.7632371629344491E-2</v>
      </c>
      <c r="X1073" s="13">
        <v>2.8665617937169163E-2</v>
      </c>
      <c r="Y1073" s="13">
        <v>2.1181266494533453E-2</v>
      </c>
      <c r="Z1073" s="13">
        <v>3.6107151672186442E-2</v>
      </c>
      <c r="AA1073" s="13">
        <v>9.2503797348680462E-3</v>
      </c>
      <c r="AB1073" s="13">
        <v>1.9676394329936554E-2</v>
      </c>
      <c r="AC1073" s="13">
        <v>2.8898132133692061E-2</v>
      </c>
      <c r="AD1073" s="151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30"/>
      <c r="B1074" s="3" t="s">
        <v>280</v>
      </c>
      <c r="C1074" s="29"/>
      <c r="D1074" s="13">
        <v>-1.129356816401017E-2</v>
      </c>
      <c r="E1074" s="13">
        <v>9.5652602167035417E-2</v>
      </c>
      <c r="F1074" s="13">
        <v>-3.9667041925307789E-2</v>
      </c>
      <c r="G1074" s="13">
        <v>4.54533793585854E-2</v>
      </c>
      <c r="H1074" s="13">
        <v>1.057331922601823E-2</v>
      </c>
      <c r="I1074" s="13">
        <v>-3.9667041925307678E-2</v>
      </c>
      <c r="J1074" s="13">
        <v>0.12693617580128658</v>
      </c>
      <c r="K1074" s="13">
        <v>0.13566647542014731</v>
      </c>
      <c r="L1074" s="13">
        <v>-0.11532963862210155</v>
      </c>
      <c r="M1074" s="13">
        <v>-9.2048839638472879E-2</v>
      </c>
      <c r="N1074" s="13">
        <v>4.4725854390347042E-2</v>
      </c>
      <c r="O1074" s="13">
        <v>5.8548828786876728E-2</v>
      </c>
      <c r="P1074" s="13">
        <v>-3.1664267274685076E-2</v>
      </c>
      <c r="Q1074" s="13">
        <v>1.1259705851380586E-2</v>
      </c>
      <c r="R1074" s="13">
        <v>3.9844561689965641E-3</v>
      </c>
      <c r="S1074" s="13">
        <v>1.4897330692572597E-2</v>
      </c>
      <c r="T1074" s="13">
        <v>-2.1478917719347623E-2</v>
      </c>
      <c r="U1074" s="13">
        <v>-1.1082186086722734E-3</v>
      </c>
      <c r="V1074" s="13">
        <v>-0.15078334960614437</v>
      </c>
      <c r="W1074" s="13">
        <v>0.31318256767031794</v>
      </c>
      <c r="X1074" s="13">
        <v>-0.12205399771501713</v>
      </c>
      <c r="Y1074" s="13">
        <v>-0.13788291263749197</v>
      </c>
      <c r="Z1074" s="13">
        <v>0.15894727440377632</v>
      </c>
      <c r="AA1074" s="13">
        <v>6.2186453628068739E-2</v>
      </c>
      <c r="AB1074" s="13">
        <v>-1.7841292878155612E-2</v>
      </c>
      <c r="AC1074" s="13">
        <v>1.8534955533764608E-2</v>
      </c>
      <c r="AD1074" s="151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30"/>
      <c r="B1075" s="46" t="s">
        <v>281</v>
      </c>
      <c r="C1075" s="47"/>
      <c r="D1075" s="45">
        <v>0.27</v>
      </c>
      <c r="E1075" s="45">
        <v>1.27</v>
      </c>
      <c r="F1075" s="45">
        <v>0.67</v>
      </c>
      <c r="G1075" s="45">
        <v>0.55000000000000004</v>
      </c>
      <c r="H1075" s="45">
        <v>0.05</v>
      </c>
      <c r="I1075" s="45">
        <v>0.67</v>
      </c>
      <c r="J1075" s="45">
        <v>1.72</v>
      </c>
      <c r="K1075" s="45">
        <v>1.84</v>
      </c>
      <c r="L1075" s="45">
        <v>1.76</v>
      </c>
      <c r="M1075" s="45">
        <v>1.43</v>
      </c>
      <c r="N1075" s="45">
        <v>0.54</v>
      </c>
      <c r="O1075" s="45">
        <v>0.74</v>
      </c>
      <c r="P1075" s="45">
        <v>0.56000000000000005</v>
      </c>
      <c r="Q1075" s="45">
        <v>0.06</v>
      </c>
      <c r="R1075" s="45">
        <v>0.05</v>
      </c>
      <c r="S1075" s="45">
        <v>0.11</v>
      </c>
      <c r="T1075" s="45">
        <v>0.41</v>
      </c>
      <c r="U1075" s="45">
        <v>0.12</v>
      </c>
      <c r="V1075" s="45">
        <v>2.27</v>
      </c>
      <c r="W1075" s="45">
        <v>4.3899999999999997</v>
      </c>
      <c r="X1075" s="45">
        <v>1.86</v>
      </c>
      <c r="Y1075" s="45">
        <v>2.09</v>
      </c>
      <c r="Z1075" s="45">
        <v>2.1800000000000002</v>
      </c>
      <c r="AA1075" s="45">
        <v>0.79</v>
      </c>
      <c r="AB1075" s="45">
        <v>0.36</v>
      </c>
      <c r="AC1075" s="45">
        <v>0.16</v>
      </c>
      <c r="AD1075" s="151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B1076" s="31"/>
      <c r="C1076" s="20"/>
      <c r="D1076" s="20"/>
      <c r="E1076" s="20"/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  <c r="W1076" s="20"/>
      <c r="X1076" s="20"/>
      <c r="Y1076" s="20"/>
      <c r="Z1076" s="20"/>
      <c r="AA1076" s="20"/>
      <c r="AB1076" s="20"/>
      <c r="AC1076" s="20"/>
      <c r="BM1076" s="55"/>
    </row>
    <row r="1077" spans="1:65" ht="15">
      <c r="B1077" s="8" t="s">
        <v>643</v>
      </c>
      <c r="BM1077" s="28" t="s">
        <v>66</v>
      </c>
    </row>
    <row r="1078" spans="1:65" ht="15">
      <c r="A1078" s="25" t="s">
        <v>65</v>
      </c>
      <c r="B1078" s="18" t="s">
        <v>111</v>
      </c>
      <c r="C1078" s="15" t="s">
        <v>112</v>
      </c>
      <c r="D1078" s="16" t="s">
        <v>229</v>
      </c>
      <c r="E1078" s="17" t="s">
        <v>229</v>
      </c>
      <c r="F1078" s="17" t="s">
        <v>229</v>
      </c>
      <c r="G1078" s="17" t="s">
        <v>229</v>
      </c>
      <c r="H1078" s="17" t="s">
        <v>229</v>
      </c>
      <c r="I1078" s="17" t="s">
        <v>229</v>
      </c>
      <c r="J1078" s="17" t="s">
        <v>229</v>
      </c>
      <c r="K1078" s="17" t="s">
        <v>229</v>
      </c>
      <c r="L1078" s="17" t="s">
        <v>229</v>
      </c>
      <c r="M1078" s="17" t="s">
        <v>229</v>
      </c>
      <c r="N1078" s="17" t="s">
        <v>229</v>
      </c>
      <c r="O1078" s="17" t="s">
        <v>229</v>
      </c>
      <c r="P1078" s="17" t="s">
        <v>229</v>
      </c>
      <c r="Q1078" s="17" t="s">
        <v>229</v>
      </c>
      <c r="R1078" s="17" t="s">
        <v>229</v>
      </c>
      <c r="S1078" s="17" t="s">
        <v>229</v>
      </c>
      <c r="T1078" s="17" t="s">
        <v>229</v>
      </c>
      <c r="U1078" s="17" t="s">
        <v>229</v>
      </c>
      <c r="V1078" s="17" t="s">
        <v>229</v>
      </c>
      <c r="W1078" s="17" t="s">
        <v>229</v>
      </c>
      <c r="X1078" s="17" t="s">
        <v>229</v>
      </c>
      <c r="Y1078" s="17" t="s">
        <v>229</v>
      </c>
      <c r="Z1078" s="17" t="s">
        <v>229</v>
      </c>
      <c r="AA1078" s="17" t="s">
        <v>229</v>
      </c>
      <c r="AB1078" s="17" t="s">
        <v>229</v>
      </c>
      <c r="AC1078" s="17" t="s">
        <v>229</v>
      </c>
      <c r="AD1078" s="17" t="s">
        <v>229</v>
      </c>
      <c r="AE1078" s="151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1</v>
      </c>
    </row>
    <row r="1079" spans="1:65">
      <c r="A1079" s="30"/>
      <c r="B1079" s="19" t="s">
        <v>230</v>
      </c>
      <c r="C1079" s="9" t="s">
        <v>230</v>
      </c>
      <c r="D1079" s="149" t="s">
        <v>232</v>
      </c>
      <c r="E1079" s="150" t="s">
        <v>233</v>
      </c>
      <c r="F1079" s="150" t="s">
        <v>234</v>
      </c>
      <c r="G1079" s="150" t="s">
        <v>235</v>
      </c>
      <c r="H1079" s="150" t="s">
        <v>236</v>
      </c>
      <c r="I1079" s="150" t="s">
        <v>237</v>
      </c>
      <c r="J1079" s="150" t="s">
        <v>238</v>
      </c>
      <c r="K1079" s="150" t="s">
        <v>239</v>
      </c>
      <c r="L1079" s="150" t="s">
        <v>240</v>
      </c>
      <c r="M1079" s="150" t="s">
        <v>241</v>
      </c>
      <c r="N1079" s="150" t="s">
        <v>242</v>
      </c>
      <c r="O1079" s="150" t="s">
        <v>243</v>
      </c>
      <c r="P1079" s="150" t="s">
        <v>244</v>
      </c>
      <c r="Q1079" s="150" t="s">
        <v>246</v>
      </c>
      <c r="R1079" s="150" t="s">
        <v>249</v>
      </c>
      <c r="S1079" s="150" t="s">
        <v>250</v>
      </c>
      <c r="T1079" s="150" t="s">
        <v>306</v>
      </c>
      <c r="U1079" s="150" t="s">
        <v>251</v>
      </c>
      <c r="V1079" s="150" t="s">
        <v>252</v>
      </c>
      <c r="W1079" s="150" t="s">
        <v>254</v>
      </c>
      <c r="X1079" s="150" t="s">
        <v>257</v>
      </c>
      <c r="Y1079" s="150" t="s">
        <v>258</v>
      </c>
      <c r="Z1079" s="150" t="s">
        <v>307</v>
      </c>
      <c r="AA1079" s="150" t="s">
        <v>261</v>
      </c>
      <c r="AB1079" s="150" t="s">
        <v>267</v>
      </c>
      <c r="AC1079" s="150" t="s">
        <v>268</v>
      </c>
      <c r="AD1079" s="150" t="s">
        <v>269</v>
      </c>
      <c r="AE1079" s="151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 t="s">
        <v>3</v>
      </c>
    </row>
    <row r="1080" spans="1:65">
      <c r="A1080" s="30"/>
      <c r="B1080" s="19"/>
      <c r="C1080" s="9"/>
      <c r="D1080" s="10" t="s">
        <v>340</v>
      </c>
      <c r="E1080" s="11" t="s">
        <v>339</v>
      </c>
      <c r="F1080" s="11" t="s">
        <v>339</v>
      </c>
      <c r="G1080" s="11" t="s">
        <v>338</v>
      </c>
      <c r="H1080" s="11" t="s">
        <v>339</v>
      </c>
      <c r="I1080" s="11" t="s">
        <v>339</v>
      </c>
      <c r="J1080" s="11" t="s">
        <v>340</v>
      </c>
      <c r="K1080" s="11" t="s">
        <v>338</v>
      </c>
      <c r="L1080" s="11" t="s">
        <v>338</v>
      </c>
      <c r="M1080" s="11" t="s">
        <v>338</v>
      </c>
      <c r="N1080" s="11" t="s">
        <v>338</v>
      </c>
      <c r="O1080" s="11" t="s">
        <v>338</v>
      </c>
      <c r="P1080" s="11" t="s">
        <v>338</v>
      </c>
      <c r="Q1080" s="11" t="s">
        <v>338</v>
      </c>
      <c r="R1080" s="11" t="s">
        <v>338</v>
      </c>
      <c r="S1080" s="11" t="s">
        <v>339</v>
      </c>
      <c r="T1080" s="11" t="s">
        <v>339</v>
      </c>
      <c r="U1080" s="11" t="s">
        <v>340</v>
      </c>
      <c r="V1080" s="11" t="s">
        <v>339</v>
      </c>
      <c r="W1080" s="11" t="s">
        <v>340</v>
      </c>
      <c r="X1080" s="11" t="s">
        <v>340</v>
      </c>
      <c r="Y1080" s="11" t="s">
        <v>338</v>
      </c>
      <c r="Z1080" s="11" t="s">
        <v>338</v>
      </c>
      <c r="AA1080" s="11" t="s">
        <v>339</v>
      </c>
      <c r="AB1080" s="11" t="s">
        <v>339</v>
      </c>
      <c r="AC1080" s="11" t="s">
        <v>338</v>
      </c>
      <c r="AD1080" s="11" t="s">
        <v>338</v>
      </c>
      <c r="AE1080" s="151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1</v>
      </c>
    </row>
    <row r="1081" spans="1:65">
      <c r="A1081" s="30"/>
      <c r="B1081" s="19"/>
      <c r="C1081" s="9"/>
      <c r="D1081" s="26" t="s">
        <v>342</v>
      </c>
      <c r="E1081" s="26" t="s">
        <v>343</v>
      </c>
      <c r="F1081" s="26" t="s">
        <v>342</v>
      </c>
      <c r="G1081" s="26" t="s">
        <v>344</v>
      </c>
      <c r="H1081" s="26" t="s">
        <v>345</v>
      </c>
      <c r="I1081" s="26" t="s">
        <v>343</v>
      </c>
      <c r="J1081" s="26" t="s">
        <v>343</v>
      </c>
      <c r="K1081" s="26" t="s">
        <v>343</v>
      </c>
      <c r="L1081" s="26" t="s">
        <v>343</v>
      </c>
      <c r="M1081" s="26" t="s">
        <v>343</v>
      </c>
      <c r="N1081" s="26" t="s">
        <v>343</v>
      </c>
      <c r="O1081" s="26" t="s">
        <v>343</v>
      </c>
      <c r="P1081" s="26" t="s">
        <v>343</v>
      </c>
      <c r="Q1081" s="26" t="s">
        <v>346</v>
      </c>
      <c r="R1081" s="26" t="s">
        <v>343</v>
      </c>
      <c r="S1081" s="26" t="s">
        <v>342</v>
      </c>
      <c r="T1081" s="26" t="s">
        <v>343</v>
      </c>
      <c r="U1081" s="26" t="s">
        <v>342</v>
      </c>
      <c r="V1081" s="26" t="s">
        <v>344</v>
      </c>
      <c r="W1081" s="26" t="s">
        <v>345</v>
      </c>
      <c r="X1081" s="26" t="s">
        <v>342</v>
      </c>
      <c r="Y1081" s="26" t="s">
        <v>343</v>
      </c>
      <c r="Z1081" s="26"/>
      <c r="AA1081" s="26" t="s">
        <v>342</v>
      </c>
      <c r="AB1081" s="26" t="s">
        <v>345</v>
      </c>
      <c r="AC1081" s="26" t="s">
        <v>345</v>
      </c>
      <c r="AD1081" s="26" t="s">
        <v>117</v>
      </c>
      <c r="AE1081" s="151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1</v>
      </c>
    </row>
    <row r="1082" spans="1:65">
      <c r="A1082" s="30"/>
      <c r="B1082" s="18">
        <v>1</v>
      </c>
      <c r="C1082" s="14">
        <v>1</v>
      </c>
      <c r="D1082" s="222">
        <v>36</v>
      </c>
      <c r="E1082" s="222">
        <v>33</v>
      </c>
      <c r="F1082" s="222">
        <v>30</v>
      </c>
      <c r="G1082" s="222">
        <v>36</v>
      </c>
      <c r="H1082" s="222">
        <v>35.209066813389462</v>
      </c>
      <c r="I1082" s="222">
        <v>36</v>
      </c>
      <c r="J1082" s="222">
        <v>28</v>
      </c>
      <c r="K1082" s="222">
        <v>32</v>
      </c>
      <c r="L1082" s="222">
        <v>30</v>
      </c>
      <c r="M1082" s="222">
        <v>32</v>
      </c>
      <c r="N1082" s="222">
        <v>32</v>
      </c>
      <c r="O1082" s="222">
        <v>34</v>
      </c>
      <c r="P1082" s="222">
        <v>32</v>
      </c>
      <c r="Q1082" s="222">
        <v>32</v>
      </c>
      <c r="R1082" s="233">
        <v>30</v>
      </c>
      <c r="S1082" s="222">
        <v>34</v>
      </c>
      <c r="T1082" s="222">
        <v>25.9</v>
      </c>
      <c r="U1082" s="222">
        <v>25.6</v>
      </c>
      <c r="V1082" s="222">
        <v>36</v>
      </c>
      <c r="W1082" s="222">
        <v>31</v>
      </c>
      <c r="X1082" s="222">
        <v>36.1755</v>
      </c>
      <c r="Y1082" s="222">
        <v>25.6</v>
      </c>
      <c r="Z1082" s="222">
        <v>35.613556704892524</v>
      </c>
      <c r="AA1082" s="222">
        <v>34</v>
      </c>
      <c r="AB1082" s="222">
        <v>39</v>
      </c>
      <c r="AC1082" s="222">
        <v>40</v>
      </c>
      <c r="AD1082" s="222">
        <v>38</v>
      </c>
      <c r="AE1082" s="224"/>
      <c r="AF1082" s="225"/>
      <c r="AG1082" s="225"/>
      <c r="AH1082" s="225"/>
      <c r="AI1082" s="225"/>
      <c r="AJ1082" s="225"/>
      <c r="AK1082" s="225"/>
      <c r="AL1082" s="225"/>
      <c r="AM1082" s="225"/>
      <c r="AN1082" s="225"/>
      <c r="AO1082" s="225"/>
      <c r="AP1082" s="225"/>
      <c r="AQ1082" s="225"/>
      <c r="AR1082" s="225"/>
      <c r="AS1082" s="225"/>
      <c r="AT1082" s="225"/>
      <c r="AU1082" s="225"/>
      <c r="AV1082" s="225"/>
      <c r="AW1082" s="225"/>
      <c r="AX1082" s="225"/>
      <c r="AY1082" s="225"/>
      <c r="AZ1082" s="225"/>
      <c r="BA1082" s="225"/>
      <c r="BB1082" s="225"/>
      <c r="BC1082" s="225"/>
      <c r="BD1082" s="225"/>
      <c r="BE1082" s="225"/>
      <c r="BF1082" s="225"/>
      <c r="BG1082" s="225"/>
      <c r="BH1082" s="225"/>
      <c r="BI1082" s="225"/>
      <c r="BJ1082" s="225"/>
      <c r="BK1082" s="225"/>
      <c r="BL1082" s="225"/>
      <c r="BM1082" s="226">
        <v>1</v>
      </c>
    </row>
    <row r="1083" spans="1:65">
      <c r="A1083" s="30"/>
      <c r="B1083" s="19">
        <v>1</v>
      </c>
      <c r="C1083" s="9">
        <v>2</v>
      </c>
      <c r="D1083" s="227">
        <v>36</v>
      </c>
      <c r="E1083" s="227">
        <v>31</v>
      </c>
      <c r="F1083" s="227">
        <v>30</v>
      </c>
      <c r="G1083" s="227">
        <v>36</v>
      </c>
      <c r="H1083" s="227">
        <v>36.989934434940622</v>
      </c>
      <c r="I1083" s="227">
        <v>38</v>
      </c>
      <c r="J1083" s="227">
        <v>27</v>
      </c>
      <c r="K1083" s="227">
        <v>32</v>
      </c>
      <c r="L1083" s="227">
        <v>31</v>
      </c>
      <c r="M1083" s="227">
        <v>33</v>
      </c>
      <c r="N1083" s="227">
        <v>33</v>
      </c>
      <c r="O1083" s="227">
        <v>34</v>
      </c>
      <c r="P1083" s="227">
        <v>32</v>
      </c>
      <c r="Q1083" s="227">
        <v>34</v>
      </c>
      <c r="R1083" s="227">
        <v>32</v>
      </c>
      <c r="S1083" s="227">
        <v>33</v>
      </c>
      <c r="T1083" s="227">
        <v>26.1</v>
      </c>
      <c r="U1083" s="227">
        <v>23.5</v>
      </c>
      <c r="V1083" s="227">
        <v>36</v>
      </c>
      <c r="W1083" s="227">
        <v>30.599999999999998</v>
      </c>
      <c r="X1083" s="227">
        <v>36.104500000000002</v>
      </c>
      <c r="Y1083" s="227">
        <v>23.7</v>
      </c>
      <c r="Z1083" s="227">
        <v>35.544062161846391</v>
      </c>
      <c r="AA1083" s="227">
        <v>34</v>
      </c>
      <c r="AB1083" s="227">
        <v>39</v>
      </c>
      <c r="AC1083" s="227">
        <v>42</v>
      </c>
      <c r="AD1083" s="227">
        <v>37</v>
      </c>
      <c r="AE1083" s="224"/>
      <c r="AF1083" s="225"/>
      <c r="AG1083" s="225"/>
      <c r="AH1083" s="225"/>
      <c r="AI1083" s="225"/>
      <c r="AJ1083" s="225"/>
      <c r="AK1083" s="225"/>
      <c r="AL1083" s="225"/>
      <c r="AM1083" s="225"/>
      <c r="AN1083" s="225"/>
      <c r="AO1083" s="225"/>
      <c r="AP1083" s="225"/>
      <c r="AQ1083" s="225"/>
      <c r="AR1083" s="225"/>
      <c r="AS1083" s="225"/>
      <c r="AT1083" s="225"/>
      <c r="AU1083" s="225"/>
      <c r="AV1083" s="225"/>
      <c r="AW1083" s="225"/>
      <c r="AX1083" s="225"/>
      <c r="AY1083" s="225"/>
      <c r="AZ1083" s="225"/>
      <c r="BA1083" s="225"/>
      <c r="BB1083" s="225"/>
      <c r="BC1083" s="225"/>
      <c r="BD1083" s="225"/>
      <c r="BE1083" s="225"/>
      <c r="BF1083" s="225"/>
      <c r="BG1083" s="225"/>
      <c r="BH1083" s="225"/>
      <c r="BI1083" s="225"/>
      <c r="BJ1083" s="225"/>
      <c r="BK1083" s="225"/>
      <c r="BL1083" s="225"/>
      <c r="BM1083" s="226">
        <v>26</v>
      </c>
    </row>
    <row r="1084" spans="1:65">
      <c r="A1084" s="30"/>
      <c r="B1084" s="19">
        <v>1</v>
      </c>
      <c r="C1084" s="9">
        <v>3</v>
      </c>
      <c r="D1084" s="227">
        <v>36</v>
      </c>
      <c r="E1084" s="227">
        <v>34</v>
      </c>
      <c r="F1084" s="227">
        <v>31</v>
      </c>
      <c r="G1084" s="227">
        <v>36</v>
      </c>
      <c r="H1084" s="227">
        <v>35.270869721064848</v>
      </c>
      <c r="I1084" s="227">
        <v>38</v>
      </c>
      <c r="J1084" s="227">
        <v>27</v>
      </c>
      <c r="K1084" s="227">
        <v>33</v>
      </c>
      <c r="L1084" s="227">
        <v>32</v>
      </c>
      <c r="M1084" s="227">
        <v>34</v>
      </c>
      <c r="N1084" s="227">
        <v>33</v>
      </c>
      <c r="O1084" s="227">
        <v>34</v>
      </c>
      <c r="P1084" s="227">
        <v>32</v>
      </c>
      <c r="Q1084" s="227">
        <v>33</v>
      </c>
      <c r="R1084" s="227">
        <v>33</v>
      </c>
      <c r="S1084" s="227">
        <v>33</v>
      </c>
      <c r="T1084" s="227">
        <v>26.7</v>
      </c>
      <c r="U1084" s="227">
        <v>24.7</v>
      </c>
      <c r="V1084" s="227">
        <v>36</v>
      </c>
      <c r="W1084" s="227">
        <v>30.5</v>
      </c>
      <c r="X1084" s="227">
        <v>35.942500000000003</v>
      </c>
      <c r="Y1084" s="227">
        <v>25.9</v>
      </c>
      <c r="Z1084" s="227">
        <v>36.299557831184792</v>
      </c>
      <c r="AA1084" s="227">
        <v>33.5</v>
      </c>
      <c r="AB1084" s="227">
        <v>37</v>
      </c>
      <c r="AC1084" s="227">
        <v>42</v>
      </c>
      <c r="AD1084" s="227">
        <v>34</v>
      </c>
      <c r="AE1084" s="224"/>
      <c r="AF1084" s="225"/>
      <c r="AG1084" s="225"/>
      <c r="AH1084" s="225"/>
      <c r="AI1084" s="225"/>
      <c r="AJ1084" s="225"/>
      <c r="AK1084" s="225"/>
      <c r="AL1084" s="225"/>
      <c r="AM1084" s="225"/>
      <c r="AN1084" s="225"/>
      <c r="AO1084" s="225"/>
      <c r="AP1084" s="225"/>
      <c r="AQ1084" s="225"/>
      <c r="AR1084" s="225"/>
      <c r="AS1084" s="225"/>
      <c r="AT1084" s="225"/>
      <c r="AU1084" s="225"/>
      <c r="AV1084" s="225"/>
      <c r="AW1084" s="225"/>
      <c r="AX1084" s="225"/>
      <c r="AY1084" s="225"/>
      <c r="AZ1084" s="225"/>
      <c r="BA1084" s="225"/>
      <c r="BB1084" s="225"/>
      <c r="BC1084" s="225"/>
      <c r="BD1084" s="225"/>
      <c r="BE1084" s="225"/>
      <c r="BF1084" s="225"/>
      <c r="BG1084" s="225"/>
      <c r="BH1084" s="225"/>
      <c r="BI1084" s="225"/>
      <c r="BJ1084" s="225"/>
      <c r="BK1084" s="225"/>
      <c r="BL1084" s="225"/>
      <c r="BM1084" s="226">
        <v>16</v>
      </c>
    </row>
    <row r="1085" spans="1:65">
      <c r="A1085" s="30"/>
      <c r="B1085" s="19">
        <v>1</v>
      </c>
      <c r="C1085" s="9">
        <v>4</v>
      </c>
      <c r="D1085" s="227">
        <v>37</v>
      </c>
      <c r="E1085" s="227">
        <v>34</v>
      </c>
      <c r="F1085" s="227">
        <v>30</v>
      </c>
      <c r="G1085" s="227">
        <v>34</v>
      </c>
      <c r="H1085" s="227">
        <v>38.46048638030247</v>
      </c>
      <c r="I1085" s="227">
        <v>37</v>
      </c>
      <c r="J1085" s="227">
        <v>27</v>
      </c>
      <c r="K1085" s="227">
        <v>32</v>
      </c>
      <c r="L1085" s="227">
        <v>31</v>
      </c>
      <c r="M1085" s="227">
        <v>34</v>
      </c>
      <c r="N1085" s="227">
        <v>33</v>
      </c>
      <c r="O1085" s="227">
        <v>35</v>
      </c>
      <c r="P1085" s="227">
        <v>32</v>
      </c>
      <c r="Q1085" s="227">
        <v>34</v>
      </c>
      <c r="R1085" s="227">
        <v>33</v>
      </c>
      <c r="S1085" s="227">
        <v>34</v>
      </c>
      <c r="T1085" s="227">
        <v>25.9</v>
      </c>
      <c r="U1085" s="227">
        <v>26.9</v>
      </c>
      <c r="V1085" s="227">
        <v>36</v>
      </c>
      <c r="W1085" s="227">
        <v>30.7</v>
      </c>
      <c r="X1085" s="227">
        <v>35.776499999999999</v>
      </c>
      <c r="Y1085" s="227">
        <v>25.1</v>
      </c>
      <c r="Z1085" s="227">
        <v>34.126471514471795</v>
      </c>
      <c r="AA1085" s="227">
        <v>33</v>
      </c>
      <c r="AB1085" s="227">
        <v>39</v>
      </c>
      <c r="AC1085" s="227">
        <v>41</v>
      </c>
      <c r="AD1085" s="227">
        <v>36</v>
      </c>
      <c r="AE1085" s="224"/>
      <c r="AF1085" s="225"/>
      <c r="AG1085" s="225"/>
      <c r="AH1085" s="225"/>
      <c r="AI1085" s="225"/>
      <c r="AJ1085" s="225"/>
      <c r="AK1085" s="225"/>
      <c r="AL1085" s="225"/>
      <c r="AM1085" s="225"/>
      <c r="AN1085" s="225"/>
      <c r="AO1085" s="225"/>
      <c r="AP1085" s="225"/>
      <c r="AQ1085" s="225"/>
      <c r="AR1085" s="225"/>
      <c r="AS1085" s="225"/>
      <c r="AT1085" s="225"/>
      <c r="AU1085" s="225"/>
      <c r="AV1085" s="225"/>
      <c r="AW1085" s="225"/>
      <c r="AX1085" s="225"/>
      <c r="AY1085" s="225"/>
      <c r="AZ1085" s="225"/>
      <c r="BA1085" s="225"/>
      <c r="BB1085" s="225"/>
      <c r="BC1085" s="225"/>
      <c r="BD1085" s="225"/>
      <c r="BE1085" s="225"/>
      <c r="BF1085" s="225"/>
      <c r="BG1085" s="225"/>
      <c r="BH1085" s="225"/>
      <c r="BI1085" s="225"/>
      <c r="BJ1085" s="225"/>
      <c r="BK1085" s="225"/>
      <c r="BL1085" s="225"/>
      <c r="BM1085" s="226">
        <v>33.206014613542273</v>
      </c>
    </row>
    <row r="1086" spans="1:65">
      <c r="A1086" s="30"/>
      <c r="B1086" s="19">
        <v>1</v>
      </c>
      <c r="C1086" s="9">
        <v>5</v>
      </c>
      <c r="D1086" s="227">
        <v>37</v>
      </c>
      <c r="E1086" s="227">
        <v>34</v>
      </c>
      <c r="F1086" s="227">
        <v>30</v>
      </c>
      <c r="G1086" s="227">
        <v>37</v>
      </c>
      <c r="H1086" s="227">
        <v>36.06121480752649</v>
      </c>
      <c r="I1086" s="227">
        <v>39</v>
      </c>
      <c r="J1086" s="227">
        <v>27</v>
      </c>
      <c r="K1086" s="227">
        <v>33</v>
      </c>
      <c r="L1086" s="227">
        <v>32</v>
      </c>
      <c r="M1086" s="227">
        <v>34</v>
      </c>
      <c r="N1086" s="227">
        <v>33</v>
      </c>
      <c r="O1086" s="227">
        <v>35</v>
      </c>
      <c r="P1086" s="227">
        <v>33</v>
      </c>
      <c r="Q1086" s="227">
        <v>32</v>
      </c>
      <c r="R1086" s="227">
        <v>33</v>
      </c>
      <c r="S1086" s="227">
        <v>34</v>
      </c>
      <c r="T1086" s="227">
        <v>26.2</v>
      </c>
      <c r="U1086" s="227">
        <v>25.9</v>
      </c>
      <c r="V1086" s="227">
        <v>36</v>
      </c>
      <c r="W1086" s="227">
        <v>30.599999999999998</v>
      </c>
      <c r="X1086" s="227">
        <v>35.863999999999997</v>
      </c>
      <c r="Y1086" s="227">
        <v>25.2</v>
      </c>
      <c r="Z1086" s="227">
        <v>33.257528493012416</v>
      </c>
      <c r="AA1086" s="227">
        <v>31.5</v>
      </c>
      <c r="AB1086" s="227">
        <v>40</v>
      </c>
      <c r="AC1086" s="227">
        <v>42</v>
      </c>
      <c r="AD1086" s="227">
        <v>37</v>
      </c>
      <c r="AE1086" s="224"/>
      <c r="AF1086" s="225"/>
      <c r="AG1086" s="225"/>
      <c r="AH1086" s="225"/>
      <c r="AI1086" s="225"/>
      <c r="AJ1086" s="225"/>
      <c r="AK1086" s="225"/>
      <c r="AL1086" s="225"/>
      <c r="AM1086" s="225"/>
      <c r="AN1086" s="225"/>
      <c r="AO1086" s="225"/>
      <c r="AP1086" s="225"/>
      <c r="AQ1086" s="225"/>
      <c r="AR1086" s="225"/>
      <c r="AS1086" s="225"/>
      <c r="AT1086" s="225"/>
      <c r="AU1086" s="225"/>
      <c r="AV1086" s="225"/>
      <c r="AW1086" s="225"/>
      <c r="AX1086" s="225"/>
      <c r="AY1086" s="225"/>
      <c r="AZ1086" s="225"/>
      <c r="BA1086" s="225"/>
      <c r="BB1086" s="225"/>
      <c r="BC1086" s="225"/>
      <c r="BD1086" s="225"/>
      <c r="BE1086" s="225"/>
      <c r="BF1086" s="225"/>
      <c r="BG1086" s="225"/>
      <c r="BH1086" s="225"/>
      <c r="BI1086" s="225"/>
      <c r="BJ1086" s="225"/>
      <c r="BK1086" s="225"/>
      <c r="BL1086" s="225"/>
      <c r="BM1086" s="226">
        <v>121</v>
      </c>
    </row>
    <row r="1087" spans="1:65">
      <c r="A1087" s="30"/>
      <c r="B1087" s="19">
        <v>1</v>
      </c>
      <c r="C1087" s="9">
        <v>6</v>
      </c>
      <c r="D1087" s="227">
        <v>37</v>
      </c>
      <c r="E1087" s="227">
        <v>32</v>
      </c>
      <c r="F1087" s="227">
        <v>31</v>
      </c>
      <c r="G1087" s="227">
        <v>35</v>
      </c>
      <c r="H1087" s="227">
        <v>37.637661517525721</v>
      </c>
      <c r="I1087" s="227">
        <v>35</v>
      </c>
      <c r="J1087" s="227">
        <v>27</v>
      </c>
      <c r="K1087" s="227">
        <v>34</v>
      </c>
      <c r="L1087" s="227">
        <v>32</v>
      </c>
      <c r="M1087" s="227">
        <v>34</v>
      </c>
      <c r="N1087" s="227">
        <v>33</v>
      </c>
      <c r="O1087" s="227">
        <v>34</v>
      </c>
      <c r="P1087" s="227">
        <v>32</v>
      </c>
      <c r="Q1087" s="227">
        <v>34</v>
      </c>
      <c r="R1087" s="227">
        <v>33</v>
      </c>
      <c r="S1087" s="227">
        <v>34</v>
      </c>
      <c r="T1087" s="227">
        <v>25.2</v>
      </c>
      <c r="U1087" s="227">
        <v>25.5</v>
      </c>
      <c r="V1087" s="227">
        <v>35</v>
      </c>
      <c r="W1087" s="227">
        <v>31.4</v>
      </c>
      <c r="X1087" s="227">
        <v>36.000500000000002</v>
      </c>
      <c r="Y1087" s="227">
        <v>24.6</v>
      </c>
      <c r="Z1087" s="227">
        <v>33.240457013689564</v>
      </c>
      <c r="AA1087" s="227">
        <v>31</v>
      </c>
      <c r="AB1087" s="227">
        <v>39</v>
      </c>
      <c r="AC1087" s="227">
        <v>42</v>
      </c>
      <c r="AD1087" s="227">
        <v>39</v>
      </c>
      <c r="AE1087" s="224"/>
      <c r="AF1087" s="225"/>
      <c r="AG1087" s="225"/>
      <c r="AH1087" s="225"/>
      <c r="AI1087" s="225"/>
      <c r="AJ1087" s="225"/>
      <c r="AK1087" s="225"/>
      <c r="AL1087" s="225"/>
      <c r="AM1087" s="225"/>
      <c r="AN1087" s="225"/>
      <c r="AO1087" s="225"/>
      <c r="AP1087" s="225"/>
      <c r="AQ1087" s="225"/>
      <c r="AR1087" s="225"/>
      <c r="AS1087" s="225"/>
      <c r="AT1087" s="225"/>
      <c r="AU1087" s="225"/>
      <c r="AV1087" s="225"/>
      <c r="AW1087" s="225"/>
      <c r="AX1087" s="225"/>
      <c r="AY1087" s="225"/>
      <c r="AZ1087" s="225"/>
      <c r="BA1087" s="225"/>
      <c r="BB1087" s="225"/>
      <c r="BC1087" s="225"/>
      <c r="BD1087" s="225"/>
      <c r="BE1087" s="225"/>
      <c r="BF1087" s="225"/>
      <c r="BG1087" s="225"/>
      <c r="BH1087" s="225"/>
      <c r="BI1087" s="225"/>
      <c r="BJ1087" s="225"/>
      <c r="BK1087" s="225"/>
      <c r="BL1087" s="225"/>
      <c r="BM1087" s="230"/>
    </row>
    <row r="1088" spans="1:65">
      <c r="A1088" s="30"/>
      <c r="B1088" s="20" t="s">
        <v>277</v>
      </c>
      <c r="C1088" s="12"/>
      <c r="D1088" s="231">
        <v>36.5</v>
      </c>
      <c r="E1088" s="231">
        <v>33</v>
      </c>
      <c r="F1088" s="231">
        <v>30.333333333333332</v>
      </c>
      <c r="G1088" s="231">
        <v>35.666666666666664</v>
      </c>
      <c r="H1088" s="231">
        <v>36.60487227912494</v>
      </c>
      <c r="I1088" s="231">
        <v>37.166666666666664</v>
      </c>
      <c r="J1088" s="231">
        <v>27.166666666666668</v>
      </c>
      <c r="K1088" s="231">
        <v>32.666666666666664</v>
      </c>
      <c r="L1088" s="231">
        <v>31.333333333333332</v>
      </c>
      <c r="M1088" s="231">
        <v>33.5</v>
      </c>
      <c r="N1088" s="231">
        <v>32.833333333333336</v>
      </c>
      <c r="O1088" s="231">
        <v>34.333333333333336</v>
      </c>
      <c r="P1088" s="231">
        <v>32.166666666666664</v>
      </c>
      <c r="Q1088" s="231">
        <v>33.166666666666664</v>
      </c>
      <c r="R1088" s="231">
        <v>32.333333333333336</v>
      </c>
      <c r="S1088" s="231">
        <v>33.666666666666664</v>
      </c>
      <c r="T1088" s="231">
        <v>25.999999999999996</v>
      </c>
      <c r="U1088" s="231">
        <v>25.349999999999998</v>
      </c>
      <c r="V1088" s="231">
        <v>35.833333333333336</v>
      </c>
      <c r="W1088" s="231">
        <v>30.8</v>
      </c>
      <c r="X1088" s="231">
        <v>35.977249999999998</v>
      </c>
      <c r="Y1088" s="231">
        <v>25.016666666666666</v>
      </c>
      <c r="Z1088" s="231">
        <v>34.680272286516249</v>
      </c>
      <c r="AA1088" s="231">
        <v>32.833333333333336</v>
      </c>
      <c r="AB1088" s="231">
        <v>38.833333333333336</v>
      </c>
      <c r="AC1088" s="231">
        <v>41.5</v>
      </c>
      <c r="AD1088" s="231">
        <v>36.833333333333336</v>
      </c>
      <c r="AE1088" s="224"/>
      <c r="AF1088" s="225"/>
      <c r="AG1088" s="225"/>
      <c r="AH1088" s="225"/>
      <c r="AI1088" s="225"/>
      <c r="AJ1088" s="225"/>
      <c r="AK1088" s="225"/>
      <c r="AL1088" s="225"/>
      <c r="AM1088" s="225"/>
      <c r="AN1088" s="225"/>
      <c r="AO1088" s="225"/>
      <c r="AP1088" s="225"/>
      <c r="AQ1088" s="225"/>
      <c r="AR1088" s="225"/>
      <c r="AS1088" s="225"/>
      <c r="AT1088" s="225"/>
      <c r="AU1088" s="225"/>
      <c r="AV1088" s="225"/>
      <c r="AW1088" s="225"/>
      <c r="AX1088" s="225"/>
      <c r="AY1088" s="225"/>
      <c r="AZ1088" s="225"/>
      <c r="BA1088" s="225"/>
      <c r="BB1088" s="225"/>
      <c r="BC1088" s="225"/>
      <c r="BD1088" s="225"/>
      <c r="BE1088" s="225"/>
      <c r="BF1088" s="225"/>
      <c r="BG1088" s="225"/>
      <c r="BH1088" s="225"/>
      <c r="BI1088" s="225"/>
      <c r="BJ1088" s="225"/>
      <c r="BK1088" s="225"/>
      <c r="BL1088" s="225"/>
      <c r="BM1088" s="230"/>
    </row>
    <row r="1089" spans="1:65">
      <c r="A1089" s="30"/>
      <c r="B1089" s="3" t="s">
        <v>278</v>
      </c>
      <c r="C1089" s="29"/>
      <c r="D1089" s="227">
        <v>36.5</v>
      </c>
      <c r="E1089" s="227">
        <v>33.5</v>
      </c>
      <c r="F1089" s="227">
        <v>30</v>
      </c>
      <c r="G1089" s="227">
        <v>36</v>
      </c>
      <c r="H1089" s="227">
        <v>36.525574621233559</v>
      </c>
      <c r="I1089" s="227">
        <v>37.5</v>
      </c>
      <c r="J1089" s="227">
        <v>27</v>
      </c>
      <c r="K1089" s="227">
        <v>32.5</v>
      </c>
      <c r="L1089" s="227">
        <v>31.5</v>
      </c>
      <c r="M1089" s="227">
        <v>34</v>
      </c>
      <c r="N1089" s="227">
        <v>33</v>
      </c>
      <c r="O1089" s="227">
        <v>34</v>
      </c>
      <c r="P1089" s="227">
        <v>32</v>
      </c>
      <c r="Q1089" s="227">
        <v>33.5</v>
      </c>
      <c r="R1089" s="227">
        <v>33</v>
      </c>
      <c r="S1089" s="227">
        <v>34</v>
      </c>
      <c r="T1089" s="227">
        <v>26</v>
      </c>
      <c r="U1089" s="227">
        <v>25.55</v>
      </c>
      <c r="V1089" s="227">
        <v>36</v>
      </c>
      <c r="W1089" s="227">
        <v>30.65</v>
      </c>
      <c r="X1089" s="227">
        <v>35.971500000000006</v>
      </c>
      <c r="Y1089" s="227">
        <v>25.15</v>
      </c>
      <c r="Z1089" s="227">
        <v>34.835266838159093</v>
      </c>
      <c r="AA1089" s="227">
        <v>33.25</v>
      </c>
      <c r="AB1089" s="227">
        <v>39</v>
      </c>
      <c r="AC1089" s="227">
        <v>42</v>
      </c>
      <c r="AD1089" s="227">
        <v>37</v>
      </c>
      <c r="AE1089" s="224"/>
      <c r="AF1089" s="225"/>
      <c r="AG1089" s="225"/>
      <c r="AH1089" s="225"/>
      <c r="AI1089" s="225"/>
      <c r="AJ1089" s="225"/>
      <c r="AK1089" s="225"/>
      <c r="AL1089" s="225"/>
      <c r="AM1089" s="225"/>
      <c r="AN1089" s="225"/>
      <c r="AO1089" s="225"/>
      <c r="AP1089" s="225"/>
      <c r="AQ1089" s="225"/>
      <c r="AR1089" s="225"/>
      <c r="AS1089" s="225"/>
      <c r="AT1089" s="225"/>
      <c r="AU1089" s="225"/>
      <c r="AV1089" s="225"/>
      <c r="AW1089" s="225"/>
      <c r="AX1089" s="225"/>
      <c r="AY1089" s="225"/>
      <c r="AZ1089" s="225"/>
      <c r="BA1089" s="225"/>
      <c r="BB1089" s="225"/>
      <c r="BC1089" s="225"/>
      <c r="BD1089" s="225"/>
      <c r="BE1089" s="225"/>
      <c r="BF1089" s="225"/>
      <c r="BG1089" s="225"/>
      <c r="BH1089" s="225"/>
      <c r="BI1089" s="225"/>
      <c r="BJ1089" s="225"/>
      <c r="BK1089" s="225"/>
      <c r="BL1089" s="225"/>
      <c r="BM1089" s="230"/>
    </row>
    <row r="1090" spans="1:65">
      <c r="A1090" s="30"/>
      <c r="B1090" s="3" t="s">
        <v>279</v>
      </c>
      <c r="C1090" s="29"/>
      <c r="D1090" s="227">
        <v>0.54772255750516607</v>
      </c>
      <c r="E1090" s="227">
        <v>1.2649110640673518</v>
      </c>
      <c r="F1090" s="227">
        <v>0.5163977794943222</v>
      </c>
      <c r="G1090" s="227">
        <v>1.0327955589886444</v>
      </c>
      <c r="H1090" s="227">
        <v>1.31769718348333</v>
      </c>
      <c r="I1090" s="227">
        <v>1.4719601443879744</v>
      </c>
      <c r="J1090" s="227">
        <v>0.40824829046386296</v>
      </c>
      <c r="K1090" s="227">
        <v>0.81649658092772603</v>
      </c>
      <c r="L1090" s="227">
        <v>0.81649658092772603</v>
      </c>
      <c r="M1090" s="227">
        <v>0.83666002653407556</v>
      </c>
      <c r="N1090" s="227">
        <v>0.40824829046386302</v>
      </c>
      <c r="O1090" s="227">
        <v>0.5163977794943222</v>
      </c>
      <c r="P1090" s="227">
        <v>0.40824829046386302</v>
      </c>
      <c r="Q1090" s="227">
        <v>0.98319208025017502</v>
      </c>
      <c r="R1090" s="227">
        <v>1.2110601416389966</v>
      </c>
      <c r="S1090" s="227">
        <v>0.51639777949432231</v>
      </c>
      <c r="T1090" s="227">
        <v>0.48989794855663577</v>
      </c>
      <c r="U1090" s="227">
        <v>1.1519548602267362</v>
      </c>
      <c r="V1090" s="227">
        <v>0.40824829046386302</v>
      </c>
      <c r="W1090" s="227">
        <v>0.34058772731852804</v>
      </c>
      <c r="X1090" s="227">
        <v>0.14857313014135587</v>
      </c>
      <c r="Y1090" s="227">
        <v>0.7833687935236292</v>
      </c>
      <c r="Z1090" s="227">
        <v>1.3147776729481679</v>
      </c>
      <c r="AA1090" s="227">
        <v>1.2909944487358056</v>
      </c>
      <c r="AB1090" s="227">
        <v>0.98319208025017502</v>
      </c>
      <c r="AC1090" s="227">
        <v>0.83666002653407556</v>
      </c>
      <c r="AD1090" s="227">
        <v>1.7224014243685084</v>
      </c>
      <c r="AE1090" s="224"/>
      <c r="AF1090" s="225"/>
      <c r="AG1090" s="225"/>
      <c r="AH1090" s="225"/>
      <c r="AI1090" s="225"/>
      <c r="AJ1090" s="225"/>
      <c r="AK1090" s="225"/>
      <c r="AL1090" s="225"/>
      <c r="AM1090" s="225"/>
      <c r="AN1090" s="225"/>
      <c r="AO1090" s="225"/>
      <c r="AP1090" s="225"/>
      <c r="AQ1090" s="225"/>
      <c r="AR1090" s="225"/>
      <c r="AS1090" s="225"/>
      <c r="AT1090" s="225"/>
      <c r="AU1090" s="225"/>
      <c r="AV1090" s="225"/>
      <c r="AW1090" s="225"/>
      <c r="AX1090" s="225"/>
      <c r="AY1090" s="225"/>
      <c r="AZ1090" s="225"/>
      <c r="BA1090" s="225"/>
      <c r="BB1090" s="225"/>
      <c r="BC1090" s="225"/>
      <c r="BD1090" s="225"/>
      <c r="BE1090" s="225"/>
      <c r="BF1090" s="225"/>
      <c r="BG1090" s="225"/>
      <c r="BH1090" s="225"/>
      <c r="BI1090" s="225"/>
      <c r="BJ1090" s="225"/>
      <c r="BK1090" s="225"/>
      <c r="BL1090" s="225"/>
      <c r="BM1090" s="230"/>
    </row>
    <row r="1091" spans="1:65">
      <c r="A1091" s="30"/>
      <c r="B1091" s="3" t="s">
        <v>86</v>
      </c>
      <c r="C1091" s="29"/>
      <c r="D1091" s="13">
        <v>1.5006097465894961E-2</v>
      </c>
      <c r="E1091" s="13">
        <v>3.8330638305071267E-2</v>
      </c>
      <c r="F1091" s="13">
        <v>1.7024102620691942E-2</v>
      </c>
      <c r="G1091" s="13">
        <v>2.8956884831457322E-2</v>
      </c>
      <c r="H1091" s="13">
        <v>3.5997863165193655E-2</v>
      </c>
      <c r="I1091" s="13">
        <v>3.9604308817613662E-2</v>
      </c>
      <c r="J1091" s="13">
        <v>1.5027544434252624E-2</v>
      </c>
      <c r="K1091" s="13">
        <v>2.4994793293705901E-2</v>
      </c>
      <c r="L1091" s="13">
        <v>2.605840151896998E-2</v>
      </c>
      <c r="M1091" s="13">
        <v>2.4974926165196285E-2</v>
      </c>
      <c r="N1091" s="13">
        <v>1.2433958085193797E-2</v>
      </c>
      <c r="O1091" s="13">
        <v>1.5040712024106472E-2</v>
      </c>
      <c r="P1091" s="13">
        <v>1.2691656698358436E-2</v>
      </c>
      <c r="Q1091" s="13">
        <v>2.9643982319100756E-2</v>
      </c>
      <c r="R1091" s="13">
        <v>3.745546829811329E-2</v>
      </c>
      <c r="S1091" s="13">
        <v>1.5338547905771951E-2</v>
      </c>
      <c r="T1091" s="13">
        <v>1.8842228790639841E-2</v>
      </c>
      <c r="U1091" s="13">
        <v>4.5442006320581312E-2</v>
      </c>
      <c r="V1091" s="13">
        <v>1.1392975547828735E-2</v>
      </c>
      <c r="W1091" s="13">
        <v>1.1058043094757403E-2</v>
      </c>
      <c r="X1091" s="13">
        <v>4.1296410965639642E-3</v>
      </c>
      <c r="Y1091" s="13">
        <v>3.1313875823729347E-2</v>
      </c>
      <c r="Z1091" s="13">
        <v>3.7911399947668685E-2</v>
      </c>
      <c r="AA1091" s="13">
        <v>3.9319627880278339E-2</v>
      </c>
      <c r="AB1091" s="13">
        <v>2.5318250993566736E-2</v>
      </c>
      <c r="AC1091" s="13">
        <v>2.016048256708616E-2</v>
      </c>
      <c r="AD1091" s="13">
        <v>4.6762029620864481E-2</v>
      </c>
      <c r="AE1091" s="151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30"/>
      <c r="B1092" s="3" t="s">
        <v>280</v>
      </c>
      <c r="C1092" s="29"/>
      <c r="D1092" s="13">
        <v>9.9198456207218344E-2</v>
      </c>
      <c r="E1092" s="13">
        <v>-6.2041354838847651E-3</v>
      </c>
      <c r="F1092" s="13">
        <v>-8.6510872010439499E-2</v>
      </c>
      <c r="G1092" s="13">
        <v>7.4102601042669969E-2</v>
      </c>
      <c r="H1092" s="13">
        <v>0.10235668764045314</v>
      </c>
      <c r="I1092" s="13">
        <v>0.119275140338857</v>
      </c>
      <c r="J1092" s="13">
        <v>-0.18187512163572328</v>
      </c>
      <c r="K1092" s="13">
        <v>-1.6242477549704204E-2</v>
      </c>
      <c r="L1092" s="13">
        <v>-5.6395845812981515E-2</v>
      </c>
      <c r="M1092" s="13">
        <v>8.8533776148442822E-3</v>
      </c>
      <c r="N1092" s="13">
        <v>-1.1223306516794374E-2</v>
      </c>
      <c r="O1092" s="13">
        <v>3.3949232779392657E-2</v>
      </c>
      <c r="P1092" s="13">
        <v>-3.129999064843314E-2</v>
      </c>
      <c r="Q1092" s="13">
        <v>-1.1849644509751567E-3</v>
      </c>
      <c r="R1092" s="13">
        <v>-2.628081961552331E-2</v>
      </c>
      <c r="S1092" s="13">
        <v>1.387254864775378E-2</v>
      </c>
      <c r="T1092" s="13">
        <v>-0.21700931886609109</v>
      </c>
      <c r="U1092" s="13">
        <v>-0.2365840858944388</v>
      </c>
      <c r="V1092" s="13">
        <v>7.9121772075579688E-2</v>
      </c>
      <c r="W1092" s="13">
        <v>-7.2457193118292351E-2</v>
      </c>
      <c r="X1092" s="13">
        <v>8.3455826262497146E-2</v>
      </c>
      <c r="Y1092" s="13">
        <v>-0.24662242796025813</v>
      </c>
      <c r="Z1092" s="13">
        <v>4.4397308443414829E-2</v>
      </c>
      <c r="AA1092" s="13">
        <v>-1.1223306516794374E-2</v>
      </c>
      <c r="AB1092" s="13">
        <v>0.16946685066795397</v>
      </c>
      <c r="AC1092" s="13">
        <v>0.2497735871945086</v>
      </c>
      <c r="AD1092" s="13">
        <v>0.10923679827303778</v>
      </c>
      <c r="AE1092" s="151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30"/>
      <c r="B1093" s="46" t="s">
        <v>281</v>
      </c>
      <c r="C1093" s="47"/>
      <c r="D1093" s="45">
        <v>0.9</v>
      </c>
      <c r="E1093" s="45">
        <v>0.04</v>
      </c>
      <c r="F1093" s="45">
        <v>0.76</v>
      </c>
      <c r="G1093" s="45">
        <v>0.67</v>
      </c>
      <c r="H1093" s="45">
        <v>0.93</v>
      </c>
      <c r="I1093" s="45">
        <v>1.08</v>
      </c>
      <c r="J1093" s="45">
        <v>1.62</v>
      </c>
      <c r="K1093" s="45">
        <v>0.13</v>
      </c>
      <c r="L1093" s="45">
        <v>0.49</v>
      </c>
      <c r="M1093" s="45">
        <v>0.09</v>
      </c>
      <c r="N1093" s="45">
        <v>0.09</v>
      </c>
      <c r="O1093" s="45">
        <v>0.31</v>
      </c>
      <c r="P1093" s="45">
        <v>0.27</v>
      </c>
      <c r="Q1093" s="45">
        <v>0</v>
      </c>
      <c r="R1093" s="45">
        <v>0.22</v>
      </c>
      <c r="S1093" s="45">
        <v>0.13</v>
      </c>
      <c r="T1093" s="45">
        <v>1.93</v>
      </c>
      <c r="U1093" s="45">
        <v>2.11</v>
      </c>
      <c r="V1093" s="45">
        <v>0.72</v>
      </c>
      <c r="W1093" s="45">
        <v>0.64</v>
      </c>
      <c r="X1093" s="45">
        <v>0.76</v>
      </c>
      <c r="Y1093" s="45">
        <v>2.2000000000000002</v>
      </c>
      <c r="Z1093" s="45">
        <v>0.41</v>
      </c>
      <c r="AA1093" s="45">
        <v>0.09</v>
      </c>
      <c r="AB1093" s="45">
        <v>1.53</v>
      </c>
      <c r="AC1093" s="45">
        <v>2.25</v>
      </c>
      <c r="AD1093" s="45">
        <v>0.99</v>
      </c>
      <c r="AE1093" s="151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B1094" s="31"/>
      <c r="C1094" s="20"/>
      <c r="D1094" s="20"/>
      <c r="E1094" s="20"/>
      <c r="F1094" s="20"/>
      <c r="G1094" s="20"/>
      <c r="H1094" s="20"/>
      <c r="I1094" s="20"/>
      <c r="J1094" s="20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  <c r="W1094" s="20"/>
      <c r="X1094" s="20"/>
      <c r="Y1094" s="20"/>
      <c r="Z1094" s="20"/>
      <c r="AA1094" s="20"/>
      <c r="AB1094" s="20"/>
      <c r="AC1094" s="20"/>
      <c r="AD1094" s="20"/>
      <c r="BM1094" s="55"/>
    </row>
    <row r="1095" spans="1:65" ht="15">
      <c r="B1095" s="8" t="s">
        <v>644</v>
      </c>
      <c r="BM1095" s="28" t="s">
        <v>66</v>
      </c>
    </row>
    <row r="1096" spans="1:65" ht="15">
      <c r="A1096" s="25" t="s">
        <v>35</v>
      </c>
      <c r="B1096" s="18" t="s">
        <v>111</v>
      </c>
      <c r="C1096" s="15" t="s">
        <v>112</v>
      </c>
      <c r="D1096" s="16" t="s">
        <v>229</v>
      </c>
      <c r="E1096" s="17" t="s">
        <v>229</v>
      </c>
      <c r="F1096" s="17" t="s">
        <v>229</v>
      </c>
      <c r="G1096" s="17" t="s">
        <v>229</v>
      </c>
      <c r="H1096" s="17" t="s">
        <v>229</v>
      </c>
      <c r="I1096" s="17" t="s">
        <v>229</v>
      </c>
      <c r="J1096" s="17" t="s">
        <v>229</v>
      </c>
      <c r="K1096" s="17" t="s">
        <v>229</v>
      </c>
      <c r="L1096" s="17" t="s">
        <v>229</v>
      </c>
      <c r="M1096" s="17" t="s">
        <v>229</v>
      </c>
      <c r="N1096" s="17" t="s">
        <v>229</v>
      </c>
      <c r="O1096" s="17" t="s">
        <v>229</v>
      </c>
      <c r="P1096" s="17" t="s">
        <v>229</v>
      </c>
      <c r="Q1096" s="17" t="s">
        <v>229</v>
      </c>
      <c r="R1096" s="17" t="s">
        <v>229</v>
      </c>
      <c r="S1096" s="17" t="s">
        <v>229</v>
      </c>
      <c r="T1096" s="17" t="s">
        <v>229</v>
      </c>
      <c r="U1096" s="17" t="s">
        <v>229</v>
      </c>
      <c r="V1096" s="17" t="s">
        <v>229</v>
      </c>
      <c r="W1096" s="17" t="s">
        <v>229</v>
      </c>
      <c r="X1096" s="17" t="s">
        <v>229</v>
      </c>
      <c r="Y1096" s="17" t="s">
        <v>229</v>
      </c>
      <c r="Z1096" s="17" t="s">
        <v>229</v>
      </c>
      <c r="AA1096" s="17" t="s">
        <v>229</v>
      </c>
      <c r="AB1096" s="17" t="s">
        <v>229</v>
      </c>
      <c r="AC1096" s="151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>
        <v>1</v>
      </c>
    </row>
    <row r="1097" spans="1:65">
      <c r="A1097" s="30"/>
      <c r="B1097" s="19" t="s">
        <v>230</v>
      </c>
      <c r="C1097" s="9" t="s">
        <v>230</v>
      </c>
      <c r="D1097" s="149" t="s">
        <v>232</v>
      </c>
      <c r="E1097" s="150" t="s">
        <v>233</v>
      </c>
      <c r="F1097" s="150" t="s">
        <v>234</v>
      </c>
      <c r="G1097" s="150" t="s">
        <v>235</v>
      </c>
      <c r="H1097" s="150" t="s">
        <v>236</v>
      </c>
      <c r="I1097" s="150" t="s">
        <v>237</v>
      </c>
      <c r="J1097" s="150" t="s">
        <v>238</v>
      </c>
      <c r="K1097" s="150" t="s">
        <v>239</v>
      </c>
      <c r="L1097" s="150" t="s">
        <v>240</v>
      </c>
      <c r="M1097" s="150" t="s">
        <v>241</v>
      </c>
      <c r="N1097" s="150" t="s">
        <v>242</v>
      </c>
      <c r="O1097" s="150" t="s">
        <v>243</v>
      </c>
      <c r="P1097" s="150" t="s">
        <v>244</v>
      </c>
      <c r="Q1097" s="150" t="s">
        <v>246</v>
      </c>
      <c r="R1097" s="150" t="s">
        <v>249</v>
      </c>
      <c r="S1097" s="150" t="s">
        <v>250</v>
      </c>
      <c r="T1097" s="150" t="s">
        <v>306</v>
      </c>
      <c r="U1097" s="150" t="s">
        <v>252</v>
      </c>
      <c r="V1097" s="150" t="s">
        <v>254</v>
      </c>
      <c r="W1097" s="150" t="s">
        <v>258</v>
      </c>
      <c r="X1097" s="150" t="s">
        <v>307</v>
      </c>
      <c r="Y1097" s="150" t="s">
        <v>261</v>
      </c>
      <c r="Z1097" s="150" t="s">
        <v>267</v>
      </c>
      <c r="AA1097" s="150" t="s">
        <v>268</v>
      </c>
      <c r="AB1097" s="150" t="s">
        <v>269</v>
      </c>
      <c r="AC1097" s="151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8" t="s">
        <v>3</v>
      </c>
    </row>
    <row r="1098" spans="1:65">
      <c r="A1098" s="30"/>
      <c r="B1098" s="19"/>
      <c r="C1098" s="9"/>
      <c r="D1098" s="10" t="s">
        <v>338</v>
      </c>
      <c r="E1098" s="11" t="s">
        <v>339</v>
      </c>
      <c r="F1098" s="11" t="s">
        <v>339</v>
      </c>
      <c r="G1098" s="11" t="s">
        <v>338</v>
      </c>
      <c r="H1098" s="11" t="s">
        <v>339</v>
      </c>
      <c r="I1098" s="11" t="s">
        <v>339</v>
      </c>
      <c r="J1098" s="11" t="s">
        <v>338</v>
      </c>
      <c r="K1098" s="11" t="s">
        <v>338</v>
      </c>
      <c r="L1098" s="11" t="s">
        <v>338</v>
      </c>
      <c r="M1098" s="11" t="s">
        <v>338</v>
      </c>
      <c r="N1098" s="11" t="s">
        <v>338</v>
      </c>
      <c r="O1098" s="11" t="s">
        <v>338</v>
      </c>
      <c r="P1098" s="11" t="s">
        <v>338</v>
      </c>
      <c r="Q1098" s="11" t="s">
        <v>338</v>
      </c>
      <c r="R1098" s="11" t="s">
        <v>338</v>
      </c>
      <c r="S1098" s="11" t="s">
        <v>339</v>
      </c>
      <c r="T1098" s="11" t="s">
        <v>339</v>
      </c>
      <c r="U1098" s="11" t="s">
        <v>339</v>
      </c>
      <c r="V1098" s="11" t="s">
        <v>340</v>
      </c>
      <c r="W1098" s="11" t="s">
        <v>338</v>
      </c>
      <c r="X1098" s="11" t="s">
        <v>338</v>
      </c>
      <c r="Y1098" s="11" t="s">
        <v>339</v>
      </c>
      <c r="Z1098" s="11" t="s">
        <v>339</v>
      </c>
      <c r="AA1098" s="11" t="s">
        <v>338</v>
      </c>
      <c r="AB1098" s="11" t="s">
        <v>338</v>
      </c>
      <c r="AC1098" s="151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1</v>
      </c>
    </row>
    <row r="1099" spans="1:65">
      <c r="A1099" s="30"/>
      <c r="B1099" s="19"/>
      <c r="C1099" s="9"/>
      <c r="D1099" s="26" t="s">
        <v>342</v>
      </c>
      <c r="E1099" s="26" t="s">
        <v>343</v>
      </c>
      <c r="F1099" s="26" t="s">
        <v>342</v>
      </c>
      <c r="G1099" s="26" t="s">
        <v>344</v>
      </c>
      <c r="H1099" s="26" t="s">
        <v>345</v>
      </c>
      <c r="I1099" s="26" t="s">
        <v>343</v>
      </c>
      <c r="J1099" s="26" t="s">
        <v>343</v>
      </c>
      <c r="K1099" s="26" t="s">
        <v>343</v>
      </c>
      <c r="L1099" s="26" t="s">
        <v>343</v>
      </c>
      <c r="M1099" s="26" t="s">
        <v>343</v>
      </c>
      <c r="N1099" s="26" t="s">
        <v>343</v>
      </c>
      <c r="O1099" s="26" t="s">
        <v>343</v>
      </c>
      <c r="P1099" s="26" t="s">
        <v>343</v>
      </c>
      <c r="Q1099" s="26" t="s">
        <v>346</v>
      </c>
      <c r="R1099" s="26" t="s">
        <v>343</v>
      </c>
      <c r="S1099" s="26" t="s">
        <v>342</v>
      </c>
      <c r="T1099" s="26" t="s">
        <v>343</v>
      </c>
      <c r="U1099" s="26" t="s">
        <v>344</v>
      </c>
      <c r="V1099" s="26" t="s">
        <v>345</v>
      </c>
      <c r="W1099" s="26" t="s">
        <v>343</v>
      </c>
      <c r="X1099" s="26"/>
      <c r="Y1099" s="26" t="s">
        <v>342</v>
      </c>
      <c r="Z1099" s="26" t="s">
        <v>345</v>
      </c>
      <c r="AA1099" s="26" t="s">
        <v>345</v>
      </c>
      <c r="AB1099" s="26" t="s">
        <v>117</v>
      </c>
      <c r="AC1099" s="151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>
        <v>1</v>
      </c>
    </row>
    <row r="1100" spans="1:65">
      <c r="A1100" s="30"/>
      <c r="B1100" s="18">
        <v>1</v>
      </c>
      <c r="C1100" s="14">
        <v>1</v>
      </c>
      <c r="D1100" s="222">
        <v>12.7</v>
      </c>
      <c r="E1100" s="222">
        <v>15.02</v>
      </c>
      <c r="F1100" s="222">
        <v>15.6</v>
      </c>
      <c r="G1100" s="222">
        <v>13.8</v>
      </c>
      <c r="H1100" s="222">
        <v>11.5039954791871</v>
      </c>
      <c r="I1100" s="222">
        <v>13.3</v>
      </c>
      <c r="J1100" s="222">
        <v>11.5</v>
      </c>
      <c r="K1100" s="222">
        <v>12.74</v>
      </c>
      <c r="L1100" s="222">
        <v>13.9</v>
      </c>
      <c r="M1100" s="222">
        <v>13.65</v>
      </c>
      <c r="N1100" s="222">
        <v>15.85</v>
      </c>
      <c r="O1100" s="222">
        <v>14.65</v>
      </c>
      <c r="P1100" s="222">
        <v>16.05</v>
      </c>
      <c r="Q1100" s="222">
        <v>13.2</v>
      </c>
      <c r="R1100" s="222">
        <v>15.5</v>
      </c>
      <c r="S1100" s="222">
        <v>13.2</v>
      </c>
      <c r="T1100" s="222">
        <v>15.9</v>
      </c>
      <c r="U1100" s="222">
        <v>14.4</v>
      </c>
      <c r="V1100" s="223">
        <v>19</v>
      </c>
      <c r="W1100" s="222">
        <v>16.7</v>
      </c>
      <c r="X1100" s="222">
        <v>13.222074584064693</v>
      </c>
      <c r="Y1100" s="222">
        <v>12.850000000000001</v>
      </c>
      <c r="Z1100" s="222">
        <v>11</v>
      </c>
      <c r="AA1100" s="222">
        <v>9.9499999999999993</v>
      </c>
      <c r="AB1100" s="222">
        <v>14.99</v>
      </c>
      <c r="AC1100" s="224"/>
      <c r="AD1100" s="225"/>
      <c r="AE1100" s="225"/>
      <c r="AF1100" s="225"/>
      <c r="AG1100" s="225"/>
      <c r="AH1100" s="225"/>
      <c r="AI1100" s="225"/>
      <c r="AJ1100" s="225"/>
      <c r="AK1100" s="225"/>
      <c r="AL1100" s="225"/>
      <c r="AM1100" s="225"/>
      <c r="AN1100" s="225"/>
      <c r="AO1100" s="225"/>
      <c r="AP1100" s="225"/>
      <c r="AQ1100" s="225"/>
      <c r="AR1100" s="225"/>
      <c r="AS1100" s="225"/>
      <c r="AT1100" s="225"/>
      <c r="AU1100" s="225"/>
      <c r="AV1100" s="225"/>
      <c r="AW1100" s="225"/>
      <c r="AX1100" s="225"/>
      <c r="AY1100" s="225"/>
      <c r="AZ1100" s="225"/>
      <c r="BA1100" s="225"/>
      <c r="BB1100" s="225"/>
      <c r="BC1100" s="225"/>
      <c r="BD1100" s="225"/>
      <c r="BE1100" s="225"/>
      <c r="BF1100" s="225"/>
      <c r="BG1100" s="225"/>
      <c r="BH1100" s="225"/>
      <c r="BI1100" s="225"/>
      <c r="BJ1100" s="225"/>
      <c r="BK1100" s="225"/>
      <c r="BL1100" s="225"/>
      <c r="BM1100" s="226">
        <v>1</v>
      </c>
    </row>
    <row r="1101" spans="1:65">
      <c r="A1101" s="30"/>
      <c r="B1101" s="19">
        <v>1</v>
      </c>
      <c r="C1101" s="9">
        <v>2</v>
      </c>
      <c r="D1101" s="227">
        <v>13.4</v>
      </c>
      <c r="E1101" s="227">
        <v>14.91</v>
      </c>
      <c r="F1101" s="227">
        <v>15.299999999999999</v>
      </c>
      <c r="G1101" s="227">
        <v>13.83</v>
      </c>
      <c r="H1101" s="227">
        <v>11.275350421912901</v>
      </c>
      <c r="I1101" s="227">
        <v>13.4</v>
      </c>
      <c r="J1101" s="227">
        <v>14</v>
      </c>
      <c r="K1101" s="227">
        <v>12.88</v>
      </c>
      <c r="L1101" s="227">
        <v>14.45</v>
      </c>
      <c r="M1101" s="227">
        <v>13.65</v>
      </c>
      <c r="N1101" s="227">
        <v>15.45</v>
      </c>
      <c r="O1101" s="227">
        <v>14.45</v>
      </c>
      <c r="P1101" s="227">
        <v>17.3</v>
      </c>
      <c r="Q1101" s="227">
        <v>13.9</v>
      </c>
      <c r="R1101" s="227">
        <v>15.2</v>
      </c>
      <c r="S1101" s="227">
        <v>12.4</v>
      </c>
      <c r="T1101" s="227">
        <v>15.6</v>
      </c>
      <c r="U1101" s="227">
        <v>14.4</v>
      </c>
      <c r="V1101" s="229">
        <v>19.100000000000001</v>
      </c>
      <c r="W1101" s="227">
        <v>16.399999999999999</v>
      </c>
      <c r="X1101" s="227">
        <v>15.528980446028813</v>
      </c>
      <c r="Y1101" s="227">
        <v>12.6</v>
      </c>
      <c r="Z1101" s="227">
        <v>11</v>
      </c>
      <c r="AA1101" s="227">
        <v>11.21</v>
      </c>
      <c r="AB1101" s="227">
        <v>15.02</v>
      </c>
      <c r="AC1101" s="224"/>
      <c r="AD1101" s="225"/>
      <c r="AE1101" s="225"/>
      <c r="AF1101" s="225"/>
      <c r="AG1101" s="225"/>
      <c r="AH1101" s="225"/>
      <c r="AI1101" s="225"/>
      <c r="AJ1101" s="225"/>
      <c r="AK1101" s="225"/>
      <c r="AL1101" s="225"/>
      <c r="AM1101" s="225"/>
      <c r="AN1101" s="225"/>
      <c r="AO1101" s="225"/>
      <c r="AP1101" s="225"/>
      <c r="AQ1101" s="225"/>
      <c r="AR1101" s="225"/>
      <c r="AS1101" s="225"/>
      <c r="AT1101" s="225"/>
      <c r="AU1101" s="225"/>
      <c r="AV1101" s="225"/>
      <c r="AW1101" s="225"/>
      <c r="AX1101" s="225"/>
      <c r="AY1101" s="225"/>
      <c r="AZ1101" s="225"/>
      <c r="BA1101" s="225"/>
      <c r="BB1101" s="225"/>
      <c r="BC1101" s="225"/>
      <c r="BD1101" s="225"/>
      <c r="BE1101" s="225"/>
      <c r="BF1101" s="225"/>
      <c r="BG1101" s="225"/>
      <c r="BH1101" s="225"/>
      <c r="BI1101" s="225"/>
      <c r="BJ1101" s="225"/>
      <c r="BK1101" s="225"/>
      <c r="BL1101" s="225"/>
      <c r="BM1101" s="226">
        <v>27</v>
      </c>
    </row>
    <row r="1102" spans="1:65">
      <c r="A1102" s="30"/>
      <c r="B1102" s="19">
        <v>1</v>
      </c>
      <c r="C1102" s="9">
        <v>3</v>
      </c>
      <c r="D1102" s="227">
        <v>12.23</v>
      </c>
      <c r="E1102" s="227">
        <v>15.25</v>
      </c>
      <c r="F1102" s="227">
        <v>16.2</v>
      </c>
      <c r="G1102" s="227">
        <v>13.74</v>
      </c>
      <c r="H1102" s="227">
        <v>11.3974767381298</v>
      </c>
      <c r="I1102" s="227">
        <v>13.3</v>
      </c>
      <c r="J1102" s="227">
        <v>11.4</v>
      </c>
      <c r="K1102" s="227">
        <v>13.24</v>
      </c>
      <c r="L1102" s="227">
        <v>14.15</v>
      </c>
      <c r="M1102" s="227">
        <v>13.75</v>
      </c>
      <c r="N1102" s="227">
        <v>15.299999999999999</v>
      </c>
      <c r="O1102" s="227">
        <v>15.9</v>
      </c>
      <c r="P1102" s="227">
        <v>16.3</v>
      </c>
      <c r="Q1102" s="227">
        <v>13.6</v>
      </c>
      <c r="R1102" s="227">
        <v>13.7</v>
      </c>
      <c r="S1102" s="227">
        <v>12.5</v>
      </c>
      <c r="T1102" s="227">
        <v>15.8</v>
      </c>
      <c r="U1102" s="227">
        <v>14.5</v>
      </c>
      <c r="V1102" s="229">
        <v>19.5</v>
      </c>
      <c r="W1102" s="227">
        <v>17</v>
      </c>
      <c r="X1102" s="227">
        <v>12.169796161428573</v>
      </c>
      <c r="Y1102" s="227">
        <v>12.65</v>
      </c>
      <c r="Z1102" s="227">
        <v>10.8</v>
      </c>
      <c r="AA1102" s="227">
        <v>11.35</v>
      </c>
      <c r="AB1102" s="227">
        <v>14.29</v>
      </c>
      <c r="AC1102" s="224"/>
      <c r="AD1102" s="225"/>
      <c r="AE1102" s="225"/>
      <c r="AF1102" s="225"/>
      <c r="AG1102" s="225"/>
      <c r="AH1102" s="225"/>
      <c r="AI1102" s="225"/>
      <c r="AJ1102" s="225"/>
      <c r="AK1102" s="225"/>
      <c r="AL1102" s="225"/>
      <c r="AM1102" s="225"/>
      <c r="AN1102" s="225"/>
      <c r="AO1102" s="225"/>
      <c r="AP1102" s="225"/>
      <c r="AQ1102" s="225"/>
      <c r="AR1102" s="225"/>
      <c r="AS1102" s="225"/>
      <c r="AT1102" s="225"/>
      <c r="AU1102" s="225"/>
      <c r="AV1102" s="225"/>
      <c r="AW1102" s="225"/>
      <c r="AX1102" s="225"/>
      <c r="AY1102" s="225"/>
      <c r="AZ1102" s="225"/>
      <c r="BA1102" s="225"/>
      <c r="BB1102" s="225"/>
      <c r="BC1102" s="225"/>
      <c r="BD1102" s="225"/>
      <c r="BE1102" s="225"/>
      <c r="BF1102" s="225"/>
      <c r="BG1102" s="225"/>
      <c r="BH1102" s="225"/>
      <c r="BI1102" s="225"/>
      <c r="BJ1102" s="225"/>
      <c r="BK1102" s="225"/>
      <c r="BL1102" s="225"/>
      <c r="BM1102" s="226">
        <v>16</v>
      </c>
    </row>
    <row r="1103" spans="1:65">
      <c r="A1103" s="30"/>
      <c r="B1103" s="19">
        <v>1</v>
      </c>
      <c r="C1103" s="9">
        <v>4</v>
      </c>
      <c r="D1103" s="227">
        <v>13.13</v>
      </c>
      <c r="E1103" s="227">
        <v>14.95</v>
      </c>
      <c r="F1103" s="227">
        <v>15.5</v>
      </c>
      <c r="G1103" s="227">
        <v>13.4</v>
      </c>
      <c r="H1103" s="227">
        <v>11.4658279817106</v>
      </c>
      <c r="I1103" s="227">
        <v>12.6</v>
      </c>
      <c r="J1103" s="227">
        <v>14.2</v>
      </c>
      <c r="K1103" s="227">
        <v>12.08</v>
      </c>
      <c r="L1103" s="227">
        <v>15.65</v>
      </c>
      <c r="M1103" s="227">
        <v>14.05</v>
      </c>
      <c r="N1103" s="227">
        <v>15.550000000000002</v>
      </c>
      <c r="O1103" s="227">
        <v>14.25</v>
      </c>
      <c r="P1103" s="227">
        <v>16.649999999999999</v>
      </c>
      <c r="Q1103" s="227">
        <v>13.3</v>
      </c>
      <c r="R1103" s="227">
        <v>13.8</v>
      </c>
      <c r="S1103" s="227">
        <v>13.3</v>
      </c>
      <c r="T1103" s="227">
        <v>15.400000000000002</v>
      </c>
      <c r="U1103" s="227">
        <v>14.4</v>
      </c>
      <c r="V1103" s="229">
        <v>18.7</v>
      </c>
      <c r="W1103" s="227">
        <v>17.3</v>
      </c>
      <c r="X1103" s="227">
        <v>14.734364820346226</v>
      </c>
      <c r="Y1103" s="227">
        <v>12.95</v>
      </c>
      <c r="Z1103" s="227">
        <v>11.4</v>
      </c>
      <c r="AA1103" s="227">
        <v>11.25</v>
      </c>
      <c r="AB1103" s="227">
        <v>14.95</v>
      </c>
      <c r="AC1103" s="224"/>
      <c r="AD1103" s="225"/>
      <c r="AE1103" s="225"/>
      <c r="AF1103" s="225"/>
      <c r="AG1103" s="225"/>
      <c r="AH1103" s="225"/>
      <c r="AI1103" s="225"/>
      <c r="AJ1103" s="225"/>
      <c r="AK1103" s="225"/>
      <c r="AL1103" s="225"/>
      <c r="AM1103" s="225"/>
      <c r="AN1103" s="225"/>
      <c r="AO1103" s="225"/>
      <c r="AP1103" s="225"/>
      <c r="AQ1103" s="225"/>
      <c r="AR1103" s="225"/>
      <c r="AS1103" s="225"/>
      <c r="AT1103" s="225"/>
      <c r="AU1103" s="225"/>
      <c r="AV1103" s="225"/>
      <c r="AW1103" s="225"/>
      <c r="AX1103" s="225"/>
      <c r="AY1103" s="225"/>
      <c r="AZ1103" s="225"/>
      <c r="BA1103" s="225"/>
      <c r="BB1103" s="225"/>
      <c r="BC1103" s="225"/>
      <c r="BD1103" s="225"/>
      <c r="BE1103" s="225"/>
      <c r="BF1103" s="225"/>
      <c r="BG1103" s="225"/>
      <c r="BH1103" s="225"/>
      <c r="BI1103" s="225"/>
      <c r="BJ1103" s="225"/>
      <c r="BK1103" s="225"/>
      <c r="BL1103" s="225"/>
      <c r="BM1103" s="226">
        <v>13.903859861552789</v>
      </c>
    </row>
    <row r="1104" spans="1:65">
      <c r="A1104" s="30"/>
      <c r="B1104" s="19">
        <v>1</v>
      </c>
      <c r="C1104" s="9">
        <v>5</v>
      </c>
      <c r="D1104" s="227">
        <v>12.94</v>
      </c>
      <c r="E1104" s="227">
        <v>14.86</v>
      </c>
      <c r="F1104" s="227">
        <v>15.400000000000002</v>
      </c>
      <c r="G1104" s="227">
        <v>13.37</v>
      </c>
      <c r="H1104" s="227">
        <v>11.321494701707403</v>
      </c>
      <c r="I1104" s="227">
        <v>14.2</v>
      </c>
      <c r="J1104" s="227">
        <v>11.7</v>
      </c>
      <c r="K1104" s="227">
        <v>12.49</v>
      </c>
      <c r="L1104" s="227">
        <v>14</v>
      </c>
      <c r="M1104" s="227">
        <v>14.75</v>
      </c>
      <c r="N1104" s="227">
        <v>16.05</v>
      </c>
      <c r="O1104" s="227">
        <v>15.400000000000002</v>
      </c>
      <c r="P1104" s="227">
        <v>16.95</v>
      </c>
      <c r="Q1104" s="227">
        <v>13.6</v>
      </c>
      <c r="R1104" s="227">
        <v>14.1</v>
      </c>
      <c r="S1104" s="227">
        <v>12.6</v>
      </c>
      <c r="T1104" s="227">
        <v>15.400000000000002</v>
      </c>
      <c r="U1104" s="227">
        <v>14.5</v>
      </c>
      <c r="V1104" s="229">
        <v>19.3</v>
      </c>
      <c r="W1104" s="227">
        <v>16.2</v>
      </c>
      <c r="X1104" s="227">
        <v>14.207112622929424</v>
      </c>
      <c r="Y1104" s="227">
        <v>12.899999999999999</v>
      </c>
      <c r="Z1104" s="227">
        <v>11.2</v>
      </c>
      <c r="AA1104" s="227">
        <v>10.7</v>
      </c>
      <c r="AB1104" s="227">
        <v>14.77</v>
      </c>
      <c r="AC1104" s="224"/>
      <c r="AD1104" s="225"/>
      <c r="AE1104" s="225"/>
      <c r="AF1104" s="225"/>
      <c r="AG1104" s="225"/>
      <c r="AH1104" s="225"/>
      <c r="AI1104" s="225"/>
      <c r="AJ1104" s="225"/>
      <c r="AK1104" s="225"/>
      <c r="AL1104" s="225"/>
      <c r="AM1104" s="225"/>
      <c r="AN1104" s="225"/>
      <c r="AO1104" s="225"/>
      <c r="AP1104" s="225"/>
      <c r="AQ1104" s="225"/>
      <c r="AR1104" s="225"/>
      <c r="AS1104" s="225"/>
      <c r="AT1104" s="225"/>
      <c r="AU1104" s="225"/>
      <c r="AV1104" s="225"/>
      <c r="AW1104" s="225"/>
      <c r="AX1104" s="225"/>
      <c r="AY1104" s="225"/>
      <c r="AZ1104" s="225"/>
      <c r="BA1104" s="225"/>
      <c r="BB1104" s="225"/>
      <c r="BC1104" s="225"/>
      <c r="BD1104" s="225"/>
      <c r="BE1104" s="225"/>
      <c r="BF1104" s="225"/>
      <c r="BG1104" s="225"/>
      <c r="BH1104" s="225"/>
      <c r="BI1104" s="225"/>
      <c r="BJ1104" s="225"/>
      <c r="BK1104" s="225"/>
      <c r="BL1104" s="225"/>
      <c r="BM1104" s="226">
        <v>122</v>
      </c>
    </row>
    <row r="1105" spans="1:65">
      <c r="A1105" s="30"/>
      <c r="B1105" s="19">
        <v>1</v>
      </c>
      <c r="C1105" s="9">
        <v>6</v>
      </c>
      <c r="D1105" s="227">
        <v>13.06</v>
      </c>
      <c r="E1105" s="227">
        <v>14.53</v>
      </c>
      <c r="F1105" s="227">
        <v>16.3</v>
      </c>
      <c r="G1105" s="227">
        <v>13.28</v>
      </c>
      <c r="H1105" s="227">
        <v>11.2299393888393</v>
      </c>
      <c r="I1105" s="227">
        <v>13.1</v>
      </c>
      <c r="J1105" s="227">
        <v>11.7</v>
      </c>
      <c r="K1105" s="227">
        <v>13.73</v>
      </c>
      <c r="L1105" s="227">
        <v>14.8</v>
      </c>
      <c r="M1105" s="227">
        <v>14.4</v>
      </c>
      <c r="N1105" s="227">
        <v>15.35</v>
      </c>
      <c r="O1105" s="227">
        <v>15.1</v>
      </c>
      <c r="P1105" s="227">
        <v>15.949999999999998</v>
      </c>
      <c r="Q1105" s="227">
        <v>13.7</v>
      </c>
      <c r="R1105" s="227">
        <v>14.7</v>
      </c>
      <c r="S1105" s="227">
        <v>13</v>
      </c>
      <c r="T1105" s="227">
        <v>15</v>
      </c>
      <c r="U1105" s="227">
        <v>14.3</v>
      </c>
      <c r="V1105" s="228">
        <v>20.8</v>
      </c>
      <c r="W1105" s="227">
        <v>16.7</v>
      </c>
      <c r="X1105" s="227">
        <v>13.389406717316248</v>
      </c>
      <c r="Y1105" s="227">
        <v>12.95</v>
      </c>
      <c r="Z1105" s="227">
        <v>11</v>
      </c>
      <c r="AA1105" s="227">
        <v>10.69</v>
      </c>
      <c r="AB1105" s="227">
        <v>15.08</v>
      </c>
      <c r="AC1105" s="224"/>
      <c r="AD1105" s="225"/>
      <c r="AE1105" s="225"/>
      <c r="AF1105" s="225"/>
      <c r="AG1105" s="225"/>
      <c r="AH1105" s="225"/>
      <c r="AI1105" s="225"/>
      <c r="AJ1105" s="225"/>
      <c r="AK1105" s="225"/>
      <c r="AL1105" s="225"/>
      <c r="AM1105" s="225"/>
      <c r="AN1105" s="225"/>
      <c r="AO1105" s="225"/>
      <c r="AP1105" s="225"/>
      <c r="AQ1105" s="225"/>
      <c r="AR1105" s="225"/>
      <c r="AS1105" s="225"/>
      <c r="AT1105" s="225"/>
      <c r="AU1105" s="225"/>
      <c r="AV1105" s="225"/>
      <c r="AW1105" s="225"/>
      <c r="AX1105" s="225"/>
      <c r="AY1105" s="225"/>
      <c r="AZ1105" s="225"/>
      <c r="BA1105" s="225"/>
      <c r="BB1105" s="225"/>
      <c r="BC1105" s="225"/>
      <c r="BD1105" s="225"/>
      <c r="BE1105" s="225"/>
      <c r="BF1105" s="225"/>
      <c r="BG1105" s="225"/>
      <c r="BH1105" s="225"/>
      <c r="BI1105" s="225"/>
      <c r="BJ1105" s="225"/>
      <c r="BK1105" s="225"/>
      <c r="BL1105" s="225"/>
      <c r="BM1105" s="230"/>
    </row>
    <row r="1106" spans="1:65">
      <c r="A1106" s="30"/>
      <c r="B1106" s="20" t="s">
        <v>277</v>
      </c>
      <c r="C1106" s="12"/>
      <c r="D1106" s="231">
        <v>12.910000000000002</v>
      </c>
      <c r="E1106" s="231">
        <v>14.92</v>
      </c>
      <c r="F1106" s="231">
        <v>15.716666666666667</v>
      </c>
      <c r="G1106" s="231">
        <v>13.57</v>
      </c>
      <c r="H1106" s="231">
        <v>11.365680785247852</v>
      </c>
      <c r="I1106" s="231">
        <v>13.316666666666665</v>
      </c>
      <c r="J1106" s="231">
        <v>12.416666666666666</v>
      </c>
      <c r="K1106" s="231">
        <v>12.86</v>
      </c>
      <c r="L1106" s="231">
        <v>14.491666666666667</v>
      </c>
      <c r="M1106" s="231">
        <v>14.041666666666666</v>
      </c>
      <c r="N1106" s="231">
        <v>15.591666666666667</v>
      </c>
      <c r="O1106" s="231">
        <v>14.958333333333334</v>
      </c>
      <c r="P1106" s="231">
        <v>16.533333333333335</v>
      </c>
      <c r="Q1106" s="231">
        <v>13.549999999999999</v>
      </c>
      <c r="R1106" s="231">
        <v>14.5</v>
      </c>
      <c r="S1106" s="231">
        <v>12.833333333333334</v>
      </c>
      <c r="T1106" s="231">
        <v>15.516666666666667</v>
      </c>
      <c r="U1106" s="231">
        <v>14.416666666666664</v>
      </c>
      <c r="V1106" s="231">
        <v>19.399999999999999</v>
      </c>
      <c r="W1106" s="231">
        <v>16.716666666666665</v>
      </c>
      <c r="X1106" s="231">
        <v>13.875289225352331</v>
      </c>
      <c r="Y1106" s="231">
        <v>12.816666666666665</v>
      </c>
      <c r="Z1106" s="231">
        <v>11.066666666666665</v>
      </c>
      <c r="AA1106" s="231">
        <v>10.858333333333333</v>
      </c>
      <c r="AB1106" s="231">
        <v>14.85</v>
      </c>
      <c r="AC1106" s="224"/>
      <c r="AD1106" s="225"/>
      <c r="AE1106" s="225"/>
      <c r="AF1106" s="225"/>
      <c r="AG1106" s="225"/>
      <c r="AH1106" s="225"/>
      <c r="AI1106" s="225"/>
      <c r="AJ1106" s="225"/>
      <c r="AK1106" s="225"/>
      <c r="AL1106" s="225"/>
      <c r="AM1106" s="225"/>
      <c r="AN1106" s="225"/>
      <c r="AO1106" s="225"/>
      <c r="AP1106" s="225"/>
      <c r="AQ1106" s="225"/>
      <c r="AR1106" s="225"/>
      <c r="AS1106" s="225"/>
      <c r="AT1106" s="225"/>
      <c r="AU1106" s="225"/>
      <c r="AV1106" s="225"/>
      <c r="AW1106" s="225"/>
      <c r="AX1106" s="225"/>
      <c r="AY1106" s="225"/>
      <c r="AZ1106" s="225"/>
      <c r="BA1106" s="225"/>
      <c r="BB1106" s="225"/>
      <c r="BC1106" s="225"/>
      <c r="BD1106" s="225"/>
      <c r="BE1106" s="225"/>
      <c r="BF1106" s="225"/>
      <c r="BG1106" s="225"/>
      <c r="BH1106" s="225"/>
      <c r="BI1106" s="225"/>
      <c r="BJ1106" s="225"/>
      <c r="BK1106" s="225"/>
      <c r="BL1106" s="225"/>
      <c r="BM1106" s="230"/>
    </row>
    <row r="1107" spans="1:65">
      <c r="A1107" s="30"/>
      <c r="B1107" s="3" t="s">
        <v>278</v>
      </c>
      <c r="C1107" s="29"/>
      <c r="D1107" s="227">
        <v>13</v>
      </c>
      <c r="E1107" s="227">
        <v>14.93</v>
      </c>
      <c r="F1107" s="227">
        <v>15.55</v>
      </c>
      <c r="G1107" s="227">
        <v>13.57</v>
      </c>
      <c r="H1107" s="227">
        <v>11.359485719918602</v>
      </c>
      <c r="I1107" s="227">
        <v>13.3</v>
      </c>
      <c r="J1107" s="227">
        <v>11.7</v>
      </c>
      <c r="K1107" s="227">
        <v>12.81</v>
      </c>
      <c r="L1107" s="227">
        <v>14.3</v>
      </c>
      <c r="M1107" s="227">
        <v>13.9</v>
      </c>
      <c r="N1107" s="227">
        <v>15.5</v>
      </c>
      <c r="O1107" s="227">
        <v>14.875</v>
      </c>
      <c r="P1107" s="227">
        <v>16.475000000000001</v>
      </c>
      <c r="Q1107" s="227">
        <v>13.6</v>
      </c>
      <c r="R1107" s="227">
        <v>14.399999999999999</v>
      </c>
      <c r="S1107" s="227">
        <v>12.8</v>
      </c>
      <c r="T1107" s="227">
        <v>15.5</v>
      </c>
      <c r="U1107" s="227">
        <v>14.4</v>
      </c>
      <c r="V1107" s="227">
        <v>19.200000000000003</v>
      </c>
      <c r="W1107" s="227">
        <v>16.7</v>
      </c>
      <c r="X1107" s="227">
        <v>13.798259670122835</v>
      </c>
      <c r="Y1107" s="227">
        <v>12.875</v>
      </c>
      <c r="Z1107" s="227">
        <v>11</v>
      </c>
      <c r="AA1107" s="227">
        <v>10.955</v>
      </c>
      <c r="AB1107" s="227">
        <v>14.969999999999999</v>
      </c>
      <c r="AC1107" s="224"/>
      <c r="AD1107" s="225"/>
      <c r="AE1107" s="225"/>
      <c r="AF1107" s="225"/>
      <c r="AG1107" s="225"/>
      <c r="AH1107" s="225"/>
      <c r="AI1107" s="225"/>
      <c r="AJ1107" s="225"/>
      <c r="AK1107" s="225"/>
      <c r="AL1107" s="225"/>
      <c r="AM1107" s="225"/>
      <c r="AN1107" s="225"/>
      <c r="AO1107" s="225"/>
      <c r="AP1107" s="225"/>
      <c r="AQ1107" s="225"/>
      <c r="AR1107" s="225"/>
      <c r="AS1107" s="225"/>
      <c r="AT1107" s="225"/>
      <c r="AU1107" s="225"/>
      <c r="AV1107" s="225"/>
      <c r="AW1107" s="225"/>
      <c r="AX1107" s="225"/>
      <c r="AY1107" s="225"/>
      <c r="AZ1107" s="225"/>
      <c r="BA1107" s="225"/>
      <c r="BB1107" s="225"/>
      <c r="BC1107" s="225"/>
      <c r="BD1107" s="225"/>
      <c r="BE1107" s="225"/>
      <c r="BF1107" s="225"/>
      <c r="BG1107" s="225"/>
      <c r="BH1107" s="225"/>
      <c r="BI1107" s="225"/>
      <c r="BJ1107" s="225"/>
      <c r="BK1107" s="225"/>
      <c r="BL1107" s="225"/>
      <c r="BM1107" s="230"/>
    </row>
    <row r="1108" spans="1:65">
      <c r="A1108" s="30"/>
      <c r="B1108" s="3" t="s">
        <v>279</v>
      </c>
      <c r="C1108" s="29"/>
      <c r="D1108" s="227">
        <v>0.40457384987168921</v>
      </c>
      <c r="E1108" s="227">
        <v>0.23477648945326721</v>
      </c>
      <c r="F1108" s="227">
        <v>0.42622372841814732</v>
      </c>
      <c r="G1108" s="227">
        <v>0.24592681838303077</v>
      </c>
      <c r="H1108" s="227">
        <v>0.1083596874823278</v>
      </c>
      <c r="I1108" s="227">
        <v>0.51929439306299707</v>
      </c>
      <c r="J1108" s="227">
        <v>1.3105978279650345</v>
      </c>
      <c r="K1108" s="227">
        <v>0.57643733397482166</v>
      </c>
      <c r="L1108" s="227">
        <v>0.65529891398251738</v>
      </c>
      <c r="M1108" s="227">
        <v>0.45212461409070243</v>
      </c>
      <c r="N1108" s="227">
        <v>0.29734940165849827</v>
      </c>
      <c r="O1108" s="227">
        <v>0.62563301276920102</v>
      </c>
      <c r="P1108" s="227">
        <v>0.52977982848223559</v>
      </c>
      <c r="Q1108" s="227">
        <v>0.25884358211089575</v>
      </c>
      <c r="R1108" s="227">
        <v>0.75099933422074328</v>
      </c>
      <c r="S1108" s="227">
        <v>0.38297084310253526</v>
      </c>
      <c r="T1108" s="227">
        <v>0.32506409624359711</v>
      </c>
      <c r="U1108" s="227">
        <v>7.5277265270907834E-2</v>
      </c>
      <c r="V1108" s="227">
        <v>0.7375635565834312</v>
      </c>
      <c r="W1108" s="227">
        <v>0.39707262140151034</v>
      </c>
      <c r="X1108" s="227">
        <v>1.1961847740826841</v>
      </c>
      <c r="Y1108" s="227">
        <v>0.1538397434561907</v>
      </c>
      <c r="Z1108" s="227">
        <v>0.20655911179772871</v>
      </c>
      <c r="AA1108" s="227">
        <v>0.52863661116750793</v>
      </c>
      <c r="AB1108" s="227">
        <v>0.29373457406304793</v>
      </c>
      <c r="AC1108" s="224"/>
      <c r="AD1108" s="225"/>
      <c r="AE1108" s="225"/>
      <c r="AF1108" s="225"/>
      <c r="AG1108" s="225"/>
      <c r="AH1108" s="225"/>
      <c r="AI1108" s="225"/>
      <c r="AJ1108" s="225"/>
      <c r="AK1108" s="225"/>
      <c r="AL1108" s="225"/>
      <c r="AM1108" s="225"/>
      <c r="AN1108" s="225"/>
      <c r="AO1108" s="225"/>
      <c r="AP1108" s="225"/>
      <c r="AQ1108" s="225"/>
      <c r="AR1108" s="225"/>
      <c r="AS1108" s="225"/>
      <c r="AT1108" s="225"/>
      <c r="AU1108" s="225"/>
      <c r="AV1108" s="225"/>
      <c r="AW1108" s="225"/>
      <c r="AX1108" s="225"/>
      <c r="AY1108" s="225"/>
      <c r="AZ1108" s="225"/>
      <c r="BA1108" s="225"/>
      <c r="BB1108" s="225"/>
      <c r="BC1108" s="225"/>
      <c r="BD1108" s="225"/>
      <c r="BE1108" s="225"/>
      <c r="BF1108" s="225"/>
      <c r="BG1108" s="225"/>
      <c r="BH1108" s="225"/>
      <c r="BI1108" s="225"/>
      <c r="BJ1108" s="225"/>
      <c r="BK1108" s="225"/>
      <c r="BL1108" s="225"/>
      <c r="BM1108" s="230"/>
    </row>
    <row r="1109" spans="1:65">
      <c r="A1109" s="30"/>
      <c r="B1109" s="3" t="s">
        <v>86</v>
      </c>
      <c r="C1109" s="29"/>
      <c r="D1109" s="13">
        <v>3.1338020904081269E-2</v>
      </c>
      <c r="E1109" s="13">
        <v>1.5735689641639895E-2</v>
      </c>
      <c r="F1109" s="13">
        <v>2.7119219199457943E-2</v>
      </c>
      <c r="G1109" s="13">
        <v>1.8122831126236607E-2</v>
      </c>
      <c r="H1109" s="13">
        <v>9.533937256356333E-3</v>
      </c>
      <c r="I1109" s="13">
        <v>3.8995824260049848E-2</v>
      </c>
      <c r="J1109" s="13">
        <v>0.10555150292335849</v>
      </c>
      <c r="K1109" s="13">
        <v>4.4824053963827507E-2</v>
      </c>
      <c r="L1109" s="13">
        <v>4.5219016491030523E-2</v>
      </c>
      <c r="M1109" s="13">
        <v>3.21987855732251E-2</v>
      </c>
      <c r="N1109" s="13">
        <v>1.9071046605569103E-2</v>
      </c>
      <c r="O1109" s="13">
        <v>4.1825048207411765E-2</v>
      </c>
      <c r="P1109" s="13">
        <v>3.2043134787231989E-2</v>
      </c>
      <c r="Q1109" s="13">
        <v>1.9102847388257991E-2</v>
      </c>
      <c r="R1109" s="13">
        <v>5.1793057532465055E-2</v>
      </c>
      <c r="S1109" s="13">
        <v>2.9841883878119629E-2</v>
      </c>
      <c r="T1109" s="13">
        <v>2.0949350993142671E-2</v>
      </c>
      <c r="U1109" s="13">
        <v>5.2215444118548799E-3</v>
      </c>
      <c r="V1109" s="13">
        <v>3.8018740030073779E-2</v>
      </c>
      <c r="W1109" s="13">
        <v>2.3753097990120261E-2</v>
      </c>
      <c r="X1109" s="13">
        <v>8.6209718201554084E-2</v>
      </c>
      <c r="Y1109" s="13">
        <v>1.2003100919858834E-2</v>
      </c>
      <c r="Z1109" s="13">
        <v>1.8664979981722476E-2</v>
      </c>
      <c r="AA1109" s="13">
        <v>4.8684875932541026E-2</v>
      </c>
      <c r="AB1109" s="13">
        <v>1.9780105997511645E-2</v>
      </c>
      <c r="AC1109" s="151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5"/>
    </row>
    <row r="1110" spans="1:65">
      <c r="A1110" s="30"/>
      <c r="B1110" s="3" t="s">
        <v>280</v>
      </c>
      <c r="C1110" s="29"/>
      <c r="D1110" s="13">
        <v>-7.1480860095621823E-2</v>
      </c>
      <c r="E1110" s="13">
        <v>7.3083312732247885E-2</v>
      </c>
      <c r="F1110" s="13">
        <v>0.13038155038707533</v>
      </c>
      <c r="G1110" s="13">
        <v>-2.4012027226769206E-2</v>
      </c>
      <c r="H1110" s="13">
        <v>-0.1825521187338458</v>
      </c>
      <c r="I1110" s="13">
        <v>-4.2232387317844178E-2</v>
      </c>
      <c r="J1110" s="13">
        <v>-0.10696261395718876</v>
      </c>
      <c r="K1110" s="13">
        <v>-7.5076983797807806E-2</v>
      </c>
      <c r="L1110" s="13">
        <v>4.227651968352264E-2</v>
      </c>
      <c r="M1110" s="13">
        <v>9.9114063638503502E-3</v>
      </c>
      <c r="N1110" s="13">
        <v>0.12139124113161071</v>
      </c>
      <c r="O1110" s="13">
        <v>7.5840340903923664E-2</v>
      </c>
      <c r="P1110" s="13">
        <v>0.18911823752277712</v>
      </c>
      <c r="Q1110" s="13">
        <v>-2.5450476707643555E-2</v>
      </c>
      <c r="R1110" s="13">
        <v>4.2875873633887007E-2</v>
      </c>
      <c r="S1110" s="13">
        <v>-7.6994916438973493E-2</v>
      </c>
      <c r="T1110" s="13">
        <v>0.11599705557833206</v>
      </c>
      <c r="U1110" s="13">
        <v>3.6882334130243777E-2</v>
      </c>
      <c r="V1110" s="13">
        <v>0.3952959964480971</v>
      </c>
      <c r="W1110" s="13">
        <v>0.20230402443079143</v>
      </c>
      <c r="X1110" s="13">
        <v>-2.0548708405399019E-3</v>
      </c>
      <c r="Y1110" s="13">
        <v>-7.8193624339702339E-2</v>
      </c>
      <c r="Z1110" s="13">
        <v>-0.20405795391620596</v>
      </c>
      <c r="AA1110" s="13">
        <v>-0.21904180267531337</v>
      </c>
      <c r="AB1110" s="13">
        <v>6.8048739549187776E-2</v>
      </c>
      <c r="AC1110" s="151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A1111" s="30"/>
      <c r="B1111" s="46" t="s">
        <v>281</v>
      </c>
      <c r="C1111" s="47"/>
      <c r="D1111" s="45">
        <v>0.65</v>
      </c>
      <c r="E1111" s="45">
        <v>0.5</v>
      </c>
      <c r="F1111" s="45">
        <v>0.96</v>
      </c>
      <c r="G1111" s="45">
        <v>0.27</v>
      </c>
      <c r="H1111" s="45">
        <v>1.53</v>
      </c>
      <c r="I1111" s="45">
        <v>0.41</v>
      </c>
      <c r="J1111" s="45">
        <v>0.93</v>
      </c>
      <c r="K1111" s="45">
        <v>0.67</v>
      </c>
      <c r="L1111" s="45">
        <v>0.26</v>
      </c>
      <c r="M1111" s="45">
        <v>0</v>
      </c>
      <c r="N1111" s="45">
        <v>0.88</v>
      </c>
      <c r="O1111" s="45">
        <v>0.52</v>
      </c>
      <c r="P1111" s="45">
        <v>1.42</v>
      </c>
      <c r="Q1111" s="45">
        <v>0.28000000000000003</v>
      </c>
      <c r="R1111" s="45">
        <v>0.26</v>
      </c>
      <c r="S1111" s="45">
        <v>0.69</v>
      </c>
      <c r="T1111" s="45">
        <v>0.84</v>
      </c>
      <c r="U1111" s="45">
        <v>0.21</v>
      </c>
      <c r="V1111" s="45">
        <v>3.06</v>
      </c>
      <c r="W1111" s="45">
        <v>1.53</v>
      </c>
      <c r="X1111" s="45">
        <v>0.09</v>
      </c>
      <c r="Y1111" s="45">
        <v>0.7</v>
      </c>
      <c r="Z1111" s="45">
        <v>1.7</v>
      </c>
      <c r="AA1111" s="45">
        <v>1.82</v>
      </c>
      <c r="AB1111" s="45">
        <v>0.46</v>
      </c>
      <c r="AC1111" s="151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B1112" s="31"/>
      <c r="C1112" s="20"/>
      <c r="D1112" s="20"/>
      <c r="E1112" s="20"/>
      <c r="F1112" s="20"/>
      <c r="G1112" s="20"/>
      <c r="H1112" s="20"/>
      <c r="I1112" s="20"/>
      <c r="J1112" s="20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20"/>
      <c r="W1112" s="20"/>
      <c r="X1112" s="20"/>
      <c r="Y1112" s="20"/>
      <c r="Z1112" s="20"/>
      <c r="AA1112" s="20"/>
      <c r="AB1112" s="20"/>
      <c r="BM1112" s="55"/>
    </row>
    <row r="1113" spans="1:65" ht="15">
      <c r="B1113" s="8" t="s">
        <v>645</v>
      </c>
      <c r="BM1113" s="28" t="s">
        <v>66</v>
      </c>
    </row>
    <row r="1114" spans="1:65" ht="15">
      <c r="A1114" s="25" t="s">
        <v>38</v>
      </c>
      <c r="B1114" s="18" t="s">
        <v>111</v>
      </c>
      <c r="C1114" s="15" t="s">
        <v>112</v>
      </c>
      <c r="D1114" s="16" t="s">
        <v>229</v>
      </c>
      <c r="E1114" s="17" t="s">
        <v>229</v>
      </c>
      <c r="F1114" s="17" t="s">
        <v>229</v>
      </c>
      <c r="G1114" s="17" t="s">
        <v>229</v>
      </c>
      <c r="H1114" s="17" t="s">
        <v>229</v>
      </c>
      <c r="I1114" s="17" t="s">
        <v>229</v>
      </c>
      <c r="J1114" s="17" t="s">
        <v>229</v>
      </c>
      <c r="K1114" s="17" t="s">
        <v>229</v>
      </c>
      <c r="L1114" s="17" t="s">
        <v>229</v>
      </c>
      <c r="M1114" s="17" t="s">
        <v>229</v>
      </c>
      <c r="N1114" s="17" t="s">
        <v>229</v>
      </c>
      <c r="O1114" s="17" t="s">
        <v>229</v>
      </c>
      <c r="P1114" s="17" t="s">
        <v>229</v>
      </c>
      <c r="Q1114" s="17" t="s">
        <v>229</v>
      </c>
      <c r="R1114" s="17" t="s">
        <v>229</v>
      </c>
      <c r="S1114" s="17" t="s">
        <v>229</v>
      </c>
      <c r="T1114" s="17" t="s">
        <v>229</v>
      </c>
      <c r="U1114" s="17" t="s">
        <v>229</v>
      </c>
      <c r="V1114" s="17" t="s">
        <v>229</v>
      </c>
      <c r="W1114" s="17" t="s">
        <v>229</v>
      </c>
      <c r="X1114" s="17" t="s">
        <v>229</v>
      </c>
      <c r="Y1114" s="151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1</v>
      </c>
    </row>
    <row r="1115" spans="1:65">
      <c r="A1115" s="30"/>
      <c r="B1115" s="19" t="s">
        <v>230</v>
      </c>
      <c r="C1115" s="9" t="s">
        <v>230</v>
      </c>
      <c r="D1115" s="149" t="s">
        <v>232</v>
      </c>
      <c r="E1115" s="150" t="s">
        <v>233</v>
      </c>
      <c r="F1115" s="150" t="s">
        <v>234</v>
      </c>
      <c r="G1115" s="150" t="s">
        <v>235</v>
      </c>
      <c r="H1115" s="150" t="s">
        <v>236</v>
      </c>
      <c r="I1115" s="150" t="s">
        <v>237</v>
      </c>
      <c r="J1115" s="150" t="s">
        <v>238</v>
      </c>
      <c r="K1115" s="150" t="s">
        <v>239</v>
      </c>
      <c r="L1115" s="150" t="s">
        <v>240</v>
      </c>
      <c r="M1115" s="150" t="s">
        <v>241</v>
      </c>
      <c r="N1115" s="150" t="s">
        <v>242</v>
      </c>
      <c r="O1115" s="150" t="s">
        <v>243</v>
      </c>
      <c r="P1115" s="150" t="s">
        <v>244</v>
      </c>
      <c r="Q1115" s="150" t="s">
        <v>250</v>
      </c>
      <c r="R1115" s="150" t="s">
        <v>306</v>
      </c>
      <c r="S1115" s="150" t="s">
        <v>252</v>
      </c>
      <c r="T1115" s="150" t="s">
        <v>257</v>
      </c>
      <c r="U1115" s="150" t="s">
        <v>258</v>
      </c>
      <c r="V1115" s="150" t="s">
        <v>267</v>
      </c>
      <c r="W1115" s="150" t="s">
        <v>268</v>
      </c>
      <c r="X1115" s="150" t="s">
        <v>269</v>
      </c>
      <c r="Y1115" s="151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 t="s">
        <v>3</v>
      </c>
    </row>
    <row r="1116" spans="1:65">
      <c r="A1116" s="30"/>
      <c r="B1116" s="19"/>
      <c r="C1116" s="9"/>
      <c r="D1116" s="10" t="s">
        <v>338</v>
      </c>
      <c r="E1116" s="11" t="s">
        <v>339</v>
      </c>
      <c r="F1116" s="11" t="s">
        <v>339</v>
      </c>
      <c r="G1116" s="11" t="s">
        <v>338</v>
      </c>
      <c r="H1116" s="11" t="s">
        <v>339</v>
      </c>
      <c r="I1116" s="11" t="s">
        <v>339</v>
      </c>
      <c r="J1116" s="11" t="s">
        <v>338</v>
      </c>
      <c r="K1116" s="11" t="s">
        <v>338</v>
      </c>
      <c r="L1116" s="11" t="s">
        <v>338</v>
      </c>
      <c r="M1116" s="11" t="s">
        <v>338</v>
      </c>
      <c r="N1116" s="11" t="s">
        <v>338</v>
      </c>
      <c r="O1116" s="11" t="s">
        <v>338</v>
      </c>
      <c r="P1116" s="11" t="s">
        <v>338</v>
      </c>
      <c r="Q1116" s="11" t="s">
        <v>339</v>
      </c>
      <c r="R1116" s="11" t="s">
        <v>339</v>
      </c>
      <c r="S1116" s="11" t="s">
        <v>339</v>
      </c>
      <c r="T1116" s="11" t="s">
        <v>338</v>
      </c>
      <c r="U1116" s="11" t="s">
        <v>338</v>
      </c>
      <c r="V1116" s="11" t="s">
        <v>339</v>
      </c>
      <c r="W1116" s="11" t="s">
        <v>338</v>
      </c>
      <c r="X1116" s="11" t="s">
        <v>338</v>
      </c>
      <c r="Y1116" s="151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2</v>
      </c>
    </row>
    <row r="1117" spans="1:65">
      <c r="A1117" s="30"/>
      <c r="B1117" s="19"/>
      <c r="C1117" s="9"/>
      <c r="D1117" s="26" t="s">
        <v>342</v>
      </c>
      <c r="E1117" s="26" t="s">
        <v>343</v>
      </c>
      <c r="F1117" s="26" t="s">
        <v>342</v>
      </c>
      <c r="G1117" s="26" t="s">
        <v>344</v>
      </c>
      <c r="H1117" s="26" t="s">
        <v>345</v>
      </c>
      <c r="I1117" s="26" t="s">
        <v>343</v>
      </c>
      <c r="J1117" s="26" t="s">
        <v>343</v>
      </c>
      <c r="K1117" s="26" t="s">
        <v>343</v>
      </c>
      <c r="L1117" s="26" t="s">
        <v>343</v>
      </c>
      <c r="M1117" s="26" t="s">
        <v>343</v>
      </c>
      <c r="N1117" s="26" t="s">
        <v>343</v>
      </c>
      <c r="O1117" s="26" t="s">
        <v>343</v>
      </c>
      <c r="P1117" s="26" t="s">
        <v>343</v>
      </c>
      <c r="Q1117" s="26" t="s">
        <v>342</v>
      </c>
      <c r="R1117" s="26" t="s">
        <v>343</v>
      </c>
      <c r="S1117" s="26" t="s">
        <v>344</v>
      </c>
      <c r="T1117" s="26" t="s">
        <v>342</v>
      </c>
      <c r="U1117" s="26" t="s">
        <v>343</v>
      </c>
      <c r="V1117" s="26" t="s">
        <v>345</v>
      </c>
      <c r="W1117" s="26" t="s">
        <v>345</v>
      </c>
      <c r="X1117" s="26" t="s">
        <v>117</v>
      </c>
      <c r="Y1117" s="151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3</v>
      </c>
    </row>
    <row r="1118" spans="1:65">
      <c r="A1118" s="30"/>
      <c r="B1118" s="18">
        <v>1</v>
      </c>
      <c r="C1118" s="14">
        <v>1</v>
      </c>
      <c r="D1118" s="22">
        <v>6.6</v>
      </c>
      <c r="E1118" s="22">
        <v>7.35</v>
      </c>
      <c r="F1118" s="22">
        <v>6.45</v>
      </c>
      <c r="G1118" s="22">
        <v>6.91</v>
      </c>
      <c r="H1118" s="22">
        <v>6.6090246490116114</v>
      </c>
      <c r="I1118" s="22">
        <v>5.95</v>
      </c>
      <c r="J1118" s="22">
        <v>7.48</v>
      </c>
      <c r="K1118" s="22">
        <v>6.41</v>
      </c>
      <c r="L1118" s="145">
        <v>5.66</v>
      </c>
      <c r="M1118" s="22">
        <v>6.68</v>
      </c>
      <c r="N1118" s="22">
        <v>6.91</v>
      </c>
      <c r="O1118" s="22">
        <v>7.37</v>
      </c>
      <c r="P1118" s="22">
        <v>6.87</v>
      </c>
      <c r="Q1118" s="22">
        <v>6.94</v>
      </c>
      <c r="R1118" s="22">
        <v>5.99</v>
      </c>
      <c r="S1118" s="22">
        <v>6.4</v>
      </c>
      <c r="T1118" s="145">
        <v>5.6579138719573399</v>
      </c>
      <c r="U1118" s="145">
        <v>5.3</v>
      </c>
      <c r="V1118" s="22">
        <v>6.99</v>
      </c>
      <c r="W1118" s="22">
        <v>6.99</v>
      </c>
      <c r="X1118" s="22">
        <v>6.77</v>
      </c>
      <c r="Y1118" s="151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1</v>
      </c>
    </row>
    <row r="1119" spans="1:65">
      <c r="A1119" s="30"/>
      <c r="B1119" s="19">
        <v>1</v>
      </c>
      <c r="C1119" s="9">
        <v>2</v>
      </c>
      <c r="D1119" s="11">
        <v>6.58</v>
      </c>
      <c r="E1119" s="11">
        <v>7.54</v>
      </c>
      <c r="F1119" s="11">
        <v>6.54</v>
      </c>
      <c r="G1119" s="11">
        <v>6.96</v>
      </c>
      <c r="H1119" s="11">
        <v>6.6712503921577113</v>
      </c>
      <c r="I1119" s="11">
        <v>6.22</v>
      </c>
      <c r="J1119" s="11">
        <v>7.7000000000000011</v>
      </c>
      <c r="K1119" s="11">
        <v>6.33</v>
      </c>
      <c r="L1119" s="146">
        <v>5.77</v>
      </c>
      <c r="M1119" s="11">
        <v>6.57</v>
      </c>
      <c r="N1119" s="11">
        <v>6.56</v>
      </c>
      <c r="O1119" s="11">
        <v>7.34</v>
      </c>
      <c r="P1119" s="11">
        <v>6.85</v>
      </c>
      <c r="Q1119" s="11">
        <v>6.51</v>
      </c>
      <c r="R1119" s="11">
        <v>6.02</v>
      </c>
      <c r="S1119" s="11">
        <v>6.5</v>
      </c>
      <c r="T1119" s="146">
        <v>5.6819681611379709</v>
      </c>
      <c r="U1119" s="147">
        <v>5</v>
      </c>
      <c r="V1119" s="11">
        <v>6.63</v>
      </c>
      <c r="W1119" s="11">
        <v>7.22</v>
      </c>
      <c r="X1119" s="11">
        <v>6.77</v>
      </c>
      <c r="Y1119" s="151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28</v>
      </c>
    </row>
    <row r="1120" spans="1:65">
      <c r="A1120" s="30"/>
      <c r="B1120" s="19">
        <v>1</v>
      </c>
      <c r="C1120" s="9">
        <v>3</v>
      </c>
      <c r="D1120" s="11">
        <v>6.4</v>
      </c>
      <c r="E1120" s="11">
        <v>7.29</v>
      </c>
      <c r="F1120" s="11">
        <v>6.44</v>
      </c>
      <c r="G1120" s="11">
        <v>6.92</v>
      </c>
      <c r="H1120" s="11">
        <v>6.6705556270528268</v>
      </c>
      <c r="I1120" s="11">
        <v>6.18</v>
      </c>
      <c r="J1120" s="11">
        <v>7.28</v>
      </c>
      <c r="K1120" s="11">
        <v>6.57</v>
      </c>
      <c r="L1120" s="146">
        <v>5.66</v>
      </c>
      <c r="M1120" s="11">
        <v>6.79</v>
      </c>
      <c r="N1120" s="11">
        <v>6.99</v>
      </c>
      <c r="O1120" s="11">
        <v>7.39</v>
      </c>
      <c r="P1120" s="11">
        <v>7.11</v>
      </c>
      <c r="Q1120" s="11">
        <v>6.89</v>
      </c>
      <c r="R1120" s="11">
        <v>6.19</v>
      </c>
      <c r="S1120" s="11">
        <v>6.5</v>
      </c>
      <c r="T1120" s="146">
        <v>5.6715160386369989</v>
      </c>
      <c r="U1120" s="146">
        <v>5.3</v>
      </c>
      <c r="V1120" s="11">
        <v>6.74</v>
      </c>
      <c r="W1120" s="11">
        <v>7.17</v>
      </c>
      <c r="X1120" s="147">
        <v>6.21</v>
      </c>
      <c r="Y1120" s="151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8">
        <v>16</v>
      </c>
    </row>
    <row r="1121" spans="1:65">
      <c r="A1121" s="30"/>
      <c r="B1121" s="19">
        <v>1</v>
      </c>
      <c r="C1121" s="9">
        <v>4</v>
      </c>
      <c r="D1121" s="11">
        <v>6.8</v>
      </c>
      <c r="E1121" s="11">
        <v>6.99</v>
      </c>
      <c r="F1121" s="11">
        <v>6.43</v>
      </c>
      <c r="G1121" s="11">
        <v>6.66</v>
      </c>
      <c r="H1121" s="11">
        <v>6.7136004979017896</v>
      </c>
      <c r="I1121" s="11">
        <v>6.05</v>
      </c>
      <c r="J1121" s="11">
        <v>7.669999999999999</v>
      </c>
      <c r="K1121" s="11">
        <v>6.4</v>
      </c>
      <c r="L1121" s="147">
        <v>5.93</v>
      </c>
      <c r="M1121" s="11">
        <v>6.85</v>
      </c>
      <c r="N1121" s="11">
        <v>6.43</v>
      </c>
      <c r="O1121" s="11">
        <v>7.32</v>
      </c>
      <c r="P1121" s="11">
        <v>6.85</v>
      </c>
      <c r="Q1121" s="11">
        <v>6.61</v>
      </c>
      <c r="R1121" s="11">
        <v>6.01</v>
      </c>
      <c r="S1121" s="11">
        <v>6.7</v>
      </c>
      <c r="T1121" s="146">
        <v>5.6504178982311117</v>
      </c>
      <c r="U1121" s="146">
        <v>5.3</v>
      </c>
      <c r="V1121" s="11">
        <v>6.75</v>
      </c>
      <c r="W1121" s="11">
        <v>7.12</v>
      </c>
      <c r="X1121" s="11">
        <v>6.45</v>
      </c>
      <c r="Y1121" s="151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>
        <v>6.7556982664846625</v>
      </c>
    </row>
    <row r="1122" spans="1:65">
      <c r="A1122" s="30"/>
      <c r="B1122" s="19">
        <v>1</v>
      </c>
      <c r="C1122" s="9">
        <v>5</v>
      </c>
      <c r="D1122" s="11">
        <v>6.85</v>
      </c>
      <c r="E1122" s="11">
        <v>7.09</v>
      </c>
      <c r="F1122" s="11">
        <v>6.46</v>
      </c>
      <c r="G1122" s="11">
        <v>7.01</v>
      </c>
      <c r="H1122" s="11">
        <v>6.6138955532285024</v>
      </c>
      <c r="I1122" s="11">
        <v>6.45</v>
      </c>
      <c r="J1122" s="11">
        <v>7.21</v>
      </c>
      <c r="K1122" s="11">
        <v>6.22</v>
      </c>
      <c r="L1122" s="146">
        <v>5.7</v>
      </c>
      <c r="M1122" s="11">
        <v>6.9</v>
      </c>
      <c r="N1122" s="11">
        <v>6.71</v>
      </c>
      <c r="O1122" s="11">
        <v>7.48</v>
      </c>
      <c r="P1122" s="11">
        <v>7.01</v>
      </c>
      <c r="Q1122" s="11">
        <v>6.49</v>
      </c>
      <c r="R1122" s="11">
        <v>6.05</v>
      </c>
      <c r="S1122" s="11">
        <v>6.7</v>
      </c>
      <c r="T1122" s="146">
        <v>5.6130692206320001</v>
      </c>
      <c r="U1122" s="146">
        <v>5.3</v>
      </c>
      <c r="V1122" s="11">
        <v>6.92</v>
      </c>
      <c r="W1122" s="11">
        <v>7.1</v>
      </c>
      <c r="X1122" s="11">
        <v>6.75</v>
      </c>
      <c r="Y1122" s="151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>
        <v>123</v>
      </c>
    </row>
    <row r="1123" spans="1:65">
      <c r="A1123" s="30"/>
      <c r="B1123" s="19">
        <v>1</v>
      </c>
      <c r="C1123" s="9">
        <v>6</v>
      </c>
      <c r="D1123" s="11">
        <v>6.61</v>
      </c>
      <c r="E1123" s="11">
        <v>7.07</v>
      </c>
      <c r="F1123" s="11">
        <v>6.54</v>
      </c>
      <c r="G1123" s="11">
        <v>6.85</v>
      </c>
      <c r="H1123" s="11">
        <v>6.7190860609912146</v>
      </c>
      <c r="I1123" s="11">
        <v>6.11</v>
      </c>
      <c r="J1123" s="11">
        <v>7.04</v>
      </c>
      <c r="K1123" s="11">
        <v>6.61</v>
      </c>
      <c r="L1123" s="146">
        <v>5.72</v>
      </c>
      <c r="M1123" s="11">
        <v>6.91</v>
      </c>
      <c r="N1123" s="11">
        <v>6.85</v>
      </c>
      <c r="O1123" s="11">
        <v>7.23</v>
      </c>
      <c r="P1123" s="11">
        <v>7.1</v>
      </c>
      <c r="Q1123" s="11">
        <v>6.8</v>
      </c>
      <c r="R1123" s="11">
        <v>5.87</v>
      </c>
      <c r="S1123" s="11">
        <v>6.4</v>
      </c>
      <c r="T1123" s="146">
        <v>5.6938303762729703</v>
      </c>
      <c r="U1123" s="146">
        <v>5.0999999999999996</v>
      </c>
      <c r="V1123" s="11">
        <v>6.73</v>
      </c>
      <c r="W1123" s="11">
        <v>7.15</v>
      </c>
      <c r="X1123" s="11">
        <v>6.8</v>
      </c>
      <c r="Y1123" s="151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30"/>
      <c r="B1124" s="20" t="s">
        <v>277</v>
      </c>
      <c r="C1124" s="12"/>
      <c r="D1124" s="23">
        <v>6.64</v>
      </c>
      <c r="E1124" s="23">
        <v>7.2216666666666676</v>
      </c>
      <c r="F1124" s="23">
        <v>6.4766666666666666</v>
      </c>
      <c r="G1124" s="23">
        <v>6.8850000000000007</v>
      </c>
      <c r="H1124" s="23">
        <v>6.6662354633906098</v>
      </c>
      <c r="I1124" s="23">
        <v>6.16</v>
      </c>
      <c r="J1124" s="23">
        <v>7.3966666666666656</v>
      </c>
      <c r="K1124" s="23">
        <v>6.4233333333333329</v>
      </c>
      <c r="L1124" s="23">
        <v>5.7399999999999993</v>
      </c>
      <c r="M1124" s="23">
        <v>6.7833333333333341</v>
      </c>
      <c r="N1124" s="23">
        <v>6.7416666666666671</v>
      </c>
      <c r="O1124" s="23">
        <v>7.3550000000000013</v>
      </c>
      <c r="P1124" s="23">
        <v>6.9649999999999999</v>
      </c>
      <c r="Q1124" s="23">
        <v>6.7066666666666661</v>
      </c>
      <c r="R1124" s="23">
        <v>6.0216666666666674</v>
      </c>
      <c r="S1124" s="23">
        <v>6.5333333333333323</v>
      </c>
      <c r="T1124" s="23">
        <v>5.6614525944780647</v>
      </c>
      <c r="U1124" s="23">
        <v>5.2166666666666677</v>
      </c>
      <c r="V1124" s="23">
        <v>6.7933333333333339</v>
      </c>
      <c r="W1124" s="23">
        <v>7.125</v>
      </c>
      <c r="X1124" s="23">
        <v>6.625</v>
      </c>
      <c r="Y1124" s="151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30"/>
      <c r="B1125" s="3" t="s">
        <v>278</v>
      </c>
      <c r="C1125" s="29"/>
      <c r="D1125" s="11">
        <v>6.6050000000000004</v>
      </c>
      <c r="E1125" s="11">
        <v>7.1899999999999995</v>
      </c>
      <c r="F1125" s="11">
        <v>6.4550000000000001</v>
      </c>
      <c r="G1125" s="11">
        <v>6.915</v>
      </c>
      <c r="H1125" s="11">
        <v>6.6709030096052686</v>
      </c>
      <c r="I1125" s="11">
        <v>6.1449999999999996</v>
      </c>
      <c r="J1125" s="11">
        <v>7.3800000000000008</v>
      </c>
      <c r="K1125" s="11">
        <v>6.4050000000000002</v>
      </c>
      <c r="L1125" s="11">
        <v>5.71</v>
      </c>
      <c r="M1125" s="11">
        <v>6.82</v>
      </c>
      <c r="N1125" s="11">
        <v>6.7799999999999994</v>
      </c>
      <c r="O1125" s="11">
        <v>7.3550000000000004</v>
      </c>
      <c r="P1125" s="11">
        <v>6.9399999999999995</v>
      </c>
      <c r="Q1125" s="11">
        <v>6.7050000000000001</v>
      </c>
      <c r="R1125" s="11">
        <v>6.0149999999999997</v>
      </c>
      <c r="S1125" s="11">
        <v>6.5</v>
      </c>
      <c r="T1125" s="11">
        <v>5.6647149552971694</v>
      </c>
      <c r="U1125" s="11">
        <v>5.3</v>
      </c>
      <c r="V1125" s="11">
        <v>6.7450000000000001</v>
      </c>
      <c r="W1125" s="11">
        <v>7.1349999999999998</v>
      </c>
      <c r="X1125" s="11">
        <v>6.76</v>
      </c>
      <c r="Y1125" s="151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A1126" s="30"/>
      <c r="B1126" s="3" t="s">
        <v>279</v>
      </c>
      <c r="C1126" s="29"/>
      <c r="D1126" s="24">
        <v>0.16334013591276311</v>
      </c>
      <c r="E1126" s="24">
        <v>0.20807851082383932</v>
      </c>
      <c r="F1126" s="24">
        <v>5.0066622281382894E-2</v>
      </c>
      <c r="G1126" s="24">
        <v>0.12243365550370527</v>
      </c>
      <c r="H1126" s="24">
        <v>4.7101993510422546E-2</v>
      </c>
      <c r="I1126" s="24">
        <v>0.17134759992483115</v>
      </c>
      <c r="J1126" s="24">
        <v>0.26432303468798685</v>
      </c>
      <c r="K1126" s="24">
        <v>0.14637850479720962</v>
      </c>
      <c r="L1126" s="24">
        <v>0.1017840851999956</v>
      </c>
      <c r="M1126" s="24">
        <v>0.13441230102437302</v>
      </c>
      <c r="N1126" s="24">
        <v>0.21581627989256683</v>
      </c>
      <c r="O1126" s="24">
        <v>8.2643814045577496E-2</v>
      </c>
      <c r="P1126" s="24">
        <v>0.12389511693363878</v>
      </c>
      <c r="Q1126" s="24">
        <v>0.19582304937536504</v>
      </c>
      <c r="R1126" s="24">
        <v>0.10323113225508419</v>
      </c>
      <c r="S1126" s="24">
        <v>0.13662601021279461</v>
      </c>
      <c r="T1126" s="24">
        <v>2.8445456863073277E-2</v>
      </c>
      <c r="U1126" s="24">
        <v>0.13291601358251254</v>
      </c>
      <c r="V1126" s="24">
        <v>0.13426342266852381</v>
      </c>
      <c r="W1126" s="24">
        <v>7.8166488983451118E-2</v>
      </c>
      <c r="X1126" s="24">
        <v>0.24130893062628231</v>
      </c>
      <c r="Y1126" s="203"/>
      <c r="Z1126" s="204"/>
      <c r="AA1126" s="204"/>
      <c r="AB1126" s="204"/>
      <c r="AC1126" s="204"/>
      <c r="AD1126" s="204"/>
      <c r="AE1126" s="204"/>
      <c r="AF1126" s="204"/>
      <c r="AG1126" s="204"/>
      <c r="AH1126" s="204"/>
      <c r="AI1126" s="204"/>
      <c r="AJ1126" s="204"/>
      <c r="AK1126" s="204"/>
      <c r="AL1126" s="204"/>
      <c r="AM1126" s="204"/>
      <c r="AN1126" s="204"/>
      <c r="AO1126" s="204"/>
      <c r="AP1126" s="204"/>
      <c r="AQ1126" s="204"/>
      <c r="AR1126" s="204"/>
      <c r="AS1126" s="204"/>
      <c r="AT1126" s="204"/>
      <c r="AU1126" s="204"/>
      <c r="AV1126" s="204"/>
      <c r="AW1126" s="204"/>
      <c r="AX1126" s="204"/>
      <c r="AY1126" s="204"/>
      <c r="AZ1126" s="204"/>
      <c r="BA1126" s="204"/>
      <c r="BB1126" s="204"/>
      <c r="BC1126" s="204"/>
      <c r="BD1126" s="204"/>
      <c r="BE1126" s="204"/>
      <c r="BF1126" s="204"/>
      <c r="BG1126" s="204"/>
      <c r="BH1126" s="204"/>
      <c r="BI1126" s="204"/>
      <c r="BJ1126" s="204"/>
      <c r="BK1126" s="204"/>
      <c r="BL1126" s="204"/>
      <c r="BM1126" s="56"/>
    </row>
    <row r="1127" spans="1:65">
      <c r="A1127" s="30"/>
      <c r="B1127" s="3" t="s">
        <v>86</v>
      </c>
      <c r="C1127" s="29"/>
      <c r="D1127" s="13">
        <v>2.4599418059151071E-2</v>
      </c>
      <c r="E1127" s="13">
        <v>2.8813087120771654E-2</v>
      </c>
      <c r="F1127" s="13">
        <v>7.7303070943977705E-3</v>
      </c>
      <c r="G1127" s="13">
        <v>1.778266601361006E-2</v>
      </c>
      <c r="H1127" s="13">
        <v>7.0657560431364244E-3</v>
      </c>
      <c r="I1127" s="13">
        <v>2.7816168818966095E-2</v>
      </c>
      <c r="J1127" s="13">
        <v>3.5735426050651671E-2</v>
      </c>
      <c r="K1127" s="13">
        <v>2.2788558089861386E-2</v>
      </c>
      <c r="L1127" s="13">
        <v>1.7732419024389479E-2</v>
      </c>
      <c r="M1127" s="13">
        <v>1.98150812320943E-2</v>
      </c>
      <c r="N1127" s="13">
        <v>3.201230356873673E-2</v>
      </c>
      <c r="O1127" s="13">
        <v>1.1236412514694424E-2</v>
      </c>
      <c r="P1127" s="13">
        <v>1.7788243637277643E-2</v>
      </c>
      <c r="Q1127" s="13">
        <v>2.9198267799507713E-2</v>
      </c>
      <c r="R1127" s="13">
        <v>1.7143282411583312E-2</v>
      </c>
      <c r="S1127" s="13">
        <v>2.0912144420325709E-2</v>
      </c>
      <c r="T1127" s="13">
        <v>5.0244096172098558E-3</v>
      </c>
      <c r="U1127" s="13">
        <v>2.5479108034986424E-2</v>
      </c>
      <c r="V1127" s="13">
        <v>1.9763997448752277E-2</v>
      </c>
      <c r="W1127" s="13">
        <v>1.0970735295922964E-2</v>
      </c>
      <c r="X1127" s="13">
        <v>3.6423989528495446E-2</v>
      </c>
      <c r="Y1127" s="151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5"/>
    </row>
    <row r="1128" spans="1:65">
      <c r="A1128" s="30"/>
      <c r="B1128" s="3" t="s">
        <v>280</v>
      </c>
      <c r="C1128" s="29"/>
      <c r="D1128" s="13">
        <v>-1.7126026344108314E-2</v>
      </c>
      <c r="E1128" s="13">
        <v>6.8974128476651408E-2</v>
      </c>
      <c r="F1128" s="13">
        <v>-4.130314718202921E-2</v>
      </c>
      <c r="G1128" s="13">
        <v>1.9139654912773363E-2</v>
      </c>
      <c r="H1128" s="13">
        <v>-1.3242569393290049E-2</v>
      </c>
      <c r="I1128" s="13">
        <v>-8.8177156969835302E-2</v>
      </c>
      <c r="J1128" s="13">
        <v>9.4878186517280971E-2</v>
      </c>
      <c r="K1128" s="13">
        <v>-4.9197717251554529E-2</v>
      </c>
      <c r="L1128" s="13">
        <v>-0.15034689626734665</v>
      </c>
      <c r="M1128" s="13">
        <v>4.0906307177410728E-3</v>
      </c>
      <c r="N1128" s="13">
        <v>-2.0770021490756907E-3</v>
      </c>
      <c r="O1128" s="13">
        <v>8.8710553650464652E-2</v>
      </c>
      <c r="P1128" s="13">
        <v>3.0981510017061176E-2</v>
      </c>
      <c r="Q1128" s="13">
        <v>-7.2578137572018031E-3</v>
      </c>
      <c r="R1128" s="13">
        <v>-0.10865369808766634</v>
      </c>
      <c r="S1128" s="13">
        <v>-3.2915166483158842E-2</v>
      </c>
      <c r="T1128" s="13">
        <v>-0.16197373370495283</v>
      </c>
      <c r="U1128" s="13">
        <v>-0.22781236507456282</v>
      </c>
      <c r="V1128" s="13">
        <v>5.5708626057768829E-3</v>
      </c>
      <c r="W1128" s="13">
        <v>5.4665220225636801E-2</v>
      </c>
      <c r="X1128" s="13">
        <v>-1.934637417616214E-2</v>
      </c>
      <c r="Y1128" s="151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A1129" s="30"/>
      <c r="B1129" s="46" t="s">
        <v>281</v>
      </c>
      <c r="C1129" s="47"/>
      <c r="D1129" s="45">
        <v>7.0000000000000007E-2</v>
      </c>
      <c r="E1129" s="45">
        <v>1.54</v>
      </c>
      <c r="F1129" s="45">
        <v>0.53</v>
      </c>
      <c r="G1129" s="45">
        <v>0.61</v>
      </c>
      <c r="H1129" s="45">
        <v>0</v>
      </c>
      <c r="I1129" s="45">
        <v>1.41</v>
      </c>
      <c r="J1129" s="45">
        <v>2.0299999999999998</v>
      </c>
      <c r="K1129" s="45">
        <v>0.67</v>
      </c>
      <c r="L1129" s="45">
        <v>2.57</v>
      </c>
      <c r="M1129" s="45">
        <v>0.33</v>
      </c>
      <c r="N1129" s="45">
        <v>0.21</v>
      </c>
      <c r="O1129" s="45">
        <v>1.91</v>
      </c>
      <c r="P1129" s="45">
        <v>0.83</v>
      </c>
      <c r="Q1129" s="45">
        <v>0.11</v>
      </c>
      <c r="R1129" s="45">
        <v>1.79</v>
      </c>
      <c r="S1129" s="45">
        <v>0.37</v>
      </c>
      <c r="T1129" s="45">
        <v>2.79</v>
      </c>
      <c r="U1129" s="45">
        <v>4.0199999999999996</v>
      </c>
      <c r="V1129" s="45">
        <v>0.35</v>
      </c>
      <c r="W1129" s="45">
        <v>1.27</v>
      </c>
      <c r="X1129" s="45">
        <v>0.11</v>
      </c>
      <c r="Y1129" s="151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B1130" s="31"/>
      <c r="C1130" s="20"/>
      <c r="D1130" s="20"/>
      <c r="E1130" s="20"/>
      <c r="F1130" s="20"/>
      <c r="G1130" s="20"/>
      <c r="H1130" s="20"/>
      <c r="I1130" s="20"/>
      <c r="J1130" s="20"/>
      <c r="K1130" s="20"/>
      <c r="L1130" s="20"/>
      <c r="M1130" s="20"/>
      <c r="N1130" s="20"/>
      <c r="O1130" s="20"/>
      <c r="P1130" s="20"/>
      <c r="Q1130" s="20"/>
      <c r="R1130" s="20"/>
      <c r="S1130" s="20"/>
      <c r="T1130" s="20"/>
      <c r="U1130" s="20"/>
      <c r="V1130" s="20"/>
      <c r="W1130" s="20"/>
      <c r="X1130" s="20"/>
      <c r="BM1130" s="55"/>
    </row>
    <row r="1131" spans="1:65" ht="15">
      <c r="B1131" s="8" t="s">
        <v>646</v>
      </c>
      <c r="BM1131" s="28" t="s">
        <v>66</v>
      </c>
    </row>
    <row r="1132" spans="1:65" ht="15">
      <c r="A1132" s="25" t="s">
        <v>41</v>
      </c>
      <c r="B1132" s="18" t="s">
        <v>111</v>
      </c>
      <c r="C1132" s="15" t="s">
        <v>112</v>
      </c>
      <c r="D1132" s="16" t="s">
        <v>229</v>
      </c>
      <c r="E1132" s="17" t="s">
        <v>229</v>
      </c>
      <c r="F1132" s="17" t="s">
        <v>229</v>
      </c>
      <c r="G1132" s="17" t="s">
        <v>229</v>
      </c>
      <c r="H1132" s="17" t="s">
        <v>229</v>
      </c>
      <c r="I1132" s="17" t="s">
        <v>229</v>
      </c>
      <c r="J1132" s="17" t="s">
        <v>229</v>
      </c>
      <c r="K1132" s="17" t="s">
        <v>229</v>
      </c>
      <c r="L1132" s="151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8">
        <v>1</v>
      </c>
    </row>
    <row r="1133" spans="1:65">
      <c r="A1133" s="30"/>
      <c r="B1133" s="19" t="s">
        <v>230</v>
      </c>
      <c r="C1133" s="9" t="s">
        <v>230</v>
      </c>
      <c r="D1133" s="149" t="s">
        <v>232</v>
      </c>
      <c r="E1133" s="150" t="s">
        <v>234</v>
      </c>
      <c r="F1133" s="150" t="s">
        <v>237</v>
      </c>
      <c r="G1133" s="150" t="s">
        <v>239</v>
      </c>
      <c r="H1133" s="150" t="s">
        <v>250</v>
      </c>
      <c r="I1133" s="150" t="s">
        <v>252</v>
      </c>
      <c r="J1133" s="150" t="s">
        <v>257</v>
      </c>
      <c r="K1133" s="150" t="s">
        <v>258</v>
      </c>
      <c r="L1133" s="151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8" t="s">
        <v>3</v>
      </c>
    </row>
    <row r="1134" spans="1:65">
      <c r="A1134" s="30"/>
      <c r="B1134" s="19"/>
      <c r="C1134" s="9"/>
      <c r="D1134" s="10" t="s">
        <v>338</v>
      </c>
      <c r="E1134" s="11" t="s">
        <v>339</v>
      </c>
      <c r="F1134" s="11" t="s">
        <v>339</v>
      </c>
      <c r="G1134" s="11" t="s">
        <v>338</v>
      </c>
      <c r="H1134" s="11" t="s">
        <v>339</v>
      </c>
      <c r="I1134" s="11" t="s">
        <v>339</v>
      </c>
      <c r="J1134" s="11" t="s">
        <v>338</v>
      </c>
      <c r="K1134" s="11" t="s">
        <v>338</v>
      </c>
      <c r="L1134" s="151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8">
        <v>2</v>
      </c>
    </row>
    <row r="1135" spans="1:65">
      <c r="A1135" s="30"/>
      <c r="B1135" s="19"/>
      <c r="C1135" s="9"/>
      <c r="D1135" s="26" t="s">
        <v>342</v>
      </c>
      <c r="E1135" s="26" t="s">
        <v>342</v>
      </c>
      <c r="F1135" s="26" t="s">
        <v>343</v>
      </c>
      <c r="G1135" s="26" t="s">
        <v>343</v>
      </c>
      <c r="H1135" s="26" t="s">
        <v>342</v>
      </c>
      <c r="I1135" s="26" t="s">
        <v>344</v>
      </c>
      <c r="J1135" s="26" t="s">
        <v>342</v>
      </c>
      <c r="K1135" s="26" t="s">
        <v>343</v>
      </c>
      <c r="L1135" s="151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8">
        <v>3</v>
      </c>
    </row>
    <row r="1136" spans="1:65">
      <c r="A1136" s="30"/>
      <c r="B1136" s="18">
        <v>1</v>
      </c>
      <c r="C1136" s="14">
        <v>1</v>
      </c>
      <c r="D1136" s="145">
        <v>0.4</v>
      </c>
      <c r="E1136" s="22">
        <v>0.4</v>
      </c>
      <c r="F1136" s="22">
        <v>0.4</v>
      </c>
      <c r="G1136" s="22">
        <v>0.39</v>
      </c>
      <c r="H1136" s="22">
        <v>0.4</v>
      </c>
      <c r="I1136" s="22">
        <v>0.4</v>
      </c>
      <c r="J1136" s="22">
        <v>0.38693370094772017</v>
      </c>
      <c r="K1136" s="145">
        <v>0.37</v>
      </c>
      <c r="L1136" s="151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8">
        <v>1</v>
      </c>
    </row>
    <row r="1137" spans="1:65">
      <c r="A1137" s="30"/>
      <c r="B1137" s="19">
        <v>1</v>
      </c>
      <c r="C1137" s="9">
        <v>2</v>
      </c>
      <c r="D1137" s="146">
        <v>0.4</v>
      </c>
      <c r="E1137" s="11">
        <v>0.4</v>
      </c>
      <c r="F1137" s="11">
        <v>0.4</v>
      </c>
      <c r="G1137" s="147">
        <v>0.44</v>
      </c>
      <c r="H1137" s="11">
        <v>0.4</v>
      </c>
      <c r="I1137" s="11">
        <v>0.4</v>
      </c>
      <c r="J1137" s="11">
        <v>0.40904387288190858</v>
      </c>
      <c r="K1137" s="146">
        <v>0.36</v>
      </c>
      <c r="L1137" s="151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8">
        <v>29</v>
      </c>
    </row>
    <row r="1138" spans="1:65">
      <c r="A1138" s="30"/>
      <c r="B1138" s="19">
        <v>1</v>
      </c>
      <c r="C1138" s="9">
        <v>3</v>
      </c>
      <c r="D1138" s="146">
        <v>0.4</v>
      </c>
      <c r="E1138" s="11">
        <v>0.4</v>
      </c>
      <c r="F1138" s="11">
        <v>0.4</v>
      </c>
      <c r="G1138" s="11">
        <v>0.4</v>
      </c>
      <c r="H1138" s="11">
        <v>0.4</v>
      </c>
      <c r="I1138" s="11">
        <v>0.4</v>
      </c>
      <c r="J1138" s="11">
        <v>0.40529659091332282</v>
      </c>
      <c r="K1138" s="146">
        <v>0.38</v>
      </c>
      <c r="L1138" s="151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8">
        <v>16</v>
      </c>
    </row>
    <row r="1139" spans="1:65">
      <c r="A1139" s="30"/>
      <c r="B1139" s="19">
        <v>1</v>
      </c>
      <c r="C1139" s="9">
        <v>4</v>
      </c>
      <c r="D1139" s="146">
        <v>0.5</v>
      </c>
      <c r="E1139" s="11">
        <v>0.4</v>
      </c>
      <c r="F1139" s="11">
        <v>0.4</v>
      </c>
      <c r="G1139" s="11">
        <v>0.41</v>
      </c>
      <c r="H1139" s="11">
        <v>0.4</v>
      </c>
      <c r="I1139" s="11">
        <v>0.4</v>
      </c>
      <c r="J1139" s="11">
        <v>0.38304302014850161</v>
      </c>
      <c r="K1139" s="146">
        <v>0.38</v>
      </c>
      <c r="L1139" s="151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8">
        <v>0.3999369597913997</v>
      </c>
    </row>
    <row r="1140" spans="1:65">
      <c r="A1140" s="30"/>
      <c r="B1140" s="19">
        <v>1</v>
      </c>
      <c r="C1140" s="9">
        <v>5</v>
      </c>
      <c r="D1140" s="146">
        <v>0.5</v>
      </c>
      <c r="E1140" s="11">
        <v>0.4</v>
      </c>
      <c r="F1140" s="11">
        <v>0.4</v>
      </c>
      <c r="G1140" s="11">
        <v>0.41</v>
      </c>
      <c r="H1140" s="11">
        <v>0.4</v>
      </c>
      <c r="I1140" s="11">
        <v>0.4</v>
      </c>
      <c r="J1140" s="11">
        <v>0.38517882781186097</v>
      </c>
      <c r="K1140" s="146">
        <v>0.37</v>
      </c>
      <c r="L1140" s="151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8">
        <v>124</v>
      </c>
    </row>
    <row r="1141" spans="1:65">
      <c r="A1141" s="30"/>
      <c r="B1141" s="19">
        <v>1</v>
      </c>
      <c r="C1141" s="9">
        <v>6</v>
      </c>
      <c r="D1141" s="146">
        <v>0.5</v>
      </c>
      <c r="E1141" s="11">
        <v>0.4</v>
      </c>
      <c r="F1141" s="11">
        <v>0.4</v>
      </c>
      <c r="G1141" s="147">
        <v>0.44</v>
      </c>
      <c r="H1141" s="11">
        <v>0.4</v>
      </c>
      <c r="I1141" s="11">
        <v>0.4</v>
      </c>
      <c r="J1141" s="11">
        <v>0.41323453978707464</v>
      </c>
      <c r="K1141" s="146">
        <v>0.37</v>
      </c>
      <c r="L1141" s="151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55"/>
    </row>
    <row r="1142" spans="1:65">
      <c r="A1142" s="30"/>
      <c r="B1142" s="20" t="s">
        <v>277</v>
      </c>
      <c r="C1142" s="12"/>
      <c r="D1142" s="23">
        <v>0.45</v>
      </c>
      <c r="E1142" s="23">
        <v>0.39999999999999997</v>
      </c>
      <c r="F1142" s="23">
        <v>0.39999999999999997</v>
      </c>
      <c r="G1142" s="23">
        <v>0.41499999999999998</v>
      </c>
      <c r="H1142" s="23">
        <v>0.39999999999999997</v>
      </c>
      <c r="I1142" s="23">
        <v>0.39999999999999997</v>
      </c>
      <c r="J1142" s="23">
        <v>0.39712175874839811</v>
      </c>
      <c r="K1142" s="23">
        <v>0.37166666666666665</v>
      </c>
      <c r="L1142" s="151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5"/>
    </row>
    <row r="1143" spans="1:65">
      <c r="A1143" s="30"/>
      <c r="B1143" s="3" t="s">
        <v>278</v>
      </c>
      <c r="C1143" s="29"/>
      <c r="D1143" s="11">
        <v>0.45</v>
      </c>
      <c r="E1143" s="11">
        <v>0.4</v>
      </c>
      <c r="F1143" s="11">
        <v>0.4</v>
      </c>
      <c r="G1143" s="11">
        <v>0.41</v>
      </c>
      <c r="H1143" s="11">
        <v>0.4</v>
      </c>
      <c r="I1143" s="11">
        <v>0.4</v>
      </c>
      <c r="J1143" s="11">
        <v>0.3961151459305215</v>
      </c>
      <c r="K1143" s="11">
        <v>0.37</v>
      </c>
      <c r="L1143" s="151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5"/>
    </row>
    <row r="1144" spans="1:65">
      <c r="A1144" s="30"/>
      <c r="B1144" s="3" t="s">
        <v>279</v>
      </c>
      <c r="C1144" s="29"/>
      <c r="D1144" s="24">
        <v>5.4772255750516433E-2</v>
      </c>
      <c r="E1144" s="24">
        <v>6.0809419444881171E-17</v>
      </c>
      <c r="F1144" s="24">
        <v>6.0809419444881171E-17</v>
      </c>
      <c r="G1144" s="24">
        <v>2.0736441353327716E-2</v>
      </c>
      <c r="H1144" s="24">
        <v>6.0809419444881171E-17</v>
      </c>
      <c r="I1144" s="24">
        <v>6.0809419444881171E-17</v>
      </c>
      <c r="J1144" s="24">
        <v>1.3514639475816864E-2</v>
      </c>
      <c r="K1144" s="24">
        <v>7.5277265270908165E-3</v>
      </c>
      <c r="L1144" s="203"/>
      <c r="M1144" s="204"/>
      <c r="N1144" s="204"/>
      <c r="O1144" s="204"/>
      <c r="P1144" s="204"/>
      <c r="Q1144" s="204"/>
      <c r="R1144" s="204"/>
      <c r="S1144" s="204"/>
      <c r="T1144" s="204"/>
      <c r="U1144" s="204"/>
      <c r="V1144" s="204"/>
      <c r="W1144" s="204"/>
      <c r="X1144" s="204"/>
      <c r="Y1144" s="204"/>
      <c r="Z1144" s="204"/>
      <c r="AA1144" s="204"/>
      <c r="AB1144" s="204"/>
      <c r="AC1144" s="204"/>
      <c r="AD1144" s="204"/>
      <c r="AE1144" s="204"/>
      <c r="AF1144" s="204"/>
      <c r="AG1144" s="204"/>
      <c r="AH1144" s="204"/>
      <c r="AI1144" s="204"/>
      <c r="AJ1144" s="204"/>
      <c r="AK1144" s="204"/>
      <c r="AL1144" s="204"/>
      <c r="AM1144" s="204"/>
      <c r="AN1144" s="204"/>
      <c r="AO1144" s="204"/>
      <c r="AP1144" s="204"/>
      <c r="AQ1144" s="204"/>
      <c r="AR1144" s="204"/>
      <c r="AS1144" s="204"/>
      <c r="AT1144" s="204"/>
      <c r="AU1144" s="204"/>
      <c r="AV1144" s="204"/>
      <c r="AW1144" s="204"/>
      <c r="AX1144" s="204"/>
      <c r="AY1144" s="204"/>
      <c r="AZ1144" s="204"/>
      <c r="BA1144" s="204"/>
      <c r="BB1144" s="204"/>
      <c r="BC1144" s="204"/>
      <c r="BD1144" s="204"/>
      <c r="BE1144" s="204"/>
      <c r="BF1144" s="204"/>
      <c r="BG1144" s="204"/>
      <c r="BH1144" s="204"/>
      <c r="BI1144" s="204"/>
      <c r="BJ1144" s="204"/>
      <c r="BK1144" s="204"/>
      <c r="BL1144" s="204"/>
      <c r="BM1144" s="56"/>
    </row>
    <row r="1145" spans="1:65">
      <c r="A1145" s="30"/>
      <c r="B1145" s="3" t="s">
        <v>86</v>
      </c>
      <c r="C1145" s="29"/>
      <c r="D1145" s="13">
        <v>0.12171612389003651</v>
      </c>
      <c r="E1145" s="13">
        <v>1.5202354861220294E-16</v>
      </c>
      <c r="F1145" s="13">
        <v>1.5202354861220294E-16</v>
      </c>
      <c r="G1145" s="13">
        <v>4.9967328562235465E-2</v>
      </c>
      <c r="H1145" s="13">
        <v>1.5202354861220294E-16</v>
      </c>
      <c r="I1145" s="13">
        <v>1.5202354861220294E-16</v>
      </c>
      <c r="J1145" s="13">
        <v>3.4031475682447423E-2</v>
      </c>
      <c r="K1145" s="13">
        <v>2.0253972718630001E-2</v>
      </c>
      <c r="L1145" s="151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5"/>
    </row>
    <row r="1146" spans="1:65">
      <c r="A1146" s="30"/>
      <c r="B1146" s="3" t="s">
        <v>280</v>
      </c>
      <c r="C1146" s="29"/>
      <c r="D1146" s="13">
        <v>0.12517732853375785</v>
      </c>
      <c r="E1146" s="13">
        <v>1.5762536334018584E-4</v>
      </c>
      <c r="F1146" s="13">
        <v>1.5762536334018584E-4</v>
      </c>
      <c r="G1146" s="13">
        <v>3.7663536314465507E-2</v>
      </c>
      <c r="H1146" s="13">
        <v>1.5762536334018584E-4</v>
      </c>
      <c r="I1146" s="13">
        <v>1.5762536334018584E-4</v>
      </c>
      <c r="J1146" s="13">
        <v>-7.0391119752222231E-3</v>
      </c>
      <c r="K1146" s="13">
        <v>-7.0686873099896408E-2</v>
      </c>
      <c r="L1146" s="151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5"/>
    </row>
    <row r="1147" spans="1:65">
      <c r="A1147" s="30"/>
      <c r="B1147" s="46" t="s">
        <v>281</v>
      </c>
      <c r="C1147" s="47"/>
      <c r="D1147" s="45">
        <v>23.43</v>
      </c>
      <c r="E1147" s="45">
        <v>0</v>
      </c>
      <c r="F1147" s="45">
        <v>0</v>
      </c>
      <c r="G1147" s="45">
        <v>7.03</v>
      </c>
      <c r="H1147" s="45">
        <v>0</v>
      </c>
      <c r="I1147" s="45">
        <v>0</v>
      </c>
      <c r="J1147" s="45">
        <v>1.35</v>
      </c>
      <c r="K1147" s="45">
        <v>13.28</v>
      </c>
      <c r="L1147" s="151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5"/>
    </row>
    <row r="1148" spans="1:65">
      <c r="B1148" s="31"/>
      <c r="C1148" s="20"/>
      <c r="D1148" s="20"/>
      <c r="E1148" s="20"/>
      <c r="F1148" s="20"/>
      <c r="G1148" s="20"/>
      <c r="H1148" s="20"/>
      <c r="I1148" s="20"/>
      <c r="J1148" s="20"/>
      <c r="K1148" s="20"/>
      <c r="BM1148" s="55"/>
    </row>
    <row r="1149" spans="1:65" ht="15">
      <c r="B1149" s="8" t="s">
        <v>647</v>
      </c>
      <c r="BM1149" s="28" t="s">
        <v>66</v>
      </c>
    </row>
    <row r="1150" spans="1:65" ht="15">
      <c r="A1150" s="25" t="s">
        <v>44</v>
      </c>
      <c r="B1150" s="18" t="s">
        <v>111</v>
      </c>
      <c r="C1150" s="15" t="s">
        <v>112</v>
      </c>
      <c r="D1150" s="16" t="s">
        <v>229</v>
      </c>
      <c r="E1150" s="17" t="s">
        <v>229</v>
      </c>
      <c r="F1150" s="17" t="s">
        <v>229</v>
      </c>
      <c r="G1150" s="17" t="s">
        <v>229</v>
      </c>
      <c r="H1150" s="17" t="s">
        <v>229</v>
      </c>
      <c r="I1150" s="17" t="s">
        <v>229</v>
      </c>
      <c r="J1150" s="17" t="s">
        <v>229</v>
      </c>
      <c r="K1150" s="17" t="s">
        <v>229</v>
      </c>
      <c r="L1150" s="17" t="s">
        <v>229</v>
      </c>
      <c r="M1150" s="17" t="s">
        <v>229</v>
      </c>
      <c r="N1150" s="17" t="s">
        <v>229</v>
      </c>
      <c r="O1150" s="17" t="s">
        <v>229</v>
      </c>
      <c r="P1150" s="17" t="s">
        <v>229</v>
      </c>
      <c r="Q1150" s="17" t="s">
        <v>229</v>
      </c>
      <c r="R1150" s="17" t="s">
        <v>229</v>
      </c>
      <c r="S1150" s="17" t="s">
        <v>229</v>
      </c>
      <c r="T1150" s="17" t="s">
        <v>229</v>
      </c>
      <c r="U1150" s="17" t="s">
        <v>229</v>
      </c>
      <c r="V1150" s="17" t="s">
        <v>229</v>
      </c>
      <c r="W1150" s="17" t="s">
        <v>229</v>
      </c>
      <c r="X1150" s="17" t="s">
        <v>229</v>
      </c>
      <c r="Y1150" s="17" t="s">
        <v>229</v>
      </c>
      <c r="Z1150" s="17" t="s">
        <v>229</v>
      </c>
      <c r="AA1150" s="17" t="s">
        <v>229</v>
      </c>
      <c r="AB1150" s="17" t="s">
        <v>229</v>
      </c>
      <c r="AC1150" s="17" t="s">
        <v>229</v>
      </c>
      <c r="AD1150" s="17" t="s">
        <v>229</v>
      </c>
      <c r="AE1150" s="17" t="s">
        <v>229</v>
      </c>
      <c r="AF1150" s="17" t="s">
        <v>229</v>
      </c>
      <c r="AG1150" s="17" t="s">
        <v>229</v>
      </c>
      <c r="AH1150" s="17" t="s">
        <v>229</v>
      </c>
      <c r="AI1150" s="151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8">
        <v>1</v>
      </c>
    </row>
    <row r="1151" spans="1:65">
      <c r="A1151" s="30"/>
      <c r="B1151" s="19" t="s">
        <v>230</v>
      </c>
      <c r="C1151" s="9" t="s">
        <v>230</v>
      </c>
      <c r="D1151" s="149" t="s">
        <v>232</v>
      </c>
      <c r="E1151" s="150" t="s">
        <v>233</v>
      </c>
      <c r="F1151" s="150" t="s">
        <v>234</v>
      </c>
      <c r="G1151" s="150" t="s">
        <v>235</v>
      </c>
      <c r="H1151" s="150" t="s">
        <v>236</v>
      </c>
      <c r="I1151" s="150" t="s">
        <v>237</v>
      </c>
      <c r="J1151" s="150" t="s">
        <v>238</v>
      </c>
      <c r="K1151" s="150" t="s">
        <v>239</v>
      </c>
      <c r="L1151" s="150" t="s">
        <v>240</v>
      </c>
      <c r="M1151" s="150" t="s">
        <v>241</v>
      </c>
      <c r="N1151" s="150" t="s">
        <v>242</v>
      </c>
      <c r="O1151" s="150" t="s">
        <v>243</v>
      </c>
      <c r="P1151" s="150" t="s">
        <v>244</v>
      </c>
      <c r="Q1151" s="150" t="s">
        <v>246</v>
      </c>
      <c r="R1151" s="150" t="s">
        <v>249</v>
      </c>
      <c r="S1151" s="150" t="s">
        <v>250</v>
      </c>
      <c r="T1151" s="150" t="s">
        <v>306</v>
      </c>
      <c r="U1151" s="150" t="s">
        <v>251</v>
      </c>
      <c r="V1151" s="150" t="s">
        <v>252</v>
      </c>
      <c r="W1151" s="150" t="s">
        <v>254</v>
      </c>
      <c r="X1151" s="150" t="s">
        <v>257</v>
      </c>
      <c r="Y1151" s="150" t="s">
        <v>258</v>
      </c>
      <c r="Z1151" s="150" t="s">
        <v>259</v>
      </c>
      <c r="AA1151" s="150" t="s">
        <v>307</v>
      </c>
      <c r="AB1151" s="150" t="s">
        <v>261</v>
      </c>
      <c r="AC1151" s="150" t="s">
        <v>262</v>
      </c>
      <c r="AD1151" s="150" t="s">
        <v>266</v>
      </c>
      <c r="AE1151" s="150" t="s">
        <v>267</v>
      </c>
      <c r="AF1151" s="150" t="s">
        <v>268</v>
      </c>
      <c r="AG1151" s="150" t="s">
        <v>269</v>
      </c>
      <c r="AH1151" s="150" t="s">
        <v>270</v>
      </c>
      <c r="AI1151" s="151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8" t="s">
        <v>3</v>
      </c>
    </row>
    <row r="1152" spans="1:65">
      <c r="A1152" s="30"/>
      <c r="B1152" s="19"/>
      <c r="C1152" s="9"/>
      <c r="D1152" s="10" t="s">
        <v>340</v>
      </c>
      <c r="E1152" s="11" t="s">
        <v>339</v>
      </c>
      <c r="F1152" s="11" t="s">
        <v>339</v>
      </c>
      <c r="G1152" s="11" t="s">
        <v>338</v>
      </c>
      <c r="H1152" s="11" t="s">
        <v>339</v>
      </c>
      <c r="I1152" s="11" t="s">
        <v>339</v>
      </c>
      <c r="J1152" s="11" t="s">
        <v>338</v>
      </c>
      <c r="K1152" s="11" t="s">
        <v>338</v>
      </c>
      <c r="L1152" s="11" t="s">
        <v>338</v>
      </c>
      <c r="M1152" s="11" t="s">
        <v>338</v>
      </c>
      <c r="N1152" s="11" t="s">
        <v>338</v>
      </c>
      <c r="O1152" s="11" t="s">
        <v>338</v>
      </c>
      <c r="P1152" s="11" t="s">
        <v>338</v>
      </c>
      <c r="Q1152" s="11" t="s">
        <v>338</v>
      </c>
      <c r="R1152" s="11" t="s">
        <v>338</v>
      </c>
      <c r="S1152" s="11" t="s">
        <v>339</v>
      </c>
      <c r="T1152" s="11" t="s">
        <v>339</v>
      </c>
      <c r="U1152" s="11" t="s">
        <v>340</v>
      </c>
      <c r="V1152" s="11" t="s">
        <v>339</v>
      </c>
      <c r="W1152" s="11" t="s">
        <v>340</v>
      </c>
      <c r="X1152" s="11" t="s">
        <v>340</v>
      </c>
      <c r="Y1152" s="11" t="s">
        <v>338</v>
      </c>
      <c r="Z1152" s="11" t="s">
        <v>340</v>
      </c>
      <c r="AA1152" s="11" t="s">
        <v>338</v>
      </c>
      <c r="AB1152" s="11" t="s">
        <v>339</v>
      </c>
      <c r="AC1152" s="11" t="s">
        <v>339</v>
      </c>
      <c r="AD1152" s="11" t="s">
        <v>340</v>
      </c>
      <c r="AE1152" s="11" t="s">
        <v>339</v>
      </c>
      <c r="AF1152" s="11" t="s">
        <v>338</v>
      </c>
      <c r="AG1152" s="11" t="s">
        <v>338</v>
      </c>
      <c r="AH1152" s="11" t="s">
        <v>341</v>
      </c>
      <c r="AI1152" s="151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8">
        <v>1</v>
      </c>
    </row>
    <row r="1153" spans="1:65">
      <c r="A1153" s="30"/>
      <c r="B1153" s="19"/>
      <c r="C1153" s="9"/>
      <c r="D1153" s="26" t="s">
        <v>342</v>
      </c>
      <c r="E1153" s="26" t="s">
        <v>343</v>
      </c>
      <c r="F1153" s="26" t="s">
        <v>342</v>
      </c>
      <c r="G1153" s="26" t="s">
        <v>344</v>
      </c>
      <c r="H1153" s="26" t="s">
        <v>345</v>
      </c>
      <c r="I1153" s="26" t="s">
        <v>343</v>
      </c>
      <c r="J1153" s="26" t="s">
        <v>343</v>
      </c>
      <c r="K1153" s="26" t="s">
        <v>343</v>
      </c>
      <c r="L1153" s="26" t="s">
        <v>343</v>
      </c>
      <c r="M1153" s="26" t="s">
        <v>343</v>
      </c>
      <c r="N1153" s="26" t="s">
        <v>343</v>
      </c>
      <c r="O1153" s="26" t="s">
        <v>343</v>
      </c>
      <c r="P1153" s="26" t="s">
        <v>343</v>
      </c>
      <c r="Q1153" s="26" t="s">
        <v>346</v>
      </c>
      <c r="R1153" s="26" t="s">
        <v>343</v>
      </c>
      <c r="S1153" s="26" t="s">
        <v>342</v>
      </c>
      <c r="T1153" s="26" t="s">
        <v>343</v>
      </c>
      <c r="U1153" s="26" t="s">
        <v>342</v>
      </c>
      <c r="V1153" s="26" t="s">
        <v>344</v>
      </c>
      <c r="W1153" s="26" t="s">
        <v>345</v>
      </c>
      <c r="X1153" s="26" t="s">
        <v>342</v>
      </c>
      <c r="Y1153" s="26" t="s">
        <v>343</v>
      </c>
      <c r="Z1153" s="26" t="s">
        <v>343</v>
      </c>
      <c r="AA1153" s="26"/>
      <c r="AB1153" s="26" t="s">
        <v>342</v>
      </c>
      <c r="AC1153" s="26" t="s">
        <v>343</v>
      </c>
      <c r="AD1153" s="26" t="s">
        <v>343</v>
      </c>
      <c r="AE1153" s="26" t="s">
        <v>345</v>
      </c>
      <c r="AF1153" s="26" t="s">
        <v>345</v>
      </c>
      <c r="AG1153" s="26" t="s">
        <v>117</v>
      </c>
      <c r="AH1153" s="26" t="s">
        <v>343</v>
      </c>
      <c r="AI1153" s="151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8">
        <v>2</v>
      </c>
    </row>
    <row r="1154" spans="1:65">
      <c r="A1154" s="30"/>
      <c r="B1154" s="18">
        <v>1</v>
      </c>
      <c r="C1154" s="14">
        <v>1</v>
      </c>
      <c r="D1154" s="222">
        <v>41</v>
      </c>
      <c r="E1154" s="222">
        <v>43</v>
      </c>
      <c r="F1154" s="222">
        <v>39</v>
      </c>
      <c r="G1154" s="222">
        <v>43</v>
      </c>
      <c r="H1154" s="222">
        <v>39.337887993047616</v>
      </c>
      <c r="I1154" s="222">
        <v>44.9</v>
      </c>
      <c r="J1154" s="222">
        <v>46</v>
      </c>
      <c r="K1154" s="222">
        <v>45</v>
      </c>
      <c r="L1154" s="222">
        <v>43</v>
      </c>
      <c r="M1154" s="222">
        <v>43</v>
      </c>
      <c r="N1154" s="222">
        <v>45</v>
      </c>
      <c r="O1154" s="222">
        <v>45</v>
      </c>
      <c r="P1154" s="222">
        <v>47</v>
      </c>
      <c r="Q1154" s="222">
        <v>42.2</v>
      </c>
      <c r="R1154" s="222">
        <v>47</v>
      </c>
      <c r="S1154" s="222">
        <v>42</v>
      </c>
      <c r="T1154" s="222">
        <v>43.2</v>
      </c>
      <c r="U1154" s="222">
        <v>41</v>
      </c>
      <c r="V1154" s="222">
        <v>46.8</v>
      </c>
      <c r="W1154" s="222">
        <v>42.4</v>
      </c>
      <c r="X1154" s="222">
        <v>40.191020000000002</v>
      </c>
      <c r="Y1154" s="222">
        <v>45.9</v>
      </c>
      <c r="Z1154" s="222">
        <v>40</v>
      </c>
      <c r="AA1154" s="222">
        <v>40.338165427271399</v>
      </c>
      <c r="AB1154" s="222">
        <v>38</v>
      </c>
      <c r="AC1154" s="222">
        <v>41</v>
      </c>
      <c r="AD1154" s="222">
        <v>41.923095126617788</v>
      </c>
      <c r="AE1154" s="222">
        <v>45</v>
      </c>
      <c r="AF1154" s="222">
        <v>42</v>
      </c>
      <c r="AG1154" s="222">
        <v>45</v>
      </c>
      <c r="AH1154" s="222">
        <v>48.09</v>
      </c>
      <c r="AI1154" s="224"/>
      <c r="AJ1154" s="225"/>
      <c r="AK1154" s="225"/>
      <c r="AL1154" s="225"/>
      <c r="AM1154" s="225"/>
      <c r="AN1154" s="225"/>
      <c r="AO1154" s="225"/>
      <c r="AP1154" s="225"/>
      <c r="AQ1154" s="225"/>
      <c r="AR1154" s="225"/>
      <c r="AS1154" s="225"/>
      <c r="AT1154" s="225"/>
      <c r="AU1154" s="225"/>
      <c r="AV1154" s="225"/>
      <c r="AW1154" s="225"/>
      <c r="AX1154" s="225"/>
      <c r="AY1154" s="225"/>
      <c r="AZ1154" s="225"/>
      <c r="BA1154" s="225"/>
      <c r="BB1154" s="225"/>
      <c r="BC1154" s="225"/>
      <c r="BD1154" s="225"/>
      <c r="BE1154" s="225"/>
      <c r="BF1154" s="225"/>
      <c r="BG1154" s="225"/>
      <c r="BH1154" s="225"/>
      <c r="BI1154" s="225"/>
      <c r="BJ1154" s="225"/>
      <c r="BK1154" s="225"/>
      <c r="BL1154" s="225"/>
      <c r="BM1154" s="226">
        <v>1</v>
      </c>
    </row>
    <row r="1155" spans="1:65">
      <c r="A1155" s="30"/>
      <c r="B1155" s="19">
        <v>1</v>
      </c>
      <c r="C1155" s="9">
        <v>2</v>
      </c>
      <c r="D1155" s="227">
        <v>41</v>
      </c>
      <c r="E1155" s="227">
        <v>40</v>
      </c>
      <c r="F1155" s="227">
        <v>38</v>
      </c>
      <c r="G1155" s="227">
        <v>41</v>
      </c>
      <c r="H1155" s="227">
        <v>37.781103617470421</v>
      </c>
      <c r="I1155" s="227">
        <v>45.1</v>
      </c>
      <c r="J1155" s="228">
        <v>53</v>
      </c>
      <c r="K1155" s="227">
        <v>42</v>
      </c>
      <c r="L1155" s="227">
        <v>43</v>
      </c>
      <c r="M1155" s="227">
        <v>43</v>
      </c>
      <c r="N1155" s="227">
        <v>45</v>
      </c>
      <c r="O1155" s="227">
        <v>44</v>
      </c>
      <c r="P1155" s="227">
        <v>47</v>
      </c>
      <c r="Q1155" s="227">
        <v>43.6</v>
      </c>
      <c r="R1155" s="227">
        <v>47</v>
      </c>
      <c r="S1155" s="227">
        <v>46</v>
      </c>
      <c r="T1155" s="227">
        <v>42</v>
      </c>
      <c r="U1155" s="227">
        <v>37</v>
      </c>
      <c r="V1155" s="227">
        <v>47</v>
      </c>
      <c r="W1155" s="227">
        <v>40.200000000000003</v>
      </c>
      <c r="X1155" s="227">
        <v>40.104399999999998</v>
      </c>
      <c r="Y1155" s="227">
        <v>42.9</v>
      </c>
      <c r="Z1155" s="227">
        <v>39</v>
      </c>
      <c r="AA1155" s="227">
        <v>42.799874472827</v>
      </c>
      <c r="AB1155" s="227">
        <v>38</v>
      </c>
      <c r="AC1155" s="227">
        <v>39</v>
      </c>
      <c r="AD1155" s="227">
        <v>42.225039750475773</v>
      </c>
      <c r="AE1155" s="227">
        <v>42</v>
      </c>
      <c r="AF1155" s="227">
        <v>44</v>
      </c>
      <c r="AG1155" s="227">
        <v>45</v>
      </c>
      <c r="AH1155" s="227">
        <v>48.606999999999999</v>
      </c>
      <c r="AI1155" s="224"/>
      <c r="AJ1155" s="225"/>
      <c r="AK1155" s="225"/>
      <c r="AL1155" s="225"/>
      <c r="AM1155" s="225"/>
      <c r="AN1155" s="225"/>
      <c r="AO1155" s="225"/>
      <c r="AP1155" s="225"/>
      <c r="AQ1155" s="225"/>
      <c r="AR1155" s="225"/>
      <c r="AS1155" s="225"/>
      <c r="AT1155" s="225"/>
      <c r="AU1155" s="225"/>
      <c r="AV1155" s="225"/>
      <c r="AW1155" s="225"/>
      <c r="AX1155" s="225"/>
      <c r="AY1155" s="225"/>
      <c r="AZ1155" s="225"/>
      <c r="BA1155" s="225"/>
      <c r="BB1155" s="225"/>
      <c r="BC1155" s="225"/>
      <c r="BD1155" s="225"/>
      <c r="BE1155" s="225"/>
      <c r="BF1155" s="225"/>
      <c r="BG1155" s="225"/>
      <c r="BH1155" s="225"/>
      <c r="BI1155" s="225"/>
      <c r="BJ1155" s="225"/>
      <c r="BK1155" s="225"/>
      <c r="BL1155" s="225"/>
      <c r="BM1155" s="226">
        <v>30</v>
      </c>
    </row>
    <row r="1156" spans="1:65">
      <c r="A1156" s="30"/>
      <c r="B1156" s="19">
        <v>1</v>
      </c>
      <c r="C1156" s="9">
        <v>3</v>
      </c>
      <c r="D1156" s="227">
        <v>40</v>
      </c>
      <c r="E1156" s="227">
        <v>44</v>
      </c>
      <c r="F1156" s="227">
        <v>39</v>
      </c>
      <c r="G1156" s="227">
        <v>41</v>
      </c>
      <c r="H1156" s="227">
        <v>39.051713263084594</v>
      </c>
      <c r="I1156" s="227">
        <v>43.7</v>
      </c>
      <c r="J1156" s="227">
        <v>40</v>
      </c>
      <c r="K1156" s="227">
        <v>42</v>
      </c>
      <c r="L1156" s="227">
        <v>42</v>
      </c>
      <c r="M1156" s="227">
        <v>46</v>
      </c>
      <c r="N1156" s="227">
        <v>46</v>
      </c>
      <c r="O1156" s="227">
        <v>44</v>
      </c>
      <c r="P1156" s="227">
        <v>48</v>
      </c>
      <c r="Q1156" s="227">
        <v>42.2</v>
      </c>
      <c r="R1156" s="227">
        <v>41</v>
      </c>
      <c r="S1156" s="227">
        <v>44</v>
      </c>
      <c r="T1156" s="227">
        <v>40.6</v>
      </c>
      <c r="U1156" s="227">
        <v>40</v>
      </c>
      <c r="V1156" s="227">
        <v>46.6</v>
      </c>
      <c r="W1156" s="227">
        <v>37.5</v>
      </c>
      <c r="X1156" s="227">
        <v>40.185020000000002</v>
      </c>
      <c r="Y1156" s="227">
        <v>47.7</v>
      </c>
      <c r="Z1156" s="227">
        <v>39</v>
      </c>
      <c r="AA1156" s="227">
        <v>42.841377389310203</v>
      </c>
      <c r="AB1156" s="227">
        <v>40</v>
      </c>
      <c r="AC1156" s="227">
        <v>39</v>
      </c>
      <c r="AD1156" s="227">
        <v>41.502449835399275</v>
      </c>
      <c r="AE1156" s="227">
        <v>40</v>
      </c>
      <c r="AF1156" s="227">
        <v>43</v>
      </c>
      <c r="AG1156" s="227">
        <v>42</v>
      </c>
      <c r="AH1156" s="227">
        <v>47.1</v>
      </c>
      <c r="AI1156" s="224"/>
      <c r="AJ1156" s="225"/>
      <c r="AK1156" s="225"/>
      <c r="AL1156" s="225"/>
      <c r="AM1156" s="225"/>
      <c r="AN1156" s="225"/>
      <c r="AO1156" s="225"/>
      <c r="AP1156" s="225"/>
      <c r="AQ1156" s="225"/>
      <c r="AR1156" s="225"/>
      <c r="AS1156" s="225"/>
      <c r="AT1156" s="225"/>
      <c r="AU1156" s="225"/>
      <c r="AV1156" s="225"/>
      <c r="AW1156" s="225"/>
      <c r="AX1156" s="225"/>
      <c r="AY1156" s="225"/>
      <c r="AZ1156" s="225"/>
      <c r="BA1156" s="225"/>
      <c r="BB1156" s="225"/>
      <c r="BC1156" s="225"/>
      <c r="BD1156" s="225"/>
      <c r="BE1156" s="225"/>
      <c r="BF1156" s="225"/>
      <c r="BG1156" s="225"/>
      <c r="BH1156" s="225"/>
      <c r="BI1156" s="225"/>
      <c r="BJ1156" s="225"/>
      <c r="BK1156" s="225"/>
      <c r="BL1156" s="225"/>
      <c r="BM1156" s="226">
        <v>16</v>
      </c>
    </row>
    <row r="1157" spans="1:65">
      <c r="A1157" s="30"/>
      <c r="B1157" s="19">
        <v>1</v>
      </c>
      <c r="C1157" s="9">
        <v>4</v>
      </c>
      <c r="D1157" s="227">
        <v>42</v>
      </c>
      <c r="E1157" s="227">
        <v>44</v>
      </c>
      <c r="F1157" s="227">
        <v>38</v>
      </c>
      <c r="G1157" s="227">
        <v>39</v>
      </c>
      <c r="H1157" s="227">
        <v>39.496066977297104</v>
      </c>
      <c r="I1157" s="227">
        <v>43.5</v>
      </c>
      <c r="J1157" s="228">
        <v>55</v>
      </c>
      <c r="K1157" s="227">
        <v>43</v>
      </c>
      <c r="L1157" s="227">
        <v>45</v>
      </c>
      <c r="M1157" s="227">
        <v>45</v>
      </c>
      <c r="N1157" s="227">
        <v>46</v>
      </c>
      <c r="O1157" s="227">
        <v>46</v>
      </c>
      <c r="P1157" s="227">
        <v>48</v>
      </c>
      <c r="Q1157" s="227">
        <v>43.2</v>
      </c>
      <c r="R1157" s="227">
        <v>43</v>
      </c>
      <c r="S1157" s="227">
        <v>45</v>
      </c>
      <c r="T1157" s="227">
        <v>41.4</v>
      </c>
      <c r="U1157" s="227">
        <v>44</v>
      </c>
      <c r="V1157" s="227">
        <v>46.7</v>
      </c>
      <c r="W1157" s="227">
        <v>36.6</v>
      </c>
      <c r="X1157" s="227">
        <v>40.19408</v>
      </c>
      <c r="Y1157" s="227">
        <v>46.3</v>
      </c>
      <c r="Z1157" s="227">
        <v>39</v>
      </c>
      <c r="AA1157" s="227">
        <v>41.291945626266198</v>
      </c>
      <c r="AB1157" s="227">
        <v>42</v>
      </c>
      <c r="AC1157" s="227">
        <v>39</v>
      </c>
      <c r="AD1157" s="227">
        <v>41.902975265975677</v>
      </c>
      <c r="AE1157" s="227">
        <v>40</v>
      </c>
      <c r="AF1157" s="227">
        <v>43</v>
      </c>
      <c r="AG1157" s="227">
        <v>44</v>
      </c>
      <c r="AH1157" s="227">
        <v>45.94</v>
      </c>
      <c r="AI1157" s="224"/>
      <c r="AJ1157" s="225"/>
      <c r="AK1157" s="225"/>
      <c r="AL1157" s="225"/>
      <c r="AM1157" s="225"/>
      <c r="AN1157" s="225"/>
      <c r="AO1157" s="225"/>
      <c r="AP1157" s="225"/>
      <c r="AQ1157" s="225"/>
      <c r="AR1157" s="225"/>
      <c r="AS1157" s="225"/>
      <c r="AT1157" s="225"/>
      <c r="AU1157" s="225"/>
      <c r="AV1157" s="225"/>
      <c r="AW1157" s="225"/>
      <c r="AX1157" s="225"/>
      <c r="AY1157" s="225"/>
      <c r="AZ1157" s="225"/>
      <c r="BA1157" s="225"/>
      <c r="BB1157" s="225"/>
      <c r="BC1157" s="225"/>
      <c r="BD1157" s="225"/>
      <c r="BE1157" s="225"/>
      <c r="BF1157" s="225"/>
      <c r="BG1157" s="225"/>
      <c r="BH1157" s="225"/>
      <c r="BI1157" s="225"/>
      <c r="BJ1157" s="225"/>
      <c r="BK1157" s="225"/>
      <c r="BL1157" s="225"/>
      <c r="BM1157" s="226">
        <v>42.63785413112705</v>
      </c>
    </row>
    <row r="1158" spans="1:65">
      <c r="A1158" s="30"/>
      <c r="B1158" s="19">
        <v>1</v>
      </c>
      <c r="C1158" s="9">
        <v>5</v>
      </c>
      <c r="D1158" s="227">
        <v>42</v>
      </c>
      <c r="E1158" s="227">
        <v>43</v>
      </c>
      <c r="F1158" s="227">
        <v>38</v>
      </c>
      <c r="G1158" s="227">
        <v>43</v>
      </c>
      <c r="H1158" s="227">
        <v>39.121181262688616</v>
      </c>
      <c r="I1158" s="227">
        <v>44.5</v>
      </c>
      <c r="J1158" s="227">
        <v>42</v>
      </c>
      <c r="K1158" s="227">
        <v>42</v>
      </c>
      <c r="L1158" s="227">
        <v>43</v>
      </c>
      <c r="M1158" s="227">
        <v>44</v>
      </c>
      <c r="N1158" s="227">
        <v>45</v>
      </c>
      <c r="O1158" s="227">
        <v>46</v>
      </c>
      <c r="P1158" s="227">
        <v>48</v>
      </c>
      <c r="Q1158" s="227">
        <v>42.3</v>
      </c>
      <c r="R1158" s="227">
        <v>43</v>
      </c>
      <c r="S1158" s="227">
        <v>42</v>
      </c>
      <c r="T1158" s="227">
        <v>40.700000000000003</v>
      </c>
      <c r="U1158" s="227">
        <v>42</v>
      </c>
      <c r="V1158" s="227">
        <v>46.5</v>
      </c>
      <c r="W1158" s="227">
        <v>40.299999999999997</v>
      </c>
      <c r="X1158" s="227">
        <v>39.893000000000001</v>
      </c>
      <c r="Y1158" s="227">
        <v>46.9</v>
      </c>
      <c r="Z1158" s="227">
        <v>40</v>
      </c>
      <c r="AA1158" s="227">
        <v>47.736578300627997</v>
      </c>
      <c r="AB1158" s="227">
        <v>38.5</v>
      </c>
      <c r="AC1158" s="227">
        <v>38</v>
      </c>
      <c r="AD1158" s="227">
        <v>42.31273453708112</v>
      </c>
      <c r="AE1158" s="227">
        <v>41</v>
      </c>
      <c r="AF1158" s="227">
        <v>44</v>
      </c>
      <c r="AG1158" s="227">
        <v>45</v>
      </c>
      <c r="AH1158" s="227">
        <v>48.1</v>
      </c>
      <c r="AI1158" s="224"/>
      <c r="AJ1158" s="225"/>
      <c r="AK1158" s="225"/>
      <c r="AL1158" s="225"/>
      <c r="AM1158" s="225"/>
      <c r="AN1158" s="225"/>
      <c r="AO1158" s="225"/>
      <c r="AP1158" s="225"/>
      <c r="AQ1158" s="225"/>
      <c r="AR1158" s="225"/>
      <c r="AS1158" s="225"/>
      <c r="AT1158" s="225"/>
      <c r="AU1158" s="225"/>
      <c r="AV1158" s="225"/>
      <c r="AW1158" s="225"/>
      <c r="AX1158" s="225"/>
      <c r="AY1158" s="225"/>
      <c r="AZ1158" s="225"/>
      <c r="BA1158" s="225"/>
      <c r="BB1158" s="225"/>
      <c r="BC1158" s="225"/>
      <c r="BD1158" s="225"/>
      <c r="BE1158" s="225"/>
      <c r="BF1158" s="225"/>
      <c r="BG1158" s="225"/>
      <c r="BH1158" s="225"/>
      <c r="BI1158" s="225"/>
      <c r="BJ1158" s="225"/>
      <c r="BK1158" s="225"/>
      <c r="BL1158" s="225"/>
      <c r="BM1158" s="226">
        <v>125</v>
      </c>
    </row>
    <row r="1159" spans="1:65">
      <c r="A1159" s="30"/>
      <c r="B1159" s="19">
        <v>1</v>
      </c>
      <c r="C1159" s="9">
        <v>6</v>
      </c>
      <c r="D1159" s="227">
        <v>42</v>
      </c>
      <c r="E1159" s="227">
        <v>41</v>
      </c>
      <c r="F1159" s="227">
        <v>40</v>
      </c>
      <c r="G1159" s="227">
        <v>41</v>
      </c>
      <c r="H1159" s="227">
        <v>37.905473335452015</v>
      </c>
      <c r="I1159" s="227">
        <v>44.2</v>
      </c>
      <c r="J1159" s="227">
        <v>40</v>
      </c>
      <c r="K1159" s="227">
        <v>42</v>
      </c>
      <c r="L1159" s="227">
        <v>44</v>
      </c>
      <c r="M1159" s="227">
        <v>44</v>
      </c>
      <c r="N1159" s="227">
        <v>45</v>
      </c>
      <c r="O1159" s="227">
        <v>45</v>
      </c>
      <c r="P1159" s="227">
        <v>48</v>
      </c>
      <c r="Q1159" s="227">
        <v>44.5</v>
      </c>
      <c r="R1159" s="227">
        <v>43</v>
      </c>
      <c r="S1159" s="227">
        <v>46</v>
      </c>
      <c r="T1159" s="227">
        <v>40.5</v>
      </c>
      <c r="U1159" s="227">
        <v>40</v>
      </c>
      <c r="V1159" s="227">
        <v>46.4</v>
      </c>
      <c r="W1159" s="227">
        <v>39.1</v>
      </c>
      <c r="X1159" s="227">
        <v>40.206400000000002</v>
      </c>
      <c r="Y1159" s="227">
        <v>44.1</v>
      </c>
      <c r="Z1159" s="227">
        <v>39</v>
      </c>
      <c r="AA1159" s="227">
        <v>45.515180771145999</v>
      </c>
      <c r="AB1159" s="227">
        <v>38</v>
      </c>
      <c r="AC1159" s="227">
        <v>38</v>
      </c>
      <c r="AD1159" s="227">
        <v>43.597105437591644</v>
      </c>
      <c r="AE1159" s="227">
        <v>41</v>
      </c>
      <c r="AF1159" s="227">
        <v>45</v>
      </c>
      <c r="AG1159" s="227">
        <v>45</v>
      </c>
      <c r="AH1159" s="227">
        <v>45.65</v>
      </c>
      <c r="AI1159" s="224"/>
      <c r="AJ1159" s="225"/>
      <c r="AK1159" s="225"/>
      <c r="AL1159" s="225"/>
      <c r="AM1159" s="225"/>
      <c r="AN1159" s="225"/>
      <c r="AO1159" s="225"/>
      <c r="AP1159" s="225"/>
      <c r="AQ1159" s="225"/>
      <c r="AR1159" s="225"/>
      <c r="AS1159" s="225"/>
      <c r="AT1159" s="225"/>
      <c r="AU1159" s="225"/>
      <c r="AV1159" s="225"/>
      <c r="AW1159" s="225"/>
      <c r="AX1159" s="225"/>
      <c r="AY1159" s="225"/>
      <c r="AZ1159" s="225"/>
      <c r="BA1159" s="225"/>
      <c r="BB1159" s="225"/>
      <c r="BC1159" s="225"/>
      <c r="BD1159" s="225"/>
      <c r="BE1159" s="225"/>
      <c r="BF1159" s="225"/>
      <c r="BG1159" s="225"/>
      <c r="BH1159" s="225"/>
      <c r="BI1159" s="225"/>
      <c r="BJ1159" s="225"/>
      <c r="BK1159" s="225"/>
      <c r="BL1159" s="225"/>
      <c r="BM1159" s="230"/>
    </row>
    <row r="1160" spans="1:65">
      <c r="A1160" s="30"/>
      <c r="B1160" s="20" t="s">
        <v>277</v>
      </c>
      <c r="C1160" s="12"/>
      <c r="D1160" s="231">
        <v>41.333333333333336</v>
      </c>
      <c r="E1160" s="231">
        <v>42.5</v>
      </c>
      <c r="F1160" s="231">
        <v>38.666666666666664</v>
      </c>
      <c r="G1160" s="231">
        <v>41.333333333333336</v>
      </c>
      <c r="H1160" s="231">
        <v>38.782237741506727</v>
      </c>
      <c r="I1160" s="231">
        <v>44.316666666666663</v>
      </c>
      <c r="J1160" s="231">
        <v>46</v>
      </c>
      <c r="K1160" s="231">
        <v>42.666666666666664</v>
      </c>
      <c r="L1160" s="231">
        <v>43.333333333333336</v>
      </c>
      <c r="M1160" s="231">
        <v>44.166666666666664</v>
      </c>
      <c r="N1160" s="231">
        <v>45.333333333333336</v>
      </c>
      <c r="O1160" s="231">
        <v>45</v>
      </c>
      <c r="P1160" s="231">
        <v>47.666666666666664</v>
      </c>
      <c r="Q1160" s="231">
        <v>43</v>
      </c>
      <c r="R1160" s="231">
        <v>44</v>
      </c>
      <c r="S1160" s="231">
        <v>44.166666666666664</v>
      </c>
      <c r="T1160" s="231">
        <v>41.400000000000006</v>
      </c>
      <c r="U1160" s="231">
        <v>40.666666666666664</v>
      </c>
      <c r="V1160" s="231">
        <v>46.666666666666664</v>
      </c>
      <c r="W1160" s="231">
        <v>39.35</v>
      </c>
      <c r="X1160" s="231">
        <v>40.12898666666667</v>
      </c>
      <c r="Y1160" s="231">
        <v>45.633333333333333</v>
      </c>
      <c r="Z1160" s="231">
        <v>39.333333333333336</v>
      </c>
      <c r="AA1160" s="231">
        <v>43.42052033124147</v>
      </c>
      <c r="AB1160" s="231">
        <v>39.083333333333336</v>
      </c>
      <c r="AC1160" s="231">
        <v>39</v>
      </c>
      <c r="AD1160" s="231">
        <v>42.243899992190215</v>
      </c>
      <c r="AE1160" s="231">
        <v>41.5</v>
      </c>
      <c r="AF1160" s="231">
        <v>43.5</v>
      </c>
      <c r="AG1160" s="231">
        <v>44.333333333333336</v>
      </c>
      <c r="AH1160" s="231">
        <v>47.247833333333325</v>
      </c>
      <c r="AI1160" s="224"/>
      <c r="AJ1160" s="225"/>
      <c r="AK1160" s="225"/>
      <c r="AL1160" s="225"/>
      <c r="AM1160" s="225"/>
      <c r="AN1160" s="225"/>
      <c r="AO1160" s="225"/>
      <c r="AP1160" s="225"/>
      <c r="AQ1160" s="225"/>
      <c r="AR1160" s="225"/>
      <c r="AS1160" s="225"/>
      <c r="AT1160" s="225"/>
      <c r="AU1160" s="225"/>
      <c r="AV1160" s="225"/>
      <c r="AW1160" s="225"/>
      <c r="AX1160" s="225"/>
      <c r="AY1160" s="225"/>
      <c r="AZ1160" s="225"/>
      <c r="BA1160" s="225"/>
      <c r="BB1160" s="225"/>
      <c r="BC1160" s="225"/>
      <c r="BD1160" s="225"/>
      <c r="BE1160" s="225"/>
      <c r="BF1160" s="225"/>
      <c r="BG1160" s="225"/>
      <c r="BH1160" s="225"/>
      <c r="BI1160" s="225"/>
      <c r="BJ1160" s="225"/>
      <c r="BK1160" s="225"/>
      <c r="BL1160" s="225"/>
      <c r="BM1160" s="230"/>
    </row>
    <row r="1161" spans="1:65">
      <c r="A1161" s="30"/>
      <c r="B1161" s="3" t="s">
        <v>278</v>
      </c>
      <c r="C1161" s="29"/>
      <c r="D1161" s="227">
        <v>41.5</v>
      </c>
      <c r="E1161" s="227">
        <v>43</v>
      </c>
      <c r="F1161" s="227">
        <v>38.5</v>
      </c>
      <c r="G1161" s="227">
        <v>41</v>
      </c>
      <c r="H1161" s="227">
        <v>39.086447262886608</v>
      </c>
      <c r="I1161" s="227">
        <v>44.35</v>
      </c>
      <c r="J1161" s="227">
        <v>44</v>
      </c>
      <c r="K1161" s="227">
        <v>42</v>
      </c>
      <c r="L1161" s="227">
        <v>43</v>
      </c>
      <c r="M1161" s="227">
        <v>44</v>
      </c>
      <c r="N1161" s="227">
        <v>45</v>
      </c>
      <c r="O1161" s="227">
        <v>45</v>
      </c>
      <c r="P1161" s="227">
        <v>48</v>
      </c>
      <c r="Q1161" s="227">
        <v>42.75</v>
      </c>
      <c r="R1161" s="227">
        <v>43</v>
      </c>
      <c r="S1161" s="227">
        <v>44.5</v>
      </c>
      <c r="T1161" s="227">
        <v>41.05</v>
      </c>
      <c r="U1161" s="227">
        <v>40.5</v>
      </c>
      <c r="V1161" s="227">
        <v>46.650000000000006</v>
      </c>
      <c r="W1161" s="227">
        <v>39.650000000000006</v>
      </c>
      <c r="X1161" s="227">
        <v>40.188020000000002</v>
      </c>
      <c r="Y1161" s="227">
        <v>46.099999999999994</v>
      </c>
      <c r="Z1161" s="227">
        <v>39</v>
      </c>
      <c r="AA1161" s="227">
        <v>42.820625931068605</v>
      </c>
      <c r="AB1161" s="227">
        <v>38.25</v>
      </c>
      <c r="AC1161" s="227">
        <v>39</v>
      </c>
      <c r="AD1161" s="227">
        <v>42.074067438546777</v>
      </c>
      <c r="AE1161" s="227">
        <v>41</v>
      </c>
      <c r="AF1161" s="227">
        <v>43.5</v>
      </c>
      <c r="AG1161" s="227">
        <v>45</v>
      </c>
      <c r="AH1161" s="227">
        <v>47.594999999999999</v>
      </c>
      <c r="AI1161" s="224"/>
      <c r="AJ1161" s="225"/>
      <c r="AK1161" s="225"/>
      <c r="AL1161" s="225"/>
      <c r="AM1161" s="225"/>
      <c r="AN1161" s="225"/>
      <c r="AO1161" s="225"/>
      <c r="AP1161" s="225"/>
      <c r="AQ1161" s="225"/>
      <c r="AR1161" s="225"/>
      <c r="AS1161" s="225"/>
      <c r="AT1161" s="225"/>
      <c r="AU1161" s="225"/>
      <c r="AV1161" s="225"/>
      <c r="AW1161" s="225"/>
      <c r="AX1161" s="225"/>
      <c r="AY1161" s="225"/>
      <c r="AZ1161" s="225"/>
      <c r="BA1161" s="225"/>
      <c r="BB1161" s="225"/>
      <c r="BC1161" s="225"/>
      <c r="BD1161" s="225"/>
      <c r="BE1161" s="225"/>
      <c r="BF1161" s="225"/>
      <c r="BG1161" s="225"/>
      <c r="BH1161" s="225"/>
      <c r="BI1161" s="225"/>
      <c r="BJ1161" s="225"/>
      <c r="BK1161" s="225"/>
      <c r="BL1161" s="225"/>
      <c r="BM1161" s="230"/>
    </row>
    <row r="1162" spans="1:65">
      <c r="A1162" s="30"/>
      <c r="B1162" s="3" t="s">
        <v>279</v>
      </c>
      <c r="C1162" s="29"/>
      <c r="D1162" s="24">
        <v>0.81649658092772603</v>
      </c>
      <c r="E1162" s="24">
        <v>1.6431676725154984</v>
      </c>
      <c r="F1162" s="24">
        <v>0.81649658092772603</v>
      </c>
      <c r="G1162" s="24">
        <v>1.505545305418162</v>
      </c>
      <c r="H1162" s="24">
        <v>0.74522271908762694</v>
      </c>
      <c r="I1162" s="24">
        <v>0.64005208121422896</v>
      </c>
      <c r="J1162" s="24">
        <v>6.6030296076876711</v>
      </c>
      <c r="K1162" s="24">
        <v>1.2110601416389966</v>
      </c>
      <c r="L1162" s="24">
        <v>1.0327955589886444</v>
      </c>
      <c r="M1162" s="24">
        <v>1.169045194450012</v>
      </c>
      <c r="N1162" s="24">
        <v>0.51639777949432231</v>
      </c>
      <c r="O1162" s="24">
        <v>0.89442719099991586</v>
      </c>
      <c r="P1162" s="24">
        <v>0.51639777949432231</v>
      </c>
      <c r="Q1162" s="24">
        <v>0.9402127418834525</v>
      </c>
      <c r="R1162" s="24">
        <v>2.4494897427831779</v>
      </c>
      <c r="S1162" s="24">
        <v>1.8348478592697179</v>
      </c>
      <c r="T1162" s="24">
        <v>1.0526157893552617</v>
      </c>
      <c r="U1162" s="24">
        <v>2.3380903889000244</v>
      </c>
      <c r="V1162" s="24">
        <v>0.21602468994692867</v>
      </c>
      <c r="W1162" s="24">
        <v>2.0964255293236622</v>
      </c>
      <c r="X1162" s="24">
        <v>0.12125349160608428</v>
      </c>
      <c r="Y1162" s="24">
        <v>1.8007405883876413</v>
      </c>
      <c r="Z1162" s="24">
        <v>0.51639777949432231</v>
      </c>
      <c r="AA1162" s="24">
        <v>2.7483925706147128</v>
      </c>
      <c r="AB1162" s="24">
        <v>1.6253204812179862</v>
      </c>
      <c r="AC1162" s="24">
        <v>1.0954451150103321</v>
      </c>
      <c r="AD1162" s="24">
        <v>0.72182444492780296</v>
      </c>
      <c r="AE1162" s="24">
        <v>1.8708286933869707</v>
      </c>
      <c r="AF1162" s="24">
        <v>1.0488088481701516</v>
      </c>
      <c r="AG1162" s="24">
        <v>1.2110601416389966</v>
      </c>
      <c r="AH1162" s="24">
        <v>1.2302943414755145</v>
      </c>
      <c r="AI1162" s="151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A1163" s="30"/>
      <c r="B1163" s="3" t="s">
        <v>86</v>
      </c>
      <c r="C1163" s="29"/>
      <c r="D1163" s="13">
        <v>1.9753949538574015E-2</v>
      </c>
      <c r="E1163" s="13">
        <v>3.8662768765070549E-2</v>
      </c>
      <c r="F1163" s="13">
        <v>2.1116290886061883E-2</v>
      </c>
      <c r="G1163" s="13">
        <v>3.6424483195600689E-2</v>
      </c>
      <c r="H1163" s="13">
        <v>1.9215567808508676E-2</v>
      </c>
      <c r="I1163" s="13">
        <v>1.4442694574221038E-2</v>
      </c>
      <c r="J1163" s="13">
        <v>0.14354412190625371</v>
      </c>
      <c r="K1163" s="13">
        <v>2.8384222069663984E-2</v>
      </c>
      <c r="L1163" s="13">
        <v>2.3833743668968715E-2</v>
      </c>
      <c r="M1163" s="13">
        <v>2.6468947798868197E-2</v>
      </c>
      <c r="N1163" s="13">
        <v>1.1391127488845344E-2</v>
      </c>
      <c r="O1163" s="13">
        <v>1.9876159799998131E-2</v>
      </c>
      <c r="P1163" s="13">
        <v>1.0833519849531239E-2</v>
      </c>
      <c r="Q1163" s="13">
        <v>2.1865412601940755E-2</v>
      </c>
      <c r="R1163" s="13">
        <v>5.5670221426890404E-2</v>
      </c>
      <c r="S1163" s="13">
        <v>4.1543725115540789E-2</v>
      </c>
      <c r="T1163" s="13">
        <v>2.542550215833965E-2</v>
      </c>
      <c r="U1163" s="13">
        <v>5.7494025956557983E-2</v>
      </c>
      <c r="V1163" s="13">
        <v>4.6291004988627572E-3</v>
      </c>
      <c r="W1163" s="13">
        <v>5.3276379398314158E-2</v>
      </c>
      <c r="X1163" s="13">
        <v>3.0215936578035763E-3</v>
      </c>
      <c r="Y1163" s="13">
        <v>3.9461079365689732E-2</v>
      </c>
      <c r="Z1163" s="13">
        <v>1.3128757105787854E-2</v>
      </c>
      <c r="AA1163" s="13">
        <v>6.3297089708923143E-2</v>
      </c>
      <c r="AB1163" s="13">
        <v>4.1586025105790687E-2</v>
      </c>
      <c r="AC1163" s="13">
        <v>2.8088336282316211E-2</v>
      </c>
      <c r="AD1163" s="13">
        <v>1.7087069258786457E-2</v>
      </c>
      <c r="AE1163" s="13">
        <v>4.508020947920411E-2</v>
      </c>
      <c r="AF1163" s="13">
        <v>2.4110548233796589E-2</v>
      </c>
      <c r="AG1163" s="13">
        <v>2.7317146052007441E-2</v>
      </c>
      <c r="AH1163" s="13">
        <v>2.6039169516955233E-2</v>
      </c>
      <c r="AI1163" s="151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5"/>
    </row>
    <row r="1164" spans="1:65">
      <c r="A1164" s="30"/>
      <c r="B1164" s="3" t="s">
        <v>280</v>
      </c>
      <c r="C1164" s="29"/>
      <c r="D1164" s="13">
        <v>-3.0595367060026857E-2</v>
      </c>
      <c r="E1164" s="13">
        <v>-3.233139517366368E-3</v>
      </c>
      <c r="F1164" s="13">
        <v>-9.3137601443251006E-2</v>
      </c>
      <c r="G1164" s="13">
        <v>-3.0595367060026857E-2</v>
      </c>
      <c r="H1164" s="13">
        <v>-9.0427073974287953E-2</v>
      </c>
      <c r="I1164" s="13">
        <v>3.9373757656204988E-2</v>
      </c>
      <c r="J1164" s="13">
        <v>7.885354311061521E-2</v>
      </c>
      <c r="K1164" s="13">
        <v>6.7575013158505115E-4</v>
      </c>
      <c r="L1164" s="13">
        <v>1.6311308727391172E-2</v>
      </c>
      <c r="M1164" s="13">
        <v>3.5855756972148711E-2</v>
      </c>
      <c r="N1164" s="13">
        <v>6.3217984514809311E-2</v>
      </c>
      <c r="O1164" s="13">
        <v>5.5400205216906251E-2</v>
      </c>
      <c r="P1164" s="13">
        <v>0.11794243960013029</v>
      </c>
      <c r="Q1164" s="13">
        <v>8.4935294294881114E-3</v>
      </c>
      <c r="R1164" s="13">
        <v>3.194686732319707E-2</v>
      </c>
      <c r="S1164" s="13">
        <v>3.5855756972148711E-2</v>
      </c>
      <c r="T1164" s="13">
        <v>-2.9031811200446178E-2</v>
      </c>
      <c r="U1164" s="13">
        <v>-4.6230925655832977E-2</v>
      </c>
      <c r="V1164" s="13">
        <v>9.4489101706421108E-2</v>
      </c>
      <c r="W1164" s="13">
        <v>-7.7111153882549743E-2</v>
      </c>
      <c r="X1164" s="13">
        <v>-5.8841316374522279E-2</v>
      </c>
      <c r="Y1164" s="13">
        <v>7.0253985882921866E-2</v>
      </c>
      <c r="Z1164" s="13">
        <v>-7.7502042847444885E-2</v>
      </c>
      <c r="AA1164" s="13">
        <v>1.8356134849268679E-2</v>
      </c>
      <c r="AB1164" s="13">
        <v>-8.3365377320872125E-2</v>
      </c>
      <c r="AC1164" s="13">
        <v>-8.5319822145347946E-2</v>
      </c>
      <c r="AD1164" s="13">
        <v>-9.2395395351108078E-3</v>
      </c>
      <c r="AE1164" s="13">
        <v>-2.6686477411075438E-2</v>
      </c>
      <c r="AF1164" s="13">
        <v>2.0220198376342591E-2</v>
      </c>
      <c r="AG1164" s="13">
        <v>3.976464662110013E-2</v>
      </c>
      <c r="AH1164" s="13">
        <v>0.1081193999123149</v>
      </c>
      <c r="AI1164" s="151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5"/>
    </row>
    <row r="1165" spans="1:65">
      <c r="A1165" s="30"/>
      <c r="B1165" s="46" t="s">
        <v>281</v>
      </c>
      <c r="C1165" s="47"/>
      <c r="D1165" s="45">
        <v>0.67</v>
      </c>
      <c r="E1165" s="45">
        <v>0.2</v>
      </c>
      <c r="F1165" s="45">
        <v>1.75</v>
      </c>
      <c r="G1165" s="45">
        <v>0.67</v>
      </c>
      <c r="H1165" s="45">
        <v>1.71</v>
      </c>
      <c r="I1165" s="45">
        <v>0.53</v>
      </c>
      <c r="J1165" s="45">
        <v>1.21</v>
      </c>
      <c r="K1165" s="45">
        <v>0.13</v>
      </c>
      <c r="L1165" s="45">
        <v>0.13</v>
      </c>
      <c r="M1165" s="45">
        <v>0.47</v>
      </c>
      <c r="N1165" s="45">
        <v>0.94</v>
      </c>
      <c r="O1165" s="45">
        <v>0.81</v>
      </c>
      <c r="P1165" s="45">
        <v>1.89</v>
      </c>
      <c r="Q1165" s="45">
        <v>0</v>
      </c>
      <c r="R1165" s="45">
        <v>0.4</v>
      </c>
      <c r="S1165" s="45">
        <v>0.47</v>
      </c>
      <c r="T1165" s="45">
        <v>0.65</v>
      </c>
      <c r="U1165" s="45">
        <v>0.94</v>
      </c>
      <c r="V1165" s="45">
        <v>1.48</v>
      </c>
      <c r="W1165" s="45">
        <v>1.48</v>
      </c>
      <c r="X1165" s="45">
        <v>1.1599999999999999</v>
      </c>
      <c r="Y1165" s="45">
        <v>1.07</v>
      </c>
      <c r="Z1165" s="45">
        <v>1.48</v>
      </c>
      <c r="AA1165" s="45">
        <v>0.17</v>
      </c>
      <c r="AB1165" s="45">
        <v>1.58</v>
      </c>
      <c r="AC1165" s="45">
        <v>1.62</v>
      </c>
      <c r="AD1165" s="45">
        <v>0.31</v>
      </c>
      <c r="AE1165" s="45">
        <v>0.61</v>
      </c>
      <c r="AF1165" s="45">
        <v>0.2</v>
      </c>
      <c r="AG1165" s="45">
        <v>0.54</v>
      </c>
      <c r="AH1165" s="45">
        <v>1.72</v>
      </c>
      <c r="AI1165" s="151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55"/>
    </row>
    <row r="1166" spans="1:65">
      <c r="B1166" s="31"/>
      <c r="C1166" s="20"/>
      <c r="D1166" s="20"/>
      <c r="E1166" s="20"/>
      <c r="F1166" s="20"/>
      <c r="G1166" s="20"/>
      <c r="H1166" s="20"/>
      <c r="I1166" s="20"/>
      <c r="J1166" s="20"/>
      <c r="K1166" s="20"/>
      <c r="L1166" s="20"/>
      <c r="M1166" s="20"/>
      <c r="N1166" s="20"/>
      <c r="O1166" s="20"/>
      <c r="P1166" s="20"/>
      <c r="Q1166" s="20"/>
      <c r="R1166" s="20"/>
      <c r="S1166" s="20"/>
      <c r="T1166" s="20"/>
      <c r="U1166" s="20"/>
      <c r="V1166" s="20"/>
      <c r="W1166" s="20"/>
      <c r="X1166" s="20"/>
      <c r="Y1166" s="20"/>
      <c r="Z1166" s="20"/>
      <c r="AA1166" s="20"/>
      <c r="AB1166" s="20"/>
      <c r="AC1166" s="20"/>
      <c r="AD1166" s="20"/>
      <c r="AE1166" s="20"/>
      <c r="AF1166" s="20"/>
      <c r="AG1166" s="20"/>
      <c r="AH1166" s="20"/>
      <c r="BM1166" s="55"/>
    </row>
    <row r="1167" spans="1:65" ht="15">
      <c r="B1167" s="8" t="s">
        <v>648</v>
      </c>
      <c r="BM1167" s="28" t="s">
        <v>66</v>
      </c>
    </row>
    <row r="1168" spans="1:65" ht="15">
      <c r="A1168" s="25" t="s">
        <v>45</v>
      </c>
      <c r="B1168" s="18" t="s">
        <v>111</v>
      </c>
      <c r="C1168" s="15" t="s">
        <v>112</v>
      </c>
      <c r="D1168" s="16" t="s">
        <v>229</v>
      </c>
      <c r="E1168" s="17" t="s">
        <v>229</v>
      </c>
      <c r="F1168" s="17" t="s">
        <v>229</v>
      </c>
      <c r="G1168" s="17" t="s">
        <v>229</v>
      </c>
      <c r="H1168" s="17" t="s">
        <v>229</v>
      </c>
      <c r="I1168" s="17" t="s">
        <v>229</v>
      </c>
      <c r="J1168" s="17" t="s">
        <v>229</v>
      </c>
      <c r="K1168" s="17" t="s">
        <v>229</v>
      </c>
      <c r="L1168" s="17" t="s">
        <v>229</v>
      </c>
      <c r="M1168" s="17" t="s">
        <v>229</v>
      </c>
      <c r="N1168" s="17" t="s">
        <v>229</v>
      </c>
      <c r="O1168" s="17" t="s">
        <v>229</v>
      </c>
      <c r="P1168" s="17" t="s">
        <v>229</v>
      </c>
      <c r="Q1168" s="17" t="s">
        <v>229</v>
      </c>
      <c r="R1168" s="17" t="s">
        <v>229</v>
      </c>
      <c r="S1168" s="17" t="s">
        <v>229</v>
      </c>
      <c r="T1168" s="17" t="s">
        <v>229</v>
      </c>
      <c r="U1168" s="17" t="s">
        <v>229</v>
      </c>
      <c r="V1168" s="17" t="s">
        <v>229</v>
      </c>
      <c r="W1168" s="17" t="s">
        <v>229</v>
      </c>
      <c r="X1168" s="17" t="s">
        <v>229</v>
      </c>
      <c r="Y1168" s="17" t="s">
        <v>229</v>
      </c>
      <c r="Z1168" s="151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28">
        <v>1</v>
      </c>
    </row>
    <row r="1169" spans="1:65">
      <c r="A1169" s="30"/>
      <c r="B1169" s="19" t="s">
        <v>230</v>
      </c>
      <c r="C1169" s="9" t="s">
        <v>230</v>
      </c>
      <c r="D1169" s="149" t="s">
        <v>232</v>
      </c>
      <c r="E1169" s="150" t="s">
        <v>233</v>
      </c>
      <c r="F1169" s="150" t="s">
        <v>234</v>
      </c>
      <c r="G1169" s="150" t="s">
        <v>235</v>
      </c>
      <c r="H1169" s="150" t="s">
        <v>236</v>
      </c>
      <c r="I1169" s="150" t="s">
        <v>237</v>
      </c>
      <c r="J1169" s="150" t="s">
        <v>238</v>
      </c>
      <c r="K1169" s="150" t="s">
        <v>239</v>
      </c>
      <c r="L1169" s="150" t="s">
        <v>240</v>
      </c>
      <c r="M1169" s="150" t="s">
        <v>241</v>
      </c>
      <c r="N1169" s="150" t="s">
        <v>242</v>
      </c>
      <c r="O1169" s="150" t="s">
        <v>243</v>
      </c>
      <c r="P1169" s="150" t="s">
        <v>244</v>
      </c>
      <c r="Q1169" s="150" t="s">
        <v>250</v>
      </c>
      <c r="R1169" s="150" t="s">
        <v>306</v>
      </c>
      <c r="S1169" s="150" t="s">
        <v>252</v>
      </c>
      <c r="T1169" s="150" t="s">
        <v>254</v>
      </c>
      <c r="U1169" s="150" t="s">
        <v>258</v>
      </c>
      <c r="V1169" s="150" t="s">
        <v>307</v>
      </c>
      <c r="W1169" s="150" t="s">
        <v>267</v>
      </c>
      <c r="X1169" s="150" t="s">
        <v>268</v>
      </c>
      <c r="Y1169" s="150" t="s">
        <v>269</v>
      </c>
      <c r="Z1169" s="151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28" t="s">
        <v>3</v>
      </c>
    </row>
    <row r="1170" spans="1:65">
      <c r="A1170" s="30"/>
      <c r="B1170" s="19"/>
      <c r="C1170" s="9"/>
      <c r="D1170" s="10" t="s">
        <v>340</v>
      </c>
      <c r="E1170" s="11" t="s">
        <v>339</v>
      </c>
      <c r="F1170" s="11" t="s">
        <v>339</v>
      </c>
      <c r="G1170" s="11" t="s">
        <v>338</v>
      </c>
      <c r="H1170" s="11" t="s">
        <v>339</v>
      </c>
      <c r="I1170" s="11" t="s">
        <v>339</v>
      </c>
      <c r="J1170" s="11" t="s">
        <v>338</v>
      </c>
      <c r="K1170" s="11" t="s">
        <v>338</v>
      </c>
      <c r="L1170" s="11" t="s">
        <v>338</v>
      </c>
      <c r="M1170" s="11" t="s">
        <v>338</v>
      </c>
      <c r="N1170" s="11" t="s">
        <v>338</v>
      </c>
      <c r="O1170" s="11" t="s">
        <v>338</v>
      </c>
      <c r="P1170" s="11" t="s">
        <v>338</v>
      </c>
      <c r="Q1170" s="11" t="s">
        <v>339</v>
      </c>
      <c r="R1170" s="11" t="s">
        <v>339</v>
      </c>
      <c r="S1170" s="11" t="s">
        <v>339</v>
      </c>
      <c r="T1170" s="11" t="s">
        <v>340</v>
      </c>
      <c r="U1170" s="11" t="s">
        <v>338</v>
      </c>
      <c r="V1170" s="11" t="s">
        <v>338</v>
      </c>
      <c r="W1170" s="11" t="s">
        <v>339</v>
      </c>
      <c r="X1170" s="11" t="s">
        <v>338</v>
      </c>
      <c r="Y1170" s="11" t="s">
        <v>338</v>
      </c>
      <c r="Z1170" s="151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28">
        <v>2</v>
      </c>
    </row>
    <row r="1171" spans="1:65">
      <c r="A1171" s="30"/>
      <c r="B1171" s="19"/>
      <c r="C1171" s="9"/>
      <c r="D1171" s="26" t="s">
        <v>342</v>
      </c>
      <c r="E1171" s="26" t="s">
        <v>343</v>
      </c>
      <c r="F1171" s="26" t="s">
        <v>342</v>
      </c>
      <c r="G1171" s="26" t="s">
        <v>344</v>
      </c>
      <c r="H1171" s="26" t="s">
        <v>345</v>
      </c>
      <c r="I1171" s="26" t="s">
        <v>343</v>
      </c>
      <c r="J1171" s="26" t="s">
        <v>343</v>
      </c>
      <c r="K1171" s="26" t="s">
        <v>343</v>
      </c>
      <c r="L1171" s="26" t="s">
        <v>343</v>
      </c>
      <c r="M1171" s="26" t="s">
        <v>343</v>
      </c>
      <c r="N1171" s="26" t="s">
        <v>343</v>
      </c>
      <c r="O1171" s="26" t="s">
        <v>343</v>
      </c>
      <c r="P1171" s="26" t="s">
        <v>343</v>
      </c>
      <c r="Q1171" s="26" t="s">
        <v>342</v>
      </c>
      <c r="R1171" s="26" t="s">
        <v>343</v>
      </c>
      <c r="S1171" s="26" t="s">
        <v>344</v>
      </c>
      <c r="T1171" s="26" t="s">
        <v>345</v>
      </c>
      <c r="U1171" s="26" t="s">
        <v>343</v>
      </c>
      <c r="V1171" s="26"/>
      <c r="W1171" s="26" t="s">
        <v>345</v>
      </c>
      <c r="X1171" s="26" t="s">
        <v>345</v>
      </c>
      <c r="Y1171" s="26" t="s">
        <v>117</v>
      </c>
      <c r="Z1171" s="151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28">
        <v>2</v>
      </c>
    </row>
    <row r="1172" spans="1:65">
      <c r="A1172" s="30"/>
      <c r="B1172" s="18">
        <v>1</v>
      </c>
      <c r="C1172" s="14">
        <v>1</v>
      </c>
      <c r="D1172" s="22">
        <v>4</v>
      </c>
      <c r="E1172" s="22">
        <v>4.9000000000000004</v>
      </c>
      <c r="F1172" s="22">
        <v>3.7</v>
      </c>
      <c r="G1172" s="22">
        <v>3.8</v>
      </c>
      <c r="H1172" s="145">
        <v>5.9907930501411739</v>
      </c>
      <c r="I1172" s="22">
        <v>2.9</v>
      </c>
      <c r="J1172" s="22">
        <v>4.7</v>
      </c>
      <c r="K1172" s="22">
        <v>4.7</v>
      </c>
      <c r="L1172" s="22">
        <v>3.6</v>
      </c>
      <c r="M1172" s="22">
        <v>4.4000000000000004</v>
      </c>
      <c r="N1172" s="22">
        <v>3.7</v>
      </c>
      <c r="O1172" s="22">
        <v>4.5</v>
      </c>
      <c r="P1172" s="22">
        <v>4.3</v>
      </c>
      <c r="Q1172" s="22">
        <v>3.8</v>
      </c>
      <c r="R1172" s="22">
        <v>3.4</v>
      </c>
      <c r="S1172" s="22">
        <v>4.8</v>
      </c>
      <c r="T1172" s="145">
        <v>5.9</v>
      </c>
      <c r="U1172" s="145">
        <v>13.2</v>
      </c>
      <c r="V1172" s="22">
        <v>3.0798954797229059</v>
      </c>
      <c r="W1172" s="22">
        <v>4.2</v>
      </c>
      <c r="X1172" s="22">
        <v>4.5999999999999996</v>
      </c>
      <c r="Y1172" s="22">
        <v>4.4000000000000004</v>
      </c>
      <c r="Z1172" s="151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28">
        <v>1</v>
      </c>
    </row>
    <row r="1173" spans="1:65">
      <c r="A1173" s="30"/>
      <c r="B1173" s="19">
        <v>1</v>
      </c>
      <c r="C1173" s="9">
        <v>2</v>
      </c>
      <c r="D1173" s="11">
        <v>3.9</v>
      </c>
      <c r="E1173" s="11">
        <v>4.8</v>
      </c>
      <c r="F1173" s="11">
        <v>3.9</v>
      </c>
      <c r="G1173" s="11">
        <v>3.8</v>
      </c>
      <c r="H1173" s="146">
        <v>6.0411805830563718</v>
      </c>
      <c r="I1173" s="11">
        <v>3.6</v>
      </c>
      <c r="J1173" s="11">
        <v>5.0999999999999996</v>
      </c>
      <c r="K1173" s="11">
        <v>4.0999999999999996</v>
      </c>
      <c r="L1173" s="11">
        <v>3.7</v>
      </c>
      <c r="M1173" s="11">
        <v>4.3</v>
      </c>
      <c r="N1173" s="11">
        <v>4.5</v>
      </c>
      <c r="O1173" s="11">
        <v>4.5999999999999996</v>
      </c>
      <c r="P1173" s="11">
        <v>4.2</v>
      </c>
      <c r="Q1173" s="11">
        <v>3.9</v>
      </c>
      <c r="R1173" s="11">
        <v>3.5</v>
      </c>
      <c r="S1173" s="11">
        <v>4.8</v>
      </c>
      <c r="T1173" s="146">
        <v>5.7</v>
      </c>
      <c r="U1173" s="146">
        <v>12.6</v>
      </c>
      <c r="V1173" s="11">
        <v>3.4915485628995269</v>
      </c>
      <c r="W1173" s="11">
        <v>4.2</v>
      </c>
      <c r="X1173" s="11">
        <v>4.9000000000000004</v>
      </c>
      <c r="Y1173" s="11">
        <v>4.4000000000000004</v>
      </c>
      <c r="Z1173" s="151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28">
        <v>31</v>
      </c>
    </row>
    <row r="1174" spans="1:65">
      <c r="A1174" s="30"/>
      <c r="B1174" s="19">
        <v>1</v>
      </c>
      <c r="C1174" s="9">
        <v>3</v>
      </c>
      <c r="D1174" s="11">
        <v>3.9</v>
      </c>
      <c r="E1174" s="11">
        <v>4.7</v>
      </c>
      <c r="F1174" s="11">
        <v>3.8</v>
      </c>
      <c r="G1174" s="11">
        <v>3.9</v>
      </c>
      <c r="H1174" s="146">
        <v>6.1749978694143</v>
      </c>
      <c r="I1174" s="11">
        <v>3.8</v>
      </c>
      <c r="J1174" s="11">
        <v>4.4000000000000004</v>
      </c>
      <c r="K1174" s="11">
        <v>4.0999999999999996</v>
      </c>
      <c r="L1174" s="11">
        <v>3.6</v>
      </c>
      <c r="M1174" s="11">
        <v>4.5</v>
      </c>
      <c r="N1174" s="11">
        <v>4.7</v>
      </c>
      <c r="O1174" s="11">
        <v>4.5999999999999996</v>
      </c>
      <c r="P1174" s="11">
        <v>4.2</v>
      </c>
      <c r="Q1174" s="11">
        <v>3.9</v>
      </c>
      <c r="R1174" s="11">
        <v>3.5</v>
      </c>
      <c r="S1174" s="11">
        <v>4.8</v>
      </c>
      <c r="T1174" s="146">
        <v>5.6</v>
      </c>
      <c r="U1174" s="146">
        <v>14.4</v>
      </c>
      <c r="V1174" s="11">
        <v>3.4467272446043968</v>
      </c>
      <c r="W1174" s="11">
        <v>4.0999999999999996</v>
      </c>
      <c r="X1174" s="11">
        <v>4.9000000000000004</v>
      </c>
      <c r="Y1174" s="11">
        <v>3.9</v>
      </c>
      <c r="Z1174" s="151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28">
        <v>16</v>
      </c>
    </row>
    <row r="1175" spans="1:65">
      <c r="A1175" s="30"/>
      <c r="B1175" s="19">
        <v>1</v>
      </c>
      <c r="C1175" s="9">
        <v>4</v>
      </c>
      <c r="D1175" s="11">
        <v>4.0999999999999996</v>
      </c>
      <c r="E1175" s="11">
        <v>4.5999999999999996</v>
      </c>
      <c r="F1175" s="11">
        <v>3.7</v>
      </c>
      <c r="G1175" s="11">
        <v>3.6</v>
      </c>
      <c r="H1175" s="146">
        <v>5.9240285246409599</v>
      </c>
      <c r="I1175" s="11">
        <v>3.9</v>
      </c>
      <c r="J1175" s="11">
        <v>5</v>
      </c>
      <c r="K1175" s="11">
        <v>3.9</v>
      </c>
      <c r="L1175" s="11">
        <v>3.8</v>
      </c>
      <c r="M1175" s="11">
        <v>4.5999999999999996</v>
      </c>
      <c r="N1175" s="11">
        <v>4.2</v>
      </c>
      <c r="O1175" s="11">
        <v>4.5</v>
      </c>
      <c r="P1175" s="11">
        <v>4.3</v>
      </c>
      <c r="Q1175" s="11">
        <v>3.8</v>
      </c>
      <c r="R1175" s="11">
        <v>3.4</v>
      </c>
      <c r="S1175" s="11">
        <v>4.8</v>
      </c>
      <c r="T1175" s="146">
        <v>5.4</v>
      </c>
      <c r="U1175" s="146">
        <v>13.8</v>
      </c>
      <c r="V1175" s="11">
        <v>3.4392919715807446</v>
      </c>
      <c r="W1175" s="11">
        <v>4.2</v>
      </c>
      <c r="X1175" s="11">
        <v>5</v>
      </c>
      <c r="Y1175" s="11">
        <v>4.0999999999999996</v>
      </c>
      <c r="Z1175" s="151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28">
        <v>4.1409158287668717</v>
      </c>
    </row>
    <row r="1176" spans="1:65">
      <c r="A1176" s="30"/>
      <c r="B1176" s="19">
        <v>1</v>
      </c>
      <c r="C1176" s="9">
        <v>5</v>
      </c>
      <c r="D1176" s="11">
        <v>4.2</v>
      </c>
      <c r="E1176" s="11">
        <v>4.5999999999999996</v>
      </c>
      <c r="F1176" s="11">
        <v>3.8</v>
      </c>
      <c r="G1176" s="11">
        <v>3.9</v>
      </c>
      <c r="H1176" s="146">
        <v>5.8880123200843499</v>
      </c>
      <c r="I1176" s="11">
        <v>4.0999999999999996</v>
      </c>
      <c r="J1176" s="11">
        <v>4.2</v>
      </c>
      <c r="K1176" s="11">
        <v>4</v>
      </c>
      <c r="L1176" s="11">
        <v>3.6</v>
      </c>
      <c r="M1176" s="11">
        <v>4.5999999999999996</v>
      </c>
      <c r="N1176" s="11">
        <v>4.5</v>
      </c>
      <c r="O1176" s="11">
        <v>4.5999999999999996</v>
      </c>
      <c r="P1176" s="11">
        <v>4.0999999999999996</v>
      </c>
      <c r="Q1176" s="11">
        <v>3.9</v>
      </c>
      <c r="R1176" s="11">
        <v>3.4</v>
      </c>
      <c r="S1176" s="11">
        <v>4.8</v>
      </c>
      <c r="T1176" s="146">
        <v>5.7</v>
      </c>
      <c r="U1176" s="146">
        <v>13.8</v>
      </c>
      <c r="V1176" s="147">
        <v>7.8906386890755051</v>
      </c>
      <c r="W1176" s="11">
        <v>4.3</v>
      </c>
      <c r="X1176" s="11">
        <v>4.9000000000000004</v>
      </c>
      <c r="Y1176" s="11">
        <v>4.3</v>
      </c>
      <c r="Z1176" s="151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28">
        <v>126</v>
      </c>
    </row>
    <row r="1177" spans="1:65">
      <c r="A1177" s="30"/>
      <c r="B1177" s="19">
        <v>1</v>
      </c>
      <c r="C1177" s="9">
        <v>6</v>
      </c>
      <c r="D1177" s="11">
        <v>4.2</v>
      </c>
      <c r="E1177" s="11">
        <v>4.5</v>
      </c>
      <c r="F1177" s="11">
        <v>3.7</v>
      </c>
      <c r="G1177" s="11">
        <v>3.8</v>
      </c>
      <c r="H1177" s="146">
        <v>6.2298167200605974</v>
      </c>
      <c r="I1177" s="11">
        <v>3.4</v>
      </c>
      <c r="J1177" s="11">
        <v>4.0999999999999996</v>
      </c>
      <c r="K1177" s="11">
        <v>4.0999999999999996</v>
      </c>
      <c r="L1177" s="11">
        <v>3.6</v>
      </c>
      <c r="M1177" s="11">
        <v>4.5999999999999996</v>
      </c>
      <c r="N1177" s="11">
        <v>3.6</v>
      </c>
      <c r="O1177" s="11">
        <v>4.5</v>
      </c>
      <c r="P1177" s="11">
        <v>4.2</v>
      </c>
      <c r="Q1177" s="11">
        <v>3.8</v>
      </c>
      <c r="R1177" s="11">
        <v>3.4</v>
      </c>
      <c r="S1177" s="11">
        <v>4.8</v>
      </c>
      <c r="T1177" s="146">
        <v>5.7</v>
      </c>
      <c r="U1177" s="146">
        <v>13.2</v>
      </c>
      <c r="V1177" s="11">
        <v>4.0128738073786634</v>
      </c>
      <c r="W1177" s="11">
        <v>4.2</v>
      </c>
      <c r="X1177" s="11">
        <v>5</v>
      </c>
      <c r="Y1177" s="11">
        <v>4.4000000000000004</v>
      </c>
      <c r="Z1177" s="151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55"/>
    </row>
    <row r="1178" spans="1:65">
      <c r="A1178" s="30"/>
      <c r="B1178" s="20" t="s">
        <v>277</v>
      </c>
      <c r="C1178" s="12"/>
      <c r="D1178" s="23">
        <v>4.05</v>
      </c>
      <c r="E1178" s="23">
        <v>4.6833333333333336</v>
      </c>
      <c r="F1178" s="23">
        <v>3.7666666666666662</v>
      </c>
      <c r="G1178" s="23">
        <v>3.8000000000000003</v>
      </c>
      <c r="H1178" s="23">
        <v>6.0414715112329587</v>
      </c>
      <c r="I1178" s="23">
        <v>3.6166666666666667</v>
      </c>
      <c r="J1178" s="23">
        <v>4.583333333333333</v>
      </c>
      <c r="K1178" s="23">
        <v>4.1499999999999995</v>
      </c>
      <c r="L1178" s="23">
        <v>3.6500000000000004</v>
      </c>
      <c r="M1178" s="23">
        <v>4.5</v>
      </c>
      <c r="N1178" s="23">
        <v>4.2</v>
      </c>
      <c r="O1178" s="23">
        <v>4.55</v>
      </c>
      <c r="P1178" s="23">
        <v>4.2166666666666668</v>
      </c>
      <c r="Q1178" s="23">
        <v>3.8499999999999996</v>
      </c>
      <c r="R1178" s="23">
        <v>3.4333333333333331</v>
      </c>
      <c r="S1178" s="23">
        <v>4.8</v>
      </c>
      <c r="T1178" s="23">
        <v>5.666666666666667</v>
      </c>
      <c r="U1178" s="23">
        <v>13.5</v>
      </c>
      <c r="V1178" s="23">
        <v>4.2268292925436244</v>
      </c>
      <c r="W1178" s="23">
        <v>4.2</v>
      </c>
      <c r="X1178" s="23">
        <v>4.8833333333333329</v>
      </c>
      <c r="Y1178" s="23">
        <v>4.25</v>
      </c>
      <c r="Z1178" s="151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55"/>
    </row>
    <row r="1179" spans="1:65">
      <c r="A1179" s="30"/>
      <c r="B1179" s="3" t="s">
        <v>278</v>
      </c>
      <c r="C1179" s="29"/>
      <c r="D1179" s="11">
        <v>4.05</v>
      </c>
      <c r="E1179" s="11">
        <v>4.6500000000000004</v>
      </c>
      <c r="F1179" s="11">
        <v>3.75</v>
      </c>
      <c r="G1179" s="11">
        <v>3.8</v>
      </c>
      <c r="H1179" s="11">
        <v>6.0159868165987724</v>
      </c>
      <c r="I1179" s="11">
        <v>3.7</v>
      </c>
      <c r="J1179" s="11">
        <v>4.5500000000000007</v>
      </c>
      <c r="K1179" s="11">
        <v>4.0999999999999996</v>
      </c>
      <c r="L1179" s="11">
        <v>3.6</v>
      </c>
      <c r="M1179" s="11">
        <v>4.55</v>
      </c>
      <c r="N1179" s="11">
        <v>4.3499999999999996</v>
      </c>
      <c r="O1179" s="11">
        <v>4.55</v>
      </c>
      <c r="P1179" s="11">
        <v>4.2</v>
      </c>
      <c r="Q1179" s="11">
        <v>3.8499999999999996</v>
      </c>
      <c r="R1179" s="11">
        <v>3.4</v>
      </c>
      <c r="S1179" s="11">
        <v>4.8</v>
      </c>
      <c r="T1179" s="11">
        <v>5.7</v>
      </c>
      <c r="U1179" s="11">
        <v>13.5</v>
      </c>
      <c r="V1179" s="11">
        <v>3.4691379037519621</v>
      </c>
      <c r="W1179" s="11">
        <v>4.2</v>
      </c>
      <c r="X1179" s="11">
        <v>4.9000000000000004</v>
      </c>
      <c r="Y1179" s="11">
        <v>4.3499999999999996</v>
      </c>
      <c r="Z1179" s="151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55"/>
    </row>
    <row r="1180" spans="1:65">
      <c r="A1180" s="30"/>
      <c r="B1180" s="3" t="s">
        <v>279</v>
      </c>
      <c r="C1180" s="29"/>
      <c r="D1180" s="24">
        <v>0.13784048752090231</v>
      </c>
      <c r="E1180" s="24">
        <v>0.1471960144387976</v>
      </c>
      <c r="F1180" s="24">
        <v>8.1649658092772456E-2</v>
      </c>
      <c r="G1180" s="24">
        <v>0.10954451150103316</v>
      </c>
      <c r="H1180" s="24">
        <v>0.13653876777162433</v>
      </c>
      <c r="I1180" s="24">
        <v>0.42622372841814693</v>
      </c>
      <c r="J1180" s="24">
        <v>0.41673332800085311</v>
      </c>
      <c r="K1180" s="24">
        <v>0.28106938645110408</v>
      </c>
      <c r="L1180" s="24">
        <v>8.3666002653407484E-2</v>
      </c>
      <c r="M1180" s="24">
        <v>0.126491106406735</v>
      </c>
      <c r="N1180" s="24">
        <v>0.45607017003965516</v>
      </c>
      <c r="O1180" s="24">
        <v>5.4772255750516412E-2</v>
      </c>
      <c r="P1180" s="24">
        <v>7.5277265270908111E-2</v>
      </c>
      <c r="Q1180" s="24">
        <v>5.4772255750516662E-2</v>
      </c>
      <c r="R1180" s="24">
        <v>5.1639777949432267E-2</v>
      </c>
      <c r="S1180" s="24">
        <v>0</v>
      </c>
      <c r="T1180" s="24">
        <v>0.16329931618554522</v>
      </c>
      <c r="U1180" s="24">
        <v>0.62928530890209144</v>
      </c>
      <c r="V1180" s="24">
        <v>1.8195683775683313</v>
      </c>
      <c r="W1180" s="24">
        <v>6.3245553203367638E-2</v>
      </c>
      <c r="X1180" s="24">
        <v>0.14719601443879762</v>
      </c>
      <c r="Y1180" s="24">
        <v>0.20736441353327745</v>
      </c>
      <c r="Z1180" s="151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55"/>
    </row>
    <row r="1181" spans="1:65">
      <c r="A1181" s="30"/>
      <c r="B1181" s="3" t="s">
        <v>86</v>
      </c>
      <c r="C1181" s="29"/>
      <c r="D1181" s="13">
        <v>3.4034688276765999E-2</v>
      </c>
      <c r="E1181" s="13">
        <v>3.1429753972696997E-2</v>
      </c>
      <c r="F1181" s="13">
        <v>2.1676900378612158E-2</v>
      </c>
      <c r="G1181" s="13">
        <v>2.882750302658767E-2</v>
      </c>
      <c r="H1181" s="13">
        <v>2.2600250206883644E-2</v>
      </c>
      <c r="I1181" s="13">
        <v>0.11784987882529407</v>
      </c>
      <c r="J1181" s="13">
        <v>9.0923635200186134E-2</v>
      </c>
      <c r="K1181" s="13">
        <v>6.7727563000266056E-2</v>
      </c>
      <c r="L1181" s="13">
        <v>2.2922192507782869E-2</v>
      </c>
      <c r="M1181" s="13">
        <v>2.810913475705222E-2</v>
      </c>
      <c r="N1181" s="13">
        <v>0.10858813572372741</v>
      </c>
      <c r="O1181" s="13">
        <v>1.2037858406706905E-2</v>
      </c>
      <c r="P1181" s="13">
        <v>1.7852315874523662E-2</v>
      </c>
      <c r="Q1181" s="13">
        <v>1.4226559935199135E-2</v>
      </c>
      <c r="R1181" s="13">
        <v>1.5040712024106487E-2</v>
      </c>
      <c r="S1181" s="13">
        <v>0</v>
      </c>
      <c r="T1181" s="13">
        <v>2.8817526385684449E-2</v>
      </c>
      <c r="U1181" s="13">
        <v>4.6613726585340104E-2</v>
      </c>
      <c r="V1181" s="13">
        <v>0.43048068697218433</v>
      </c>
      <c r="W1181" s="13">
        <v>1.5058465048420866E-2</v>
      </c>
      <c r="X1181" s="13">
        <v>3.0142528554019995E-2</v>
      </c>
      <c r="Y1181" s="13">
        <v>4.8791626713712344E-2</v>
      </c>
      <c r="Z1181" s="151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55"/>
    </row>
    <row r="1182" spans="1:65">
      <c r="A1182" s="30"/>
      <c r="B1182" s="3" t="s">
        <v>280</v>
      </c>
      <c r="C1182" s="29"/>
      <c r="D1182" s="13">
        <v>-2.1955488236510723E-2</v>
      </c>
      <c r="E1182" s="13">
        <v>0.13098974405572239</v>
      </c>
      <c r="F1182" s="13">
        <v>-9.0378355314614911E-2</v>
      </c>
      <c r="G1182" s="13">
        <v>-8.2328606246602543E-2</v>
      </c>
      <c r="H1182" s="13">
        <v>0.45896989000910349</v>
      </c>
      <c r="I1182" s="13">
        <v>-0.12660222612066996</v>
      </c>
      <c r="J1182" s="13">
        <v>0.1068404968516854</v>
      </c>
      <c r="K1182" s="13">
        <v>2.1937589675260494E-3</v>
      </c>
      <c r="L1182" s="13">
        <v>-0.11855247705265759</v>
      </c>
      <c r="M1182" s="13">
        <v>8.6716124181654752E-2</v>
      </c>
      <c r="N1182" s="13">
        <v>1.4268382569544658E-2</v>
      </c>
      <c r="O1182" s="13">
        <v>9.8790747783673138E-2</v>
      </c>
      <c r="P1182" s="13">
        <v>1.8293257103550786E-2</v>
      </c>
      <c r="Q1182" s="13">
        <v>-7.0253982644584267E-2</v>
      </c>
      <c r="R1182" s="13">
        <v>-0.17087584599473749</v>
      </c>
      <c r="S1182" s="13">
        <v>0.15916386579376507</v>
      </c>
      <c r="T1182" s="13">
        <v>0.36845734156208398</v>
      </c>
      <c r="U1182" s="13">
        <v>2.2601483725449647</v>
      </c>
      <c r="V1182" s="13">
        <v>2.0747454748998528E-2</v>
      </c>
      <c r="W1182" s="13">
        <v>1.4268382569544658E-2</v>
      </c>
      <c r="X1182" s="13">
        <v>0.17928823846379571</v>
      </c>
      <c r="Y1182" s="13">
        <v>2.6343006171562822E-2</v>
      </c>
      <c r="Z1182" s="151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55"/>
    </row>
    <row r="1183" spans="1:65">
      <c r="A1183" s="30"/>
      <c r="B1183" s="46" t="s">
        <v>281</v>
      </c>
      <c r="C1183" s="47"/>
      <c r="D1183" s="45">
        <v>0.31</v>
      </c>
      <c r="E1183" s="45">
        <v>0.86</v>
      </c>
      <c r="F1183" s="45">
        <v>0.83</v>
      </c>
      <c r="G1183" s="45">
        <v>0.77</v>
      </c>
      <c r="H1183" s="45">
        <v>3.36</v>
      </c>
      <c r="I1183" s="45">
        <v>1.1000000000000001</v>
      </c>
      <c r="J1183" s="45">
        <v>0.67</v>
      </c>
      <c r="K1183" s="45">
        <v>0.12</v>
      </c>
      <c r="L1183" s="45">
        <v>1.04</v>
      </c>
      <c r="M1183" s="45">
        <v>0.52</v>
      </c>
      <c r="N1183" s="45">
        <v>0.03</v>
      </c>
      <c r="O1183" s="45">
        <v>0.61</v>
      </c>
      <c r="P1183" s="45">
        <v>0</v>
      </c>
      <c r="Q1183" s="45">
        <v>0.67</v>
      </c>
      <c r="R1183" s="45">
        <v>1.44</v>
      </c>
      <c r="S1183" s="45">
        <v>1.07</v>
      </c>
      <c r="T1183" s="45">
        <v>2.67</v>
      </c>
      <c r="U1183" s="45" t="s">
        <v>282</v>
      </c>
      <c r="V1183" s="45">
        <v>0.02</v>
      </c>
      <c r="W1183" s="45">
        <v>0.03</v>
      </c>
      <c r="X1183" s="45">
        <v>1.23</v>
      </c>
      <c r="Y1183" s="45">
        <v>0.06</v>
      </c>
      <c r="Z1183" s="151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55"/>
    </row>
    <row r="1184" spans="1:65">
      <c r="B1184" s="31"/>
      <c r="C1184" s="20"/>
      <c r="D1184" s="20"/>
      <c r="E1184" s="20"/>
      <c r="F1184" s="20"/>
      <c r="G1184" s="20"/>
      <c r="H1184" s="20"/>
      <c r="I1184" s="20"/>
      <c r="J1184" s="20"/>
      <c r="K1184" s="20"/>
      <c r="L1184" s="20"/>
      <c r="M1184" s="20"/>
      <c r="N1184" s="20"/>
      <c r="O1184" s="20"/>
      <c r="P1184" s="20"/>
      <c r="Q1184" s="20"/>
      <c r="R1184" s="20"/>
      <c r="S1184" s="20"/>
      <c r="T1184" s="20"/>
      <c r="U1184" s="20"/>
      <c r="V1184" s="20"/>
      <c r="W1184" s="20"/>
      <c r="X1184" s="20"/>
      <c r="Y1184" s="20"/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6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  <row r="1249" spans="65:65">
      <c r="BM1249" s="57"/>
    </row>
    <row r="1250" spans="65:65">
      <c r="BM1250" s="57"/>
    </row>
    <row r="1251" spans="65:65">
      <c r="BM1251" s="57"/>
    </row>
    <row r="1252" spans="65:65">
      <c r="BM1252" s="57"/>
    </row>
    <row r="1253" spans="65:65">
      <c r="BM1253" s="57"/>
    </row>
    <row r="1254" spans="65:65">
      <c r="BM1254" s="57"/>
    </row>
    <row r="1255" spans="65:65">
      <c r="BM1255" s="57"/>
    </row>
    <row r="1256" spans="65:65">
      <c r="BM1256" s="57"/>
    </row>
    <row r="1257" spans="65:65">
      <c r="BM1257" s="57"/>
    </row>
    <row r="1258" spans="65:65">
      <c r="BM1258" s="57"/>
    </row>
    <row r="1259" spans="65:65">
      <c r="BM1259" s="57"/>
    </row>
    <row r="1260" spans="65:65">
      <c r="BM1260" s="57"/>
    </row>
    <row r="1261" spans="65:65">
      <c r="BM1261" s="57"/>
    </row>
    <row r="1262" spans="65:65">
      <c r="BM1262" s="57"/>
    </row>
    <row r="1263" spans="65:65">
      <c r="BM1263" s="57"/>
    </row>
    <row r="1264" spans="65:65">
      <c r="BM1264" s="57"/>
    </row>
    <row r="1265" spans="65:65">
      <c r="BM1265" s="57"/>
    </row>
    <row r="1266" spans="65:65">
      <c r="BM1266" s="57"/>
    </row>
    <row r="1267" spans="65:65">
      <c r="BM1267" s="57"/>
    </row>
  </sheetData>
  <dataConsolidate/>
  <conditionalFormatting sqref="B6:AF11 B25:AD30 B43:AG48 B61:Q66 B79:U84 B97:AC102 B115:AA120 B134:AE139 B153:AE158 B171:AD176 B190:X195 B208:AD213 B226:AC231 B244:Y249 B262:AH267 B280:G285 B298:G303 B316:G321 B334:AH339 B352:AC357 B371:F376 B389:S394 B407:X412 B426:Z431 B444:G449 B462:W467 B480:AD485 B499:AB504 B518:X523 B537:H542 B555:AD560 B573:AD578 B591:AF596 B610:AC615 B628:X633 B647:G652 B665:AE670 B683:AC688 B701:AH706 B719:F724 B737:G742 B755:F760 B773:Y778 B791:T796 B809:AE814 B827:AF832 B845:AB850 B864:AC869 B882:G887 B900:Y905 B918:AD923 B936:W941 B954:K959 B973:AB978 B992:AB997 B1010:AD1015 B1028:AB1033 B1046:E1051 B1064:AC1069 B1082:AD1087 B1100:AB1105 B1118:X1123 B1136:K1141 B1154:AH1159 B1172:Y1177">
    <cfRule type="expression" dxfId="11" priority="195">
      <formula>AND($B6&lt;&gt;$B5,NOT(ISBLANK(INDIRECT(Anlyt_LabRefThisCol))))</formula>
    </cfRule>
  </conditionalFormatting>
  <conditionalFormatting sqref="C2:AF17 C21:AD36 C39:AG54 C57:Q72 C75:U90 C93:AC108 C111:AA126 C130:AE145 C149:AE164 C167:AD182 C186:X201 C204:AD219 C222:AC237 C240:Y255 C258:AH273 C276:G291 C294:G309 C312:G327 C330:AH345 C348:AC363 C367:F382 C385:S400 C403:X418 C422:Z437 C440:G455 C458:W473 C476:AD491 C495:AB510 C514:X529 C533:H548 C551:AD566 C569:AD584 C587:AF602 C606:AC621 C624:X639 C643:G658 C661:AE676 C679:AC694 C697:AH712 C715:F730 C733:G748 C751:F766 C769:Y784 C787:T802 C805:AE820 C823:AF838 C841:AB856 C860:AC875 C878:G893 C896:Y911 C914:AD929 C932:W947 C950:K965 C969:AB984 C988:AB1003 C1006:AD1021 C1024:AB1039 C1042:E1057 C1060:AC1075 C1078:AD1093 C1096:AB1111 C1114:X1129 C1132:K1147 C1150:AH1165 C1168:Y1183">
    <cfRule type="expression" dxfId="10" priority="193" stopIfTrue="1">
      <formula>AND(ISBLANK(INDIRECT(Anlyt_LabRefLastCol)),ISBLANK(INDIRECT(Anlyt_LabRefThisCol)))</formula>
    </cfRule>
    <cfRule type="expression" dxfId="9" priority="19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64BEB-5664-460F-A343-19483AFBC38F}">
  <sheetPr codeName="Sheet17"/>
  <dimension ref="A1:BN24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8" t="s">
        <v>649</v>
      </c>
      <c r="BM1" s="28" t="s">
        <v>337</v>
      </c>
    </row>
    <row r="2" spans="1:66" ht="19.5">
      <c r="A2" s="25" t="s">
        <v>118</v>
      </c>
      <c r="B2" s="18" t="s">
        <v>111</v>
      </c>
      <c r="C2" s="15" t="s">
        <v>112</v>
      </c>
      <c r="D2" s="16" t="s">
        <v>364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0" t="s">
        <v>113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5.17</v>
      </c>
      <c r="E6" s="15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5.16</v>
      </c>
      <c r="E7" s="15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9</v>
      </c>
    </row>
    <row r="8" spans="1:66">
      <c r="A8" s="30"/>
      <c r="B8" s="20" t="s">
        <v>277</v>
      </c>
      <c r="C8" s="12"/>
      <c r="D8" s="23">
        <v>5.165</v>
      </c>
      <c r="E8" s="15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278</v>
      </c>
      <c r="C9" s="29"/>
      <c r="D9" s="11">
        <v>5.165</v>
      </c>
      <c r="E9" s="15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5.165</v>
      </c>
      <c r="BN9" s="28"/>
    </row>
    <row r="10" spans="1:66">
      <c r="A10" s="30"/>
      <c r="B10" s="3" t="s">
        <v>279</v>
      </c>
      <c r="C10" s="29"/>
      <c r="D10" s="24">
        <v>7.0710678118653244E-3</v>
      </c>
      <c r="E10" s="15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3" t="s">
        <v>86</v>
      </c>
      <c r="C11" s="29"/>
      <c r="D11" s="13">
        <v>1.3690353943592109E-3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280</v>
      </c>
      <c r="C12" s="29"/>
      <c r="D12" s="13">
        <v>0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281</v>
      </c>
      <c r="C13" s="47"/>
      <c r="D13" s="45" t="s">
        <v>282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650</v>
      </c>
      <c r="BM15" s="28" t="s">
        <v>337</v>
      </c>
    </row>
    <row r="16" spans="1:66" ht="15">
      <c r="A16" s="25" t="s">
        <v>101</v>
      </c>
      <c r="B16" s="18" t="s">
        <v>111</v>
      </c>
      <c r="C16" s="15" t="s">
        <v>112</v>
      </c>
      <c r="D16" s="16" t="s">
        <v>364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230</v>
      </c>
      <c r="C17" s="9" t="s">
        <v>230</v>
      </c>
      <c r="D17" s="10" t="s">
        <v>113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7.1399999999999988</v>
      </c>
      <c r="E20" s="15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7.12</v>
      </c>
      <c r="E21" s="15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10</v>
      </c>
    </row>
    <row r="22" spans="1:65">
      <c r="A22" s="30"/>
      <c r="B22" s="20" t="s">
        <v>277</v>
      </c>
      <c r="C22" s="12"/>
      <c r="D22" s="23">
        <v>7.129999999999999</v>
      </c>
      <c r="E22" s="15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278</v>
      </c>
      <c r="C23" s="29"/>
      <c r="D23" s="11">
        <v>7.129999999999999</v>
      </c>
      <c r="E23" s="15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7.13</v>
      </c>
    </row>
    <row r="24" spans="1:65">
      <c r="A24" s="30"/>
      <c r="B24" s="3" t="s">
        <v>279</v>
      </c>
      <c r="C24" s="29"/>
      <c r="D24" s="24">
        <v>1.4142135623730021E-2</v>
      </c>
      <c r="E24" s="15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16</v>
      </c>
    </row>
    <row r="25" spans="1:65">
      <c r="A25" s="30"/>
      <c r="B25" s="3" t="s">
        <v>86</v>
      </c>
      <c r="C25" s="29"/>
      <c r="D25" s="13">
        <v>1.9834692319396947E-3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280</v>
      </c>
      <c r="C26" s="29"/>
      <c r="D26" s="13">
        <v>-1.1102230246251565E-16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281</v>
      </c>
      <c r="C27" s="47"/>
      <c r="D27" s="45" t="s">
        <v>282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651</v>
      </c>
      <c r="BM29" s="28" t="s">
        <v>337</v>
      </c>
    </row>
    <row r="30" spans="1:65" ht="19.5">
      <c r="A30" s="25" t="s">
        <v>365</v>
      </c>
      <c r="B30" s="18" t="s">
        <v>111</v>
      </c>
      <c r="C30" s="15" t="s">
        <v>112</v>
      </c>
      <c r="D30" s="16" t="s">
        <v>364</v>
      </c>
      <c r="E30" s="15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230</v>
      </c>
      <c r="C31" s="9" t="s">
        <v>230</v>
      </c>
      <c r="D31" s="10" t="s">
        <v>113</v>
      </c>
      <c r="E31" s="15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99</v>
      </c>
      <c r="E32" s="15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2.6</v>
      </c>
      <c r="E34" s="15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2.59</v>
      </c>
      <c r="E35" s="15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11</v>
      </c>
    </row>
    <row r="36" spans="1:65">
      <c r="A36" s="30"/>
      <c r="B36" s="20" t="s">
        <v>277</v>
      </c>
      <c r="C36" s="12"/>
      <c r="D36" s="23">
        <v>2.5949999999999998</v>
      </c>
      <c r="E36" s="15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278</v>
      </c>
      <c r="C37" s="29"/>
      <c r="D37" s="11">
        <v>2.5949999999999998</v>
      </c>
      <c r="E37" s="15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2.5950000000000002</v>
      </c>
    </row>
    <row r="38" spans="1:65">
      <c r="A38" s="30"/>
      <c r="B38" s="3" t="s">
        <v>279</v>
      </c>
      <c r="C38" s="29"/>
      <c r="D38" s="24">
        <v>7.0710678118656384E-3</v>
      </c>
      <c r="E38" s="15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17</v>
      </c>
    </row>
    <row r="39" spans="1:65">
      <c r="A39" s="30"/>
      <c r="B39" s="3" t="s">
        <v>86</v>
      </c>
      <c r="C39" s="29"/>
      <c r="D39" s="13">
        <v>2.7248816230696104E-3</v>
      </c>
      <c r="E39" s="15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280</v>
      </c>
      <c r="C40" s="29"/>
      <c r="D40" s="13">
        <v>-2.2204460492503131E-16</v>
      </c>
      <c r="E40" s="15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281</v>
      </c>
      <c r="C41" s="47"/>
      <c r="D41" s="45" t="s">
        <v>282</v>
      </c>
      <c r="E41" s="15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652</v>
      </c>
      <c r="BM43" s="28" t="s">
        <v>337</v>
      </c>
    </row>
    <row r="44" spans="1:65" ht="19.5">
      <c r="A44" s="25" t="s">
        <v>366</v>
      </c>
      <c r="B44" s="18" t="s">
        <v>111</v>
      </c>
      <c r="C44" s="15" t="s">
        <v>112</v>
      </c>
      <c r="D44" s="16" t="s">
        <v>364</v>
      </c>
      <c r="E44" s="15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230</v>
      </c>
      <c r="C45" s="9" t="s">
        <v>230</v>
      </c>
      <c r="D45" s="10" t="s">
        <v>113</v>
      </c>
      <c r="E45" s="15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99</v>
      </c>
      <c r="E46" s="15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3</v>
      </c>
    </row>
    <row r="47" spans="1:65">
      <c r="A47" s="30"/>
      <c r="B47" s="19"/>
      <c r="C47" s="9"/>
      <c r="D47" s="26"/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3</v>
      </c>
    </row>
    <row r="48" spans="1:65">
      <c r="A48" s="30"/>
      <c r="B48" s="18">
        <v>1</v>
      </c>
      <c r="C48" s="14">
        <v>1</v>
      </c>
      <c r="D48" s="205">
        <v>0.96599999999999997</v>
      </c>
      <c r="E48" s="203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208">
        <v>1</v>
      </c>
    </row>
    <row r="49" spans="1:65">
      <c r="A49" s="30"/>
      <c r="B49" s="19">
        <v>1</v>
      </c>
      <c r="C49" s="9">
        <v>2</v>
      </c>
      <c r="D49" s="24">
        <v>0.95799999999999996</v>
      </c>
      <c r="E49" s="203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4"/>
      <c r="BJ49" s="204"/>
      <c r="BK49" s="204"/>
      <c r="BL49" s="204"/>
      <c r="BM49" s="208">
        <v>12</v>
      </c>
    </row>
    <row r="50" spans="1:65">
      <c r="A50" s="30"/>
      <c r="B50" s="20" t="s">
        <v>277</v>
      </c>
      <c r="C50" s="12"/>
      <c r="D50" s="211">
        <v>0.96199999999999997</v>
      </c>
      <c r="E50" s="203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208">
        <v>16</v>
      </c>
    </row>
    <row r="51" spans="1:65">
      <c r="A51" s="30"/>
      <c r="B51" s="3" t="s">
        <v>278</v>
      </c>
      <c r="C51" s="29"/>
      <c r="D51" s="24">
        <v>0.96199999999999997</v>
      </c>
      <c r="E51" s="203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  <c r="BH51" s="204"/>
      <c r="BI51" s="204"/>
      <c r="BJ51" s="204"/>
      <c r="BK51" s="204"/>
      <c r="BL51" s="204"/>
      <c r="BM51" s="208">
        <v>0.96199999999999997</v>
      </c>
    </row>
    <row r="52" spans="1:65">
      <c r="A52" s="30"/>
      <c r="B52" s="3" t="s">
        <v>279</v>
      </c>
      <c r="C52" s="29"/>
      <c r="D52" s="24">
        <v>5.6568542494923853E-3</v>
      </c>
      <c r="E52" s="203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204"/>
      <c r="AS52" s="204"/>
      <c r="AT52" s="204"/>
      <c r="AU52" s="204"/>
      <c r="AV52" s="204"/>
      <c r="AW52" s="204"/>
      <c r="AX52" s="204"/>
      <c r="AY52" s="204"/>
      <c r="AZ52" s="204"/>
      <c r="BA52" s="204"/>
      <c r="BB52" s="204"/>
      <c r="BC52" s="204"/>
      <c r="BD52" s="204"/>
      <c r="BE52" s="204"/>
      <c r="BF52" s="204"/>
      <c r="BG52" s="204"/>
      <c r="BH52" s="204"/>
      <c r="BI52" s="204"/>
      <c r="BJ52" s="204"/>
      <c r="BK52" s="204"/>
      <c r="BL52" s="204"/>
      <c r="BM52" s="208">
        <v>18</v>
      </c>
    </row>
    <row r="53" spans="1:65">
      <c r="A53" s="30"/>
      <c r="B53" s="3" t="s">
        <v>86</v>
      </c>
      <c r="C53" s="29"/>
      <c r="D53" s="13">
        <v>5.8803058726532072E-3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280</v>
      </c>
      <c r="C54" s="29"/>
      <c r="D54" s="13">
        <v>0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281</v>
      </c>
      <c r="C55" s="47"/>
      <c r="D55" s="45" t="s">
        <v>282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653</v>
      </c>
      <c r="BM57" s="28" t="s">
        <v>337</v>
      </c>
    </row>
    <row r="58" spans="1:65" ht="15">
      <c r="A58" s="25" t="s">
        <v>108</v>
      </c>
      <c r="B58" s="18" t="s">
        <v>111</v>
      </c>
      <c r="C58" s="15" t="s">
        <v>112</v>
      </c>
      <c r="D58" s="16" t="s">
        <v>364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230</v>
      </c>
      <c r="C59" s="9" t="s">
        <v>230</v>
      </c>
      <c r="D59" s="10" t="s">
        <v>113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99</v>
      </c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1.43</v>
      </c>
      <c r="E62" s="15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1.43</v>
      </c>
      <c r="E63" s="15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9</v>
      </c>
    </row>
    <row r="64" spans="1:65">
      <c r="A64" s="30"/>
      <c r="B64" s="20" t="s">
        <v>277</v>
      </c>
      <c r="C64" s="12"/>
      <c r="D64" s="23">
        <v>1.43</v>
      </c>
      <c r="E64" s="15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278</v>
      </c>
      <c r="C65" s="29"/>
      <c r="D65" s="11">
        <v>1.43</v>
      </c>
      <c r="E65" s="15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1.43</v>
      </c>
    </row>
    <row r="66" spans="1:65">
      <c r="A66" s="30"/>
      <c r="B66" s="3" t="s">
        <v>279</v>
      </c>
      <c r="C66" s="29"/>
      <c r="D66" s="24">
        <v>0</v>
      </c>
      <c r="E66" s="15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15</v>
      </c>
    </row>
    <row r="67" spans="1:65">
      <c r="A67" s="30"/>
      <c r="B67" s="3" t="s">
        <v>86</v>
      </c>
      <c r="C67" s="29"/>
      <c r="D67" s="13">
        <v>0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280</v>
      </c>
      <c r="C68" s="29"/>
      <c r="D68" s="13">
        <v>0</v>
      </c>
      <c r="E68" s="15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281</v>
      </c>
      <c r="C69" s="47"/>
      <c r="D69" s="45" t="s">
        <v>282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654</v>
      </c>
      <c r="BM71" s="28" t="s">
        <v>337</v>
      </c>
    </row>
    <row r="72" spans="1:65" ht="15">
      <c r="A72" s="25" t="s">
        <v>109</v>
      </c>
      <c r="B72" s="18" t="s">
        <v>111</v>
      </c>
      <c r="C72" s="15" t="s">
        <v>112</v>
      </c>
      <c r="D72" s="16" t="s">
        <v>364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230</v>
      </c>
      <c r="C73" s="9" t="s">
        <v>230</v>
      </c>
      <c r="D73" s="10" t="s">
        <v>113</v>
      </c>
      <c r="E73" s="15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99</v>
      </c>
      <c r="E74" s="15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05">
        <v>0.02</v>
      </c>
      <c r="E76" s="203"/>
      <c r="F76" s="204"/>
      <c r="G76" s="204"/>
      <c r="H76" s="204"/>
      <c r="I76" s="204"/>
      <c r="J76" s="204"/>
      <c r="K76" s="204"/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204"/>
      <c r="AB76" s="204"/>
      <c r="AC76" s="204"/>
      <c r="AD76" s="204"/>
      <c r="AE76" s="204"/>
      <c r="AF76" s="204"/>
      <c r="AG76" s="204"/>
      <c r="AH76" s="204"/>
      <c r="AI76" s="20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8">
        <v>1</v>
      </c>
    </row>
    <row r="77" spans="1:65">
      <c r="A77" s="30"/>
      <c r="B77" s="19">
        <v>1</v>
      </c>
      <c r="C77" s="9">
        <v>2</v>
      </c>
      <c r="D77" s="24">
        <v>0.01</v>
      </c>
      <c r="E77" s="203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204"/>
      <c r="AK77" s="204"/>
      <c r="AL77" s="204"/>
      <c r="AM77" s="204"/>
      <c r="AN77" s="204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4"/>
      <c r="BC77" s="204"/>
      <c r="BD77" s="204"/>
      <c r="BE77" s="204"/>
      <c r="BF77" s="204"/>
      <c r="BG77" s="204"/>
      <c r="BH77" s="204"/>
      <c r="BI77" s="204"/>
      <c r="BJ77" s="204"/>
      <c r="BK77" s="204"/>
      <c r="BL77" s="204"/>
      <c r="BM77" s="208">
        <v>10</v>
      </c>
    </row>
    <row r="78" spans="1:65">
      <c r="A78" s="30"/>
      <c r="B78" s="20" t="s">
        <v>277</v>
      </c>
      <c r="C78" s="12"/>
      <c r="D78" s="211">
        <v>1.4999999999999999E-2</v>
      </c>
      <c r="E78" s="203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4"/>
      <c r="BC78" s="204"/>
      <c r="BD78" s="204"/>
      <c r="BE78" s="204"/>
      <c r="BF78" s="204"/>
      <c r="BG78" s="204"/>
      <c r="BH78" s="204"/>
      <c r="BI78" s="204"/>
      <c r="BJ78" s="204"/>
      <c r="BK78" s="204"/>
      <c r="BL78" s="204"/>
      <c r="BM78" s="208">
        <v>16</v>
      </c>
    </row>
    <row r="79" spans="1:65">
      <c r="A79" s="30"/>
      <c r="B79" s="3" t="s">
        <v>278</v>
      </c>
      <c r="C79" s="29"/>
      <c r="D79" s="24">
        <v>1.4999999999999999E-2</v>
      </c>
      <c r="E79" s="203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04"/>
      <c r="AW79" s="204"/>
      <c r="AX79" s="204"/>
      <c r="AY79" s="204"/>
      <c r="AZ79" s="204"/>
      <c r="BA79" s="204"/>
      <c r="BB79" s="204"/>
      <c r="BC79" s="204"/>
      <c r="BD79" s="204"/>
      <c r="BE79" s="204"/>
      <c r="BF79" s="204"/>
      <c r="BG79" s="204"/>
      <c r="BH79" s="204"/>
      <c r="BI79" s="204"/>
      <c r="BJ79" s="204"/>
      <c r="BK79" s="204"/>
      <c r="BL79" s="204"/>
      <c r="BM79" s="208">
        <v>1.4999999999999999E-2</v>
      </c>
    </row>
    <row r="80" spans="1:65">
      <c r="A80" s="30"/>
      <c r="B80" s="3" t="s">
        <v>279</v>
      </c>
      <c r="C80" s="29"/>
      <c r="D80" s="24">
        <v>7.0710678118654771E-3</v>
      </c>
      <c r="E80" s="203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4"/>
      <c r="Q80" s="204"/>
      <c r="R80" s="204"/>
      <c r="S80" s="204"/>
      <c r="T80" s="204"/>
      <c r="U80" s="204"/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  <c r="AL80" s="204"/>
      <c r="AM80" s="204"/>
      <c r="AN80" s="204"/>
      <c r="AO80" s="204"/>
      <c r="AP80" s="204"/>
      <c r="AQ80" s="204"/>
      <c r="AR80" s="204"/>
      <c r="AS80" s="204"/>
      <c r="AT80" s="204"/>
      <c r="AU80" s="204"/>
      <c r="AV80" s="204"/>
      <c r="AW80" s="204"/>
      <c r="AX80" s="204"/>
      <c r="AY80" s="204"/>
      <c r="AZ80" s="204"/>
      <c r="BA80" s="204"/>
      <c r="BB80" s="204"/>
      <c r="BC80" s="204"/>
      <c r="BD80" s="204"/>
      <c r="BE80" s="204"/>
      <c r="BF80" s="204"/>
      <c r="BG80" s="204"/>
      <c r="BH80" s="204"/>
      <c r="BI80" s="204"/>
      <c r="BJ80" s="204"/>
      <c r="BK80" s="204"/>
      <c r="BL80" s="204"/>
      <c r="BM80" s="208">
        <v>16</v>
      </c>
    </row>
    <row r="81" spans="1:65">
      <c r="A81" s="30"/>
      <c r="B81" s="3" t="s">
        <v>86</v>
      </c>
      <c r="C81" s="29"/>
      <c r="D81" s="13">
        <v>0.47140452079103184</v>
      </c>
      <c r="E81" s="15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280</v>
      </c>
      <c r="C82" s="29"/>
      <c r="D82" s="13">
        <v>0</v>
      </c>
      <c r="E82" s="15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281</v>
      </c>
      <c r="C83" s="47"/>
      <c r="D83" s="45" t="s">
        <v>282</v>
      </c>
      <c r="E83" s="15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655</v>
      </c>
      <c r="BM85" s="28" t="s">
        <v>337</v>
      </c>
    </row>
    <row r="86" spans="1:65" ht="19.5">
      <c r="A86" s="25" t="s">
        <v>367</v>
      </c>
      <c r="B86" s="18" t="s">
        <v>111</v>
      </c>
      <c r="C86" s="15" t="s">
        <v>112</v>
      </c>
      <c r="D86" s="16" t="s">
        <v>364</v>
      </c>
      <c r="E86" s="15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230</v>
      </c>
      <c r="C87" s="9" t="s">
        <v>230</v>
      </c>
      <c r="D87" s="10" t="s">
        <v>113</v>
      </c>
      <c r="E87" s="15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99</v>
      </c>
      <c r="E88" s="15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3</v>
      </c>
    </row>
    <row r="89" spans="1:65">
      <c r="A89" s="30"/>
      <c r="B89" s="19"/>
      <c r="C89" s="9"/>
      <c r="D89" s="26"/>
      <c r="E89" s="15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3</v>
      </c>
    </row>
    <row r="90" spans="1:65">
      <c r="A90" s="30"/>
      <c r="B90" s="18">
        <v>1</v>
      </c>
      <c r="C90" s="14">
        <v>1</v>
      </c>
      <c r="D90" s="205">
        <v>0.13</v>
      </c>
      <c r="E90" s="203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4"/>
      <c r="Q90" s="204"/>
      <c r="R90" s="204"/>
      <c r="S90" s="204"/>
      <c r="T90" s="204"/>
      <c r="U90" s="204"/>
      <c r="V90" s="204"/>
      <c r="W90" s="204"/>
      <c r="X90" s="204"/>
      <c r="Y90" s="204"/>
      <c r="Z90" s="204"/>
      <c r="AA90" s="204"/>
      <c r="AB90" s="204"/>
      <c r="AC90" s="204"/>
      <c r="AD90" s="204"/>
      <c r="AE90" s="204"/>
      <c r="AF90" s="204"/>
      <c r="AG90" s="204"/>
      <c r="AH90" s="204"/>
      <c r="AI90" s="204"/>
      <c r="AJ90" s="204"/>
      <c r="AK90" s="204"/>
      <c r="AL90" s="204"/>
      <c r="AM90" s="204"/>
      <c r="AN90" s="204"/>
      <c r="AO90" s="204"/>
      <c r="AP90" s="204"/>
      <c r="AQ90" s="204"/>
      <c r="AR90" s="204"/>
      <c r="AS90" s="204"/>
      <c r="AT90" s="204"/>
      <c r="AU90" s="204"/>
      <c r="AV90" s="204"/>
      <c r="AW90" s="204"/>
      <c r="AX90" s="204"/>
      <c r="AY90" s="204"/>
      <c r="AZ90" s="204"/>
      <c r="BA90" s="204"/>
      <c r="BB90" s="204"/>
      <c r="BC90" s="204"/>
      <c r="BD90" s="204"/>
      <c r="BE90" s="204"/>
      <c r="BF90" s="204"/>
      <c r="BG90" s="204"/>
      <c r="BH90" s="204"/>
      <c r="BI90" s="204"/>
      <c r="BJ90" s="204"/>
      <c r="BK90" s="204"/>
      <c r="BL90" s="204"/>
      <c r="BM90" s="208">
        <v>1</v>
      </c>
    </row>
    <row r="91" spans="1:65">
      <c r="A91" s="30"/>
      <c r="B91" s="19">
        <v>1</v>
      </c>
      <c r="C91" s="9">
        <v>2</v>
      </c>
      <c r="D91" s="24">
        <v>0.12</v>
      </c>
      <c r="E91" s="203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4"/>
      <c r="Q91" s="204"/>
      <c r="R91" s="204"/>
      <c r="S91" s="204"/>
      <c r="T91" s="204"/>
      <c r="U91" s="204"/>
      <c r="V91" s="204"/>
      <c r="W91" s="204"/>
      <c r="X91" s="204"/>
      <c r="Y91" s="204"/>
      <c r="Z91" s="204"/>
      <c r="AA91" s="204"/>
      <c r="AB91" s="204"/>
      <c r="AC91" s="204"/>
      <c r="AD91" s="204"/>
      <c r="AE91" s="204"/>
      <c r="AF91" s="204"/>
      <c r="AG91" s="204"/>
      <c r="AH91" s="204"/>
      <c r="AI91" s="204"/>
      <c r="AJ91" s="204"/>
      <c r="AK91" s="204"/>
      <c r="AL91" s="204"/>
      <c r="AM91" s="204"/>
      <c r="AN91" s="204"/>
      <c r="AO91" s="204"/>
      <c r="AP91" s="204"/>
      <c r="AQ91" s="204"/>
      <c r="AR91" s="204"/>
      <c r="AS91" s="204"/>
      <c r="AT91" s="204"/>
      <c r="AU91" s="204"/>
      <c r="AV91" s="204"/>
      <c r="AW91" s="204"/>
      <c r="AX91" s="204"/>
      <c r="AY91" s="204"/>
      <c r="AZ91" s="204"/>
      <c r="BA91" s="204"/>
      <c r="BB91" s="204"/>
      <c r="BC91" s="204"/>
      <c r="BD91" s="204"/>
      <c r="BE91" s="204"/>
      <c r="BF91" s="204"/>
      <c r="BG91" s="204"/>
      <c r="BH91" s="204"/>
      <c r="BI91" s="204"/>
      <c r="BJ91" s="204"/>
      <c r="BK91" s="204"/>
      <c r="BL91" s="204"/>
      <c r="BM91" s="208">
        <v>11</v>
      </c>
    </row>
    <row r="92" spans="1:65">
      <c r="A92" s="30"/>
      <c r="B92" s="20" t="s">
        <v>277</v>
      </c>
      <c r="C92" s="12"/>
      <c r="D92" s="211">
        <v>0.125</v>
      </c>
      <c r="E92" s="203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4"/>
      <c r="AH92" s="204"/>
      <c r="AI92" s="204"/>
      <c r="AJ92" s="204"/>
      <c r="AK92" s="204"/>
      <c r="AL92" s="204"/>
      <c r="AM92" s="204"/>
      <c r="AN92" s="204"/>
      <c r="AO92" s="204"/>
      <c r="AP92" s="204"/>
      <c r="AQ92" s="204"/>
      <c r="AR92" s="204"/>
      <c r="AS92" s="204"/>
      <c r="AT92" s="204"/>
      <c r="AU92" s="204"/>
      <c r="AV92" s="204"/>
      <c r="AW92" s="204"/>
      <c r="AX92" s="204"/>
      <c r="AY92" s="204"/>
      <c r="AZ92" s="204"/>
      <c r="BA92" s="204"/>
      <c r="BB92" s="204"/>
      <c r="BC92" s="204"/>
      <c r="BD92" s="204"/>
      <c r="BE92" s="204"/>
      <c r="BF92" s="204"/>
      <c r="BG92" s="204"/>
      <c r="BH92" s="204"/>
      <c r="BI92" s="204"/>
      <c r="BJ92" s="204"/>
      <c r="BK92" s="204"/>
      <c r="BL92" s="204"/>
      <c r="BM92" s="208">
        <v>16</v>
      </c>
    </row>
    <row r="93" spans="1:65">
      <c r="A93" s="30"/>
      <c r="B93" s="3" t="s">
        <v>278</v>
      </c>
      <c r="C93" s="29"/>
      <c r="D93" s="24">
        <v>0.125</v>
      </c>
      <c r="E93" s="203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4"/>
      <c r="Q93" s="204"/>
      <c r="R93" s="204"/>
      <c r="S93" s="204"/>
      <c r="T93" s="204"/>
      <c r="U93" s="204"/>
      <c r="V93" s="204"/>
      <c r="W93" s="204"/>
      <c r="X93" s="204"/>
      <c r="Y93" s="204"/>
      <c r="Z93" s="204"/>
      <c r="AA93" s="204"/>
      <c r="AB93" s="204"/>
      <c r="AC93" s="204"/>
      <c r="AD93" s="204"/>
      <c r="AE93" s="204"/>
      <c r="AF93" s="204"/>
      <c r="AG93" s="204"/>
      <c r="AH93" s="204"/>
      <c r="AI93" s="204"/>
      <c r="AJ93" s="204"/>
      <c r="AK93" s="204"/>
      <c r="AL93" s="204"/>
      <c r="AM93" s="204"/>
      <c r="AN93" s="204"/>
      <c r="AO93" s="204"/>
      <c r="AP93" s="204"/>
      <c r="AQ93" s="204"/>
      <c r="AR93" s="204"/>
      <c r="AS93" s="204"/>
      <c r="AT93" s="204"/>
      <c r="AU93" s="204"/>
      <c r="AV93" s="204"/>
      <c r="AW93" s="204"/>
      <c r="AX93" s="204"/>
      <c r="AY93" s="204"/>
      <c r="AZ93" s="204"/>
      <c r="BA93" s="204"/>
      <c r="BB93" s="204"/>
      <c r="BC93" s="204"/>
      <c r="BD93" s="204"/>
      <c r="BE93" s="204"/>
      <c r="BF93" s="204"/>
      <c r="BG93" s="204"/>
      <c r="BH93" s="204"/>
      <c r="BI93" s="204"/>
      <c r="BJ93" s="204"/>
      <c r="BK93" s="204"/>
      <c r="BL93" s="204"/>
      <c r="BM93" s="208">
        <v>0.125</v>
      </c>
    </row>
    <row r="94" spans="1:65">
      <c r="A94" s="30"/>
      <c r="B94" s="3" t="s">
        <v>279</v>
      </c>
      <c r="C94" s="29"/>
      <c r="D94" s="24">
        <v>7.0710678118654814E-3</v>
      </c>
      <c r="E94" s="203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204"/>
      <c r="AE94" s="204"/>
      <c r="AF94" s="204"/>
      <c r="AG94" s="204"/>
      <c r="AH94" s="204"/>
      <c r="AI94" s="204"/>
      <c r="AJ94" s="204"/>
      <c r="AK94" s="204"/>
      <c r="AL94" s="204"/>
      <c r="AM94" s="204"/>
      <c r="AN94" s="204"/>
      <c r="AO94" s="204"/>
      <c r="AP94" s="204"/>
      <c r="AQ94" s="204"/>
      <c r="AR94" s="204"/>
      <c r="AS94" s="204"/>
      <c r="AT94" s="204"/>
      <c r="AU94" s="204"/>
      <c r="AV94" s="204"/>
      <c r="AW94" s="204"/>
      <c r="AX94" s="204"/>
      <c r="AY94" s="204"/>
      <c r="AZ94" s="204"/>
      <c r="BA94" s="204"/>
      <c r="BB94" s="204"/>
      <c r="BC94" s="204"/>
      <c r="BD94" s="204"/>
      <c r="BE94" s="204"/>
      <c r="BF94" s="204"/>
      <c r="BG94" s="204"/>
      <c r="BH94" s="204"/>
      <c r="BI94" s="204"/>
      <c r="BJ94" s="204"/>
      <c r="BK94" s="204"/>
      <c r="BL94" s="204"/>
      <c r="BM94" s="208">
        <v>17</v>
      </c>
    </row>
    <row r="95" spans="1:65">
      <c r="A95" s="30"/>
      <c r="B95" s="3" t="s">
        <v>86</v>
      </c>
      <c r="C95" s="29"/>
      <c r="D95" s="13">
        <v>5.6568542494923851E-2</v>
      </c>
      <c r="E95" s="15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280</v>
      </c>
      <c r="C96" s="29"/>
      <c r="D96" s="13">
        <v>0</v>
      </c>
      <c r="E96" s="15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281</v>
      </c>
      <c r="C97" s="47"/>
      <c r="D97" s="45" t="s">
        <v>282</v>
      </c>
      <c r="E97" s="15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656</v>
      </c>
      <c r="BM99" s="28" t="s">
        <v>337</v>
      </c>
    </row>
    <row r="100" spans="1:65" ht="19.5">
      <c r="A100" s="25" t="s">
        <v>368</v>
      </c>
      <c r="B100" s="18" t="s">
        <v>111</v>
      </c>
      <c r="C100" s="15" t="s">
        <v>112</v>
      </c>
      <c r="D100" s="16" t="s">
        <v>364</v>
      </c>
      <c r="E100" s="15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230</v>
      </c>
      <c r="C101" s="9" t="s">
        <v>230</v>
      </c>
      <c r="D101" s="10" t="s">
        <v>113</v>
      </c>
      <c r="E101" s="15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99</v>
      </c>
      <c r="E102" s="15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05">
        <v>0.16200000000000001</v>
      </c>
      <c r="E104" s="203"/>
      <c r="F104" s="204"/>
      <c r="G104" s="204"/>
      <c r="H104" s="204"/>
      <c r="I104" s="204"/>
      <c r="J104" s="204"/>
      <c r="K104" s="204"/>
      <c r="L104" s="204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204"/>
      <c r="AT104" s="204"/>
      <c r="AU104" s="204"/>
      <c r="AV104" s="204"/>
      <c r="AW104" s="204"/>
      <c r="AX104" s="204"/>
      <c r="AY104" s="204"/>
      <c r="AZ104" s="204"/>
      <c r="BA104" s="204"/>
      <c r="BB104" s="204"/>
      <c r="BC104" s="204"/>
      <c r="BD104" s="204"/>
      <c r="BE104" s="204"/>
      <c r="BF104" s="204"/>
      <c r="BG104" s="204"/>
      <c r="BH104" s="204"/>
      <c r="BI104" s="204"/>
      <c r="BJ104" s="204"/>
      <c r="BK104" s="204"/>
      <c r="BL104" s="204"/>
      <c r="BM104" s="208">
        <v>1</v>
      </c>
    </row>
    <row r="105" spans="1:65">
      <c r="A105" s="30"/>
      <c r="B105" s="19">
        <v>1</v>
      </c>
      <c r="C105" s="9">
        <v>2</v>
      </c>
      <c r="D105" s="24">
        <v>0.159</v>
      </c>
      <c r="E105" s="203"/>
      <c r="F105" s="204"/>
      <c r="G105" s="204"/>
      <c r="H105" s="204"/>
      <c r="I105" s="204"/>
      <c r="J105" s="204"/>
      <c r="K105" s="204"/>
      <c r="L105" s="204"/>
      <c r="M105" s="204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204"/>
      <c r="AE105" s="204"/>
      <c r="AF105" s="204"/>
      <c r="AG105" s="204"/>
      <c r="AH105" s="204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4"/>
      <c r="AW105" s="204"/>
      <c r="AX105" s="204"/>
      <c r="AY105" s="204"/>
      <c r="AZ105" s="204"/>
      <c r="BA105" s="204"/>
      <c r="BB105" s="204"/>
      <c r="BC105" s="204"/>
      <c r="BD105" s="204"/>
      <c r="BE105" s="204"/>
      <c r="BF105" s="204"/>
      <c r="BG105" s="204"/>
      <c r="BH105" s="204"/>
      <c r="BI105" s="204"/>
      <c r="BJ105" s="204"/>
      <c r="BK105" s="204"/>
      <c r="BL105" s="204"/>
      <c r="BM105" s="208">
        <v>12</v>
      </c>
    </row>
    <row r="106" spans="1:65">
      <c r="A106" s="30"/>
      <c r="B106" s="20" t="s">
        <v>277</v>
      </c>
      <c r="C106" s="12"/>
      <c r="D106" s="211">
        <v>0.1605</v>
      </c>
      <c r="E106" s="203"/>
      <c r="F106" s="204"/>
      <c r="G106" s="204"/>
      <c r="H106" s="204"/>
      <c r="I106" s="204"/>
      <c r="J106" s="204"/>
      <c r="K106" s="204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4"/>
      <c r="Z106" s="204"/>
      <c r="AA106" s="204"/>
      <c r="AB106" s="204"/>
      <c r="AC106" s="204"/>
      <c r="AD106" s="204"/>
      <c r="AE106" s="204"/>
      <c r="AF106" s="204"/>
      <c r="AG106" s="204"/>
      <c r="AH106" s="204"/>
      <c r="AI106" s="204"/>
      <c r="AJ106" s="204"/>
      <c r="AK106" s="204"/>
      <c r="AL106" s="204"/>
      <c r="AM106" s="204"/>
      <c r="AN106" s="204"/>
      <c r="AO106" s="204"/>
      <c r="AP106" s="204"/>
      <c r="AQ106" s="204"/>
      <c r="AR106" s="204"/>
      <c r="AS106" s="204"/>
      <c r="AT106" s="204"/>
      <c r="AU106" s="204"/>
      <c r="AV106" s="204"/>
      <c r="AW106" s="204"/>
      <c r="AX106" s="204"/>
      <c r="AY106" s="204"/>
      <c r="AZ106" s="204"/>
      <c r="BA106" s="204"/>
      <c r="BB106" s="204"/>
      <c r="BC106" s="204"/>
      <c r="BD106" s="204"/>
      <c r="BE106" s="204"/>
      <c r="BF106" s="204"/>
      <c r="BG106" s="204"/>
      <c r="BH106" s="204"/>
      <c r="BI106" s="204"/>
      <c r="BJ106" s="204"/>
      <c r="BK106" s="204"/>
      <c r="BL106" s="204"/>
      <c r="BM106" s="208">
        <v>16</v>
      </c>
    </row>
    <row r="107" spans="1:65">
      <c r="A107" s="30"/>
      <c r="B107" s="3" t="s">
        <v>278</v>
      </c>
      <c r="C107" s="29"/>
      <c r="D107" s="24">
        <v>0.1605</v>
      </c>
      <c r="E107" s="203"/>
      <c r="F107" s="204"/>
      <c r="G107" s="204"/>
      <c r="H107" s="204"/>
      <c r="I107" s="204"/>
      <c r="J107" s="204"/>
      <c r="K107" s="204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204"/>
      <c r="AE107" s="204"/>
      <c r="AF107" s="204"/>
      <c r="AG107" s="204"/>
      <c r="AH107" s="204"/>
      <c r="AI107" s="204"/>
      <c r="AJ107" s="204"/>
      <c r="AK107" s="204"/>
      <c r="AL107" s="204"/>
      <c r="AM107" s="204"/>
      <c r="AN107" s="204"/>
      <c r="AO107" s="204"/>
      <c r="AP107" s="204"/>
      <c r="AQ107" s="204"/>
      <c r="AR107" s="204"/>
      <c r="AS107" s="204"/>
      <c r="AT107" s="204"/>
      <c r="AU107" s="204"/>
      <c r="AV107" s="204"/>
      <c r="AW107" s="204"/>
      <c r="AX107" s="204"/>
      <c r="AY107" s="204"/>
      <c r="AZ107" s="204"/>
      <c r="BA107" s="204"/>
      <c r="BB107" s="204"/>
      <c r="BC107" s="204"/>
      <c r="BD107" s="204"/>
      <c r="BE107" s="204"/>
      <c r="BF107" s="204"/>
      <c r="BG107" s="204"/>
      <c r="BH107" s="204"/>
      <c r="BI107" s="204"/>
      <c r="BJ107" s="204"/>
      <c r="BK107" s="204"/>
      <c r="BL107" s="204"/>
      <c r="BM107" s="208">
        <v>0.1605</v>
      </c>
    </row>
    <row r="108" spans="1:65">
      <c r="A108" s="30"/>
      <c r="B108" s="3" t="s">
        <v>279</v>
      </c>
      <c r="C108" s="29"/>
      <c r="D108" s="24">
        <v>2.1213203435596446E-3</v>
      </c>
      <c r="E108" s="203"/>
      <c r="F108" s="204"/>
      <c r="G108" s="204"/>
      <c r="H108" s="204"/>
      <c r="I108" s="204"/>
      <c r="J108" s="204"/>
      <c r="K108" s="204"/>
      <c r="L108" s="204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204"/>
      <c r="AE108" s="204"/>
      <c r="AF108" s="204"/>
      <c r="AG108" s="204"/>
      <c r="AH108" s="204"/>
      <c r="AI108" s="204"/>
      <c r="AJ108" s="204"/>
      <c r="AK108" s="204"/>
      <c r="AL108" s="204"/>
      <c r="AM108" s="204"/>
      <c r="AN108" s="204"/>
      <c r="AO108" s="204"/>
      <c r="AP108" s="204"/>
      <c r="AQ108" s="204"/>
      <c r="AR108" s="204"/>
      <c r="AS108" s="204"/>
      <c r="AT108" s="204"/>
      <c r="AU108" s="204"/>
      <c r="AV108" s="204"/>
      <c r="AW108" s="204"/>
      <c r="AX108" s="204"/>
      <c r="AY108" s="204"/>
      <c r="AZ108" s="204"/>
      <c r="BA108" s="204"/>
      <c r="BB108" s="204"/>
      <c r="BC108" s="204"/>
      <c r="BD108" s="204"/>
      <c r="BE108" s="204"/>
      <c r="BF108" s="204"/>
      <c r="BG108" s="204"/>
      <c r="BH108" s="204"/>
      <c r="BI108" s="204"/>
      <c r="BJ108" s="204"/>
      <c r="BK108" s="204"/>
      <c r="BL108" s="204"/>
      <c r="BM108" s="208">
        <v>18</v>
      </c>
    </row>
    <row r="109" spans="1:65">
      <c r="A109" s="30"/>
      <c r="B109" s="3" t="s">
        <v>86</v>
      </c>
      <c r="C109" s="29"/>
      <c r="D109" s="13">
        <v>1.3216949181056975E-2</v>
      </c>
      <c r="E109" s="15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280</v>
      </c>
      <c r="C110" s="29"/>
      <c r="D110" s="13">
        <v>0</v>
      </c>
      <c r="E110" s="15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281</v>
      </c>
      <c r="C111" s="47"/>
      <c r="D111" s="45" t="s">
        <v>282</v>
      </c>
      <c r="E111" s="15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657</v>
      </c>
      <c r="BM113" s="28" t="s">
        <v>337</v>
      </c>
    </row>
    <row r="114" spans="1:65" ht="15">
      <c r="A114" s="25" t="s">
        <v>60</v>
      </c>
      <c r="B114" s="18" t="s">
        <v>111</v>
      </c>
      <c r="C114" s="15" t="s">
        <v>112</v>
      </c>
      <c r="D114" s="16" t="s">
        <v>364</v>
      </c>
      <c r="E114" s="15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230</v>
      </c>
      <c r="C115" s="9" t="s">
        <v>230</v>
      </c>
      <c r="D115" s="10" t="s">
        <v>113</v>
      </c>
      <c r="E115" s="15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99</v>
      </c>
      <c r="E116" s="15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1.2534000000000001</v>
      </c>
      <c r="E118" s="15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1.2454000000000001</v>
      </c>
      <c r="E119" s="15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9</v>
      </c>
    </row>
    <row r="120" spans="1:65">
      <c r="A120" s="30"/>
      <c r="B120" s="20" t="s">
        <v>277</v>
      </c>
      <c r="C120" s="12"/>
      <c r="D120" s="23">
        <v>1.2494000000000001</v>
      </c>
      <c r="E120" s="15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278</v>
      </c>
      <c r="C121" s="29"/>
      <c r="D121" s="11">
        <v>1.2494000000000001</v>
      </c>
      <c r="E121" s="15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1.249404</v>
      </c>
    </row>
    <row r="122" spans="1:65">
      <c r="A122" s="30"/>
      <c r="B122" s="3" t="s">
        <v>279</v>
      </c>
      <c r="C122" s="29"/>
      <c r="D122" s="24">
        <v>5.6568542494923853E-3</v>
      </c>
      <c r="E122" s="15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15</v>
      </c>
    </row>
    <row r="123" spans="1:65">
      <c r="A123" s="30"/>
      <c r="B123" s="3" t="s">
        <v>86</v>
      </c>
      <c r="C123" s="29"/>
      <c r="D123" s="13">
        <v>4.5276566747978111E-3</v>
      </c>
      <c r="E123" s="15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280</v>
      </c>
      <c r="C124" s="29"/>
      <c r="D124" s="13">
        <v>-3.2015264876950056E-6</v>
      </c>
      <c r="E124" s="15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281</v>
      </c>
      <c r="C125" s="47"/>
      <c r="D125" s="45" t="s">
        <v>282</v>
      </c>
      <c r="E125" s="15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658</v>
      </c>
      <c r="BM127" s="28" t="s">
        <v>337</v>
      </c>
    </row>
    <row r="128" spans="1:65" ht="19.5">
      <c r="A128" s="25" t="s">
        <v>369</v>
      </c>
      <c r="B128" s="18" t="s">
        <v>111</v>
      </c>
      <c r="C128" s="15" t="s">
        <v>112</v>
      </c>
      <c r="D128" s="16" t="s">
        <v>364</v>
      </c>
      <c r="E128" s="15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230</v>
      </c>
      <c r="C129" s="9" t="s">
        <v>230</v>
      </c>
      <c r="D129" s="10" t="s">
        <v>113</v>
      </c>
      <c r="E129" s="15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99</v>
      </c>
      <c r="E130" s="15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73</v>
      </c>
      <c r="E132" s="15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72.73</v>
      </c>
      <c r="E133" s="15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10</v>
      </c>
    </row>
    <row r="134" spans="1:65">
      <c r="A134" s="30"/>
      <c r="B134" s="20" t="s">
        <v>277</v>
      </c>
      <c r="C134" s="12"/>
      <c r="D134" s="23">
        <v>72.865000000000009</v>
      </c>
      <c r="E134" s="15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278</v>
      </c>
      <c r="C135" s="29"/>
      <c r="D135" s="11">
        <v>72.865000000000009</v>
      </c>
      <c r="E135" s="15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72.864999999999995</v>
      </c>
    </row>
    <row r="136" spans="1:65">
      <c r="A136" s="30"/>
      <c r="B136" s="3" t="s">
        <v>279</v>
      </c>
      <c r="C136" s="29"/>
      <c r="D136" s="24">
        <v>0.19091883092036502</v>
      </c>
      <c r="E136" s="15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3" t="s">
        <v>86</v>
      </c>
      <c r="C137" s="29"/>
      <c r="D137" s="13">
        <v>2.6201719744783501E-3</v>
      </c>
      <c r="E137" s="15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280</v>
      </c>
      <c r="C138" s="29"/>
      <c r="D138" s="13">
        <v>2.2204460492503131E-16</v>
      </c>
      <c r="E138" s="15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281</v>
      </c>
      <c r="C139" s="47"/>
      <c r="D139" s="45" t="s">
        <v>282</v>
      </c>
      <c r="E139" s="15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659</v>
      </c>
      <c r="BM141" s="28" t="s">
        <v>337</v>
      </c>
    </row>
    <row r="142" spans="1:65" ht="19.5">
      <c r="A142" s="25" t="s">
        <v>370</v>
      </c>
      <c r="B142" s="18" t="s">
        <v>111</v>
      </c>
      <c r="C142" s="15" t="s">
        <v>112</v>
      </c>
      <c r="D142" s="16" t="s">
        <v>364</v>
      </c>
      <c r="E142" s="15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230</v>
      </c>
      <c r="C143" s="9" t="s">
        <v>230</v>
      </c>
      <c r="D143" s="10" t="s">
        <v>113</v>
      </c>
      <c r="E143" s="15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99</v>
      </c>
      <c r="E144" s="15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3</v>
      </c>
    </row>
    <row r="145" spans="1:65">
      <c r="A145" s="30"/>
      <c r="B145" s="19"/>
      <c r="C145" s="9"/>
      <c r="D145" s="26"/>
      <c r="E145" s="15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3</v>
      </c>
    </row>
    <row r="146" spans="1:65">
      <c r="A146" s="30"/>
      <c r="B146" s="18">
        <v>1</v>
      </c>
      <c r="C146" s="14">
        <v>1</v>
      </c>
      <c r="D146" s="205">
        <v>0.25</v>
      </c>
      <c r="E146" s="203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204"/>
      <c r="AV146" s="204"/>
      <c r="AW146" s="204"/>
      <c r="AX146" s="204"/>
      <c r="AY146" s="204"/>
      <c r="AZ146" s="204"/>
      <c r="BA146" s="204"/>
      <c r="BB146" s="204"/>
      <c r="BC146" s="204"/>
      <c r="BD146" s="204"/>
      <c r="BE146" s="204"/>
      <c r="BF146" s="204"/>
      <c r="BG146" s="204"/>
      <c r="BH146" s="204"/>
      <c r="BI146" s="204"/>
      <c r="BJ146" s="204"/>
      <c r="BK146" s="204"/>
      <c r="BL146" s="204"/>
      <c r="BM146" s="208">
        <v>1</v>
      </c>
    </row>
    <row r="147" spans="1:65">
      <c r="A147" s="30"/>
      <c r="B147" s="19">
        <v>1</v>
      </c>
      <c r="C147" s="9">
        <v>2</v>
      </c>
      <c r="D147" s="24">
        <v>0.25</v>
      </c>
      <c r="E147" s="203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204"/>
      <c r="AV147" s="204"/>
      <c r="AW147" s="204"/>
      <c r="AX147" s="204"/>
      <c r="AY147" s="204"/>
      <c r="AZ147" s="204"/>
      <c r="BA147" s="204"/>
      <c r="BB147" s="204"/>
      <c r="BC147" s="204"/>
      <c r="BD147" s="204"/>
      <c r="BE147" s="204"/>
      <c r="BF147" s="204"/>
      <c r="BG147" s="204"/>
      <c r="BH147" s="204"/>
      <c r="BI147" s="204"/>
      <c r="BJ147" s="204"/>
      <c r="BK147" s="204"/>
      <c r="BL147" s="204"/>
      <c r="BM147" s="208">
        <v>11</v>
      </c>
    </row>
    <row r="148" spans="1:65">
      <c r="A148" s="30"/>
      <c r="B148" s="20" t="s">
        <v>277</v>
      </c>
      <c r="C148" s="12"/>
      <c r="D148" s="211">
        <v>0.25</v>
      </c>
      <c r="E148" s="203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204"/>
      <c r="AV148" s="204"/>
      <c r="AW148" s="204"/>
      <c r="AX148" s="204"/>
      <c r="AY148" s="204"/>
      <c r="AZ148" s="204"/>
      <c r="BA148" s="204"/>
      <c r="BB148" s="204"/>
      <c r="BC148" s="204"/>
      <c r="BD148" s="204"/>
      <c r="BE148" s="204"/>
      <c r="BF148" s="204"/>
      <c r="BG148" s="204"/>
      <c r="BH148" s="204"/>
      <c r="BI148" s="204"/>
      <c r="BJ148" s="204"/>
      <c r="BK148" s="204"/>
      <c r="BL148" s="204"/>
      <c r="BM148" s="208">
        <v>16</v>
      </c>
    </row>
    <row r="149" spans="1:65">
      <c r="A149" s="30"/>
      <c r="B149" s="3" t="s">
        <v>278</v>
      </c>
      <c r="C149" s="29"/>
      <c r="D149" s="24">
        <v>0.25</v>
      </c>
      <c r="E149" s="203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204"/>
      <c r="AV149" s="204"/>
      <c r="AW149" s="204"/>
      <c r="AX149" s="204"/>
      <c r="AY149" s="204"/>
      <c r="AZ149" s="204"/>
      <c r="BA149" s="204"/>
      <c r="BB149" s="204"/>
      <c r="BC149" s="204"/>
      <c r="BD149" s="204"/>
      <c r="BE149" s="204"/>
      <c r="BF149" s="204"/>
      <c r="BG149" s="204"/>
      <c r="BH149" s="204"/>
      <c r="BI149" s="204"/>
      <c r="BJ149" s="204"/>
      <c r="BK149" s="204"/>
      <c r="BL149" s="204"/>
      <c r="BM149" s="208">
        <v>0.25</v>
      </c>
    </row>
    <row r="150" spans="1:65">
      <c r="A150" s="30"/>
      <c r="B150" s="3" t="s">
        <v>279</v>
      </c>
      <c r="C150" s="29"/>
      <c r="D150" s="24">
        <v>0</v>
      </c>
      <c r="E150" s="203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204"/>
      <c r="AV150" s="204"/>
      <c r="AW150" s="204"/>
      <c r="AX150" s="204"/>
      <c r="AY150" s="204"/>
      <c r="AZ150" s="204"/>
      <c r="BA150" s="204"/>
      <c r="BB150" s="204"/>
      <c r="BC150" s="204"/>
      <c r="BD150" s="204"/>
      <c r="BE150" s="204"/>
      <c r="BF150" s="204"/>
      <c r="BG150" s="204"/>
      <c r="BH150" s="204"/>
      <c r="BI150" s="204"/>
      <c r="BJ150" s="204"/>
      <c r="BK150" s="204"/>
      <c r="BL150" s="204"/>
      <c r="BM150" s="208">
        <v>17</v>
      </c>
    </row>
    <row r="151" spans="1:65">
      <c r="A151" s="30"/>
      <c r="B151" s="3" t="s">
        <v>86</v>
      </c>
      <c r="C151" s="29"/>
      <c r="D151" s="13">
        <v>0</v>
      </c>
      <c r="E151" s="15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280</v>
      </c>
      <c r="C152" s="29"/>
      <c r="D152" s="13">
        <v>0</v>
      </c>
      <c r="E152" s="15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281</v>
      </c>
      <c r="C153" s="47"/>
      <c r="D153" s="45" t="s">
        <v>282</v>
      </c>
      <c r="E153" s="15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8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7" priority="31" stopIfTrue="1">
      <formula>AND(ISBLANK(INDIRECT(Anlyt_LabRefLastCol)),ISBLANK(INDIRECT(Anlyt_LabRefThisCol)))</formula>
    </cfRule>
    <cfRule type="expression" dxfId="6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153E-C7D6-4447-B2D0-5C2964CBBE16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8">
      <c r="B1" s="8" t="s">
        <v>660</v>
      </c>
      <c r="BM1" s="28" t="s">
        <v>337</v>
      </c>
    </row>
    <row r="2" spans="1:66" ht="18">
      <c r="A2" s="25" t="s">
        <v>518</v>
      </c>
      <c r="B2" s="18" t="s">
        <v>111</v>
      </c>
      <c r="C2" s="15" t="s">
        <v>112</v>
      </c>
      <c r="D2" s="16" t="s">
        <v>364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0" t="s">
        <v>113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371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7.37</v>
      </c>
      <c r="E6" s="15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7.37</v>
      </c>
      <c r="E7" s="15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14</v>
      </c>
    </row>
    <row r="8" spans="1:66">
      <c r="A8" s="30"/>
      <c r="B8" s="20" t="s">
        <v>277</v>
      </c>
      <c r="C8" s="12"/>
      <c r="D8" s="23">
        <v>7.37</v>
      </c>
      <c r="E8" s="15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278</v>
      </c>
      <c r="C9" s="29"/>
      <c r="D9" s="11">
        <v>7.37</v>
      </c>
      <c r="E9" s="15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7.37</v>
      </c>
      <c r="BN9" s="28"/>
    </row>
    <row r="10" spans="1:66">
      <c r="A10" s="30"/>
      <c r="B10" s="3" t="s">
        <v>279</v>
      </c>
      <c r="C10" s="29"/>
      <c r="D10" s="24">
        <v>0</v>
      </c>
      <c r="E10" s="15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20</v>
      </c>
    </row>
    <row r="11" spans="1:66">
      <c r="A11" s="30"/>
      <c r="B11" s="3" t="s">
        <v>86</v>
      </c>
      <c r="C11" s="29"/>
      <c r="D11" s="13">
        <v>0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280</v>
      </c>
      <c r="C12" s="29"/>
      <c r="D12" s="13">
        <v>0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281</v>
      </c>
      <c r="C13" s="47"/>
      <c r="D13" s="45" t="s">
        <v>282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9EE5A-F1F7-41E6-865E-A4CA336E2DE6}">
  <sheetPr codeName="Sheet19"/>
  <dimension ref="A1:BN78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661</v>
      </c>
      <c r="BM1" s="28" t="s">
        <v>337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364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0" t="s">
        <v>113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372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5">
        <v>0.9</v>
      </c>
      <c r="E6" s="203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8">
        <v>1</v>
      </c>
    </row>
    <row r="7" spans="1:66">
      <c r="A7" s="30"/>
      <c r="B7" s="19">
        <v>1</v>
      </c>
      <c r="C7" s="9">
        <v>2</v>
      </c>
      <c r="D7" s="24">
        <v>0.9</v>
      </c>
      <c r="E7" s="203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8">
        <v>16</v>
      </c>
    </row>
    <row r="8" spans="1:66">
      <c r="A8" s="30"/>
      <c r="B8" s="20" t="s">
        <v>277</v>
      </c>
      <c r="C8" s="12"/>
      <c r="D8" s="211">
        <v>0.9</v>
      </c>
      <c r="E8" s="203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8">
        <v>16</v>
      </c>
    </row>
    <row r="9" spans="1:66">
      <c r="A9" s="30"/>
      <c r="B9" s="3" t="s">
        <v>278</v>
      </c>
      <c r="C9" s="29"/>
      <c r="D9" s="24">
        <v>0.9</v>
      </c>
      <c r="E9" s="203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8">
        <v>0.9</v>
      </c>
      <c r="BN9" s="28"/>
    </row>
    <row r="10" spans="1:66">
      <c r="A10" s="30"/>
      <c r="B10" s="3" t="s">
        <v>279</v>
      </c>
      <c r="C10" s="29"/>
      <c r="D10" s="24">
        <v>0</v>
      </c>
      <c r="E10" s="203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8">
        <v>22</v>
      </c>
    </row>
    <row r="11" spans="1:66">
      <c r="A11" s="30"/>
      <c r="B11" s="3" t="s">
        <v>86</v>
      </c>
      <c r="C11" s="29"/>
      <c r="D11" s="13">
        <v>0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280</v>
      </c>
      <c r="C12" s="29"/>
      <c r="D12" s="13">
        <v>0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281</v>
      </c>
      <c r="C13" s="47"/>
      <c r="D13" s="45" t="s">
        <v>282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662</v>
      </c>
      <c r="BM15" s="28" t="s">
        <v>337</v>
      </c>
    </row>
    <row r="16" spans="1:66" ht="15">
      <c r="A16" s="25" t="s">
        <v>7</v>
      </c>
      <c r="B16" s="18" t="s">
        <v>111</v>
      </c>
      <c r="C16" s="15" t="s">
        <v>112</v>
      </c>
      <c r="D16" s="16" t="s">
        <v>364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230</v>
      </c>
      <c r="C17" s="9" t="s">
        <v>230</v>
      </c>
      <c r="D17" s="10" t="s">
        <v>113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372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05">
        <v>0.127</v>
      </c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8">
        <v>1</v>
      </c>
    </row>
    <row r="21" spans="1:65">
      <c r="A21" s="30"/>
      <c r="B21" s="19">
        <v>1</v>
      </c>
      <c r="C21" s="9">
        <v>2</v>
      </c>
      <c r="D21" s="24">
        <v>0.125</v>
      </c>
      <c r="E21" s="203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8">
        <v>17</v>
      </c>
    </row>
    <row r="22" spans="1:65">
      <c r="A22" s="30"/>
      <c r="B22" s="20" t="s">
        <v>277</v>
      </c>
      <c r="C22" s="12"/>
      <c r="D22" s="211">
        <v>0.126</v>
      </c>
      <c r="E22" s="203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8">
        <v>16</v>
      </c>
    </row>
    <row r="23" spans="1:65">
      <c r="A23" s="30"/>
      <c r="B23" s="3" t="s">
        <v>278</v>
      </c>
      <c r="C23" s="29"/>
      <c r="D23" s="24">
        <v>0.126</v>
      </c>
      <c r="E23" s="203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8">
        <v>0.126</v>
      </c>
    </row>
    <row r="24" spans="1:65">
      <c r="A24" s="30"/>
      <c r="B24" s="3" t="s">
        <v>279</v>
      </c>
      <c r="C24" s="29"/>
      <c r="D24" s="24">
        <v>1.4142135623730963E-3</v>
      </c>
      <c r="E24" s="203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8">
        <v>23</v>
      </c>
    </row>
    <row r="25" spans="1:65">
      <c r="A25" s="30"/>
      <c r="B25" s="3" t="s">
        <v>86</v>
      </c>
      <c r="C25" s="29"/>
      <c r="D25" s="13">
        <v>1.122391716169124E-2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280</v>
      </c>
      <c r="C26" s="29"/>
      <c r="D26" s="13">
        <v>0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281</v>
      </c>
      <c r="C27" s="47"/>
      <c r="D27" s="45" t="s">
        <v>282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663</v>
      </c>
      <c r="BM29" s="28" t="s">
        <v>337</v>
      </c>
    </row>
    <row r="30" spans="1:65" ht="15">
      <c r="A30" s="25" t="s">
        <v>10</v>
      </c>
      <c r="B30" s="18" t="s">
        <v>111</v>
      </c>
      <c r="C30" s="15" t="s">
        <v>112</v>
      </c>
      <c r="D30" s="16" t="s">
        <v>364</v>
      </c>
      <c r="E30" s="15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230</v>
      </c>
      <c r="C31" s="9" t="s">
        <v>230</v>
      </c>
      <c r="D31" s="10" t="s">
        <v>113</v>
      </c>
      <c r="E31" s="15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372</v>
      </c>
      <c r="E32" s="15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12">
        <v>775</v>
      </c>
      <c r="E34" s="214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6">
        <v>1</v>
      </c>
    </row>
    <row r="35" spans="1:65">
      <c r="A35" s="30"/>
      <c r="B35" s="19">
        <v>1</v>
      </c>
      <c r="C35" s="9">
        <v>2</v>
      </c>
      <c r="D35" s="217">
        <v>776</v>
      </c>
      <c r="E35" s="214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6">
        <v>3</v>
      </c>
    </row>
    <row r="36" spans="1:65">
      <c r="A36" s="30"/>
      <c r="B36" s="20" t="s">
        <v>277</v>
      </c>
      <c r="C36" s="12"/>
      <c r="D36" s="221">
        <v>775.5</v>
      </c>
      <c r="E36" s="214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6">
        <v>16</v>
      </c>
    </row>
    <row r="37" spans="1:65">
      <c r="A37" s="30"/>
      <c r="B37" s="3" t="s">
        <v>278</v>
      </c>
      <c r="C37" s="29"/>
      <c r="D37" s="217">
        <v>775.5</v>
      </c>
      <c r="E37" s="214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6">
        <v>775.5</v>
      </c>
    </row>
    <row r="38" spans="1:65">
      <c r="A38" s="30"/>
      <c r="B38" s="3" t="s">
        <v>279</v>
      </c>
      <c r="C38" s="29"/>
      <c r="D38" s="217">
        <v>0.70710678118654757</v>
      </c>
      <c r="E38" s="214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6">
        <v>24</v>
      </c>
    </row>
    <row r="39" spans="1:65">
      <c r="A39" s="30"/>
      <c r="B39" s="3" t="s">
        <v>86</v>
      </c>
      <c r="C39" s="29"/>
      <c r="D39" s="13">
        <v>9.1180758373507107E-4</v>
      </c>
      <c r="E39" s="15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280</v>
      </c>
      <c r="C40" s="29"/>
      <c r="D40" s="13">
        <v>0</v>
      </c>
      <c r="E40" s="15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281</v>
      </c>
      <c r="C41" s="47"/>
      <c r="D41" s="45" t="s">
        <v>282</v>
      </c>
      <c r="E41" s="15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664</v>
      </c>
      <c r="BM43" s="28" t="s">
        <v>337</v>
      </c>
    </row>
    <row r="44" spans="1:65" ht="15">
      <c r="A44" s="25" t="s">
        <v>13</v>
      </c>
      <c r="B44" s="18" t="s">
        <v>111</v>
      </c>
      <c r="C44" s="15" t="s">
        <v>112</v>
      </c>
      <c r="D44" s="16" t="s">
        <v>364</v>
      </c>
      <c r="E44" s="15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230</v>
      </c>
      <c r="C45" s="9" t="s">
        <v>230</v>
      </c>
      <c r="D45" s="10" t="s">
        <v>113</v>
      </c>
      <c r="E45" s="15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372</v>
      </c>
      <c r="E46" s="15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0.8</v>
      </c>
      <c r="E48" s="15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1</v>
      </c>
      <c r="E49" s="15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19</v>
      </c>
    </row>
    <row r="50" spans="1:65">
      <c r="A50" s="30"/>
      <c r="B50" s="20" t="s">
        <v>277</v>
      </c>
      <c r="C50" s="12"/>
      <c r="D50" s="23">
        <v>0.9</v>
      </c>
      <c r="E50" s="15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278</v>
      </c>
      <c r="C51" s="29"/>
      <c r="D51" s="11">
        <v>0.9</v>
      </c>
      <c r="E51" s="15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0.9</v>
      </c>
    </row>
    <row r="52" spans="1:65">
      <c r="A52" s="30"/>
      <c r="B52" s="3" t="s">
        <v>279</v>
      </c>
      <c r="C52" s="29"/>
      <c r="D52" s="24">
        <v>0.14142135623730956</v>
      </c>
      <c r="E52" s="15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25</v>
      </c>
    </row>
    <row r="53" spans="1:65">
      <c r="A53" s="30"/>
      <c r="B53" s="3" t="s">
        <v>86</v>
      </c>
      <c r="C53" s="29"/>
      <c r="D53" s="13">
        <v>0.15713484026367727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280</v>
      </c>
      <c r="C54" s="29"/>
      <c r="D54" s="13">
        <v>0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281</v>
      </c>
      <c r="C55" s="47"/>
      <c r="D55" s="45" t="s">
        <v>282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665</v>
      </c>
      <c r="BM57" s="28" t="s">
        <v>337</v>
      </c>
    </row>
    <row r="58" spans="1:65" ht="15">
      <c r="A58" s="25" t="s">
        <v>16</v>
      </c>
      <c r="B58" s="18" t="s">
        <v>111</v>
      </c>
      <c r="C58" s="15" t="s">
        <v>112</v>
      </c>
      <c r="D58" s="16" t="s">
        <v>364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230</v>
      </c>
      <c r="C59" s="9" t="s">
        <v>230</v>
      </c>
      <c r="D59" s="10" t="s">
        <v>113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372</v>
      </c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0.4</v>
      </c>
      <c r="E62" s="15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0.4</v>
      </c>
      <c r="E63" s="15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20</v>
      </c>
    </row>
    <row r="64" spans="1:65">
      <c r="A64" s="30"/>
      <c r="B64" s="20" t="s">
        <v>277</v>
      </c>
      <c r="C64" s="12"/>
      <c r="D64" s="23">
        <v>0.4</v>
      </c>
      <c r="E64" s="15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278</v>
      </c>
      <c r="C65" s="29"/>
      <c r="D65" s="11">
        <v>0.4</v>
      </c>
      <c r="E65" s="15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0.4</v>
      </c>
    </row>
    <row r="66" spans="1:65">
      <c r="A66" s="30"/>
      <c r="B66" s="3" t="s">
        <v>279</v>
      </c>
      <c r="C66" s="29"/>
      <c r="D66" s="24">
        <v>0</v>
      </c>
      <c r="E66" s="15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26</v>
      </c>
    </row>
    <row r="67" spans="1:65">
      <c r="A67" s="30"/>
      <c r="B67" s="3" t="s">
        <v>86</v>
      </c>
      <c r="C67" s="29"/>
      <c r="D67" s="13">
        <v>0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280</v>
      </c>
      <c r="C68" s="29"/>
      <c r="D68" s="13">
        <v>0</v>
      </c>
      <c r="E68" s="15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281</v>
      </c>
      <c r="C69" s="47"/>
      <c r="D69" s="45" t="s">
        <v>282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666</v>
      </c>
      <c r="BM71" s="28" t="s">
        <v>337</v>
      </c>
    </row>
    <row r="72" spans="1:65" ht="15">
      <c r="A72" s="25" t="s">
        <v>19</v>
      </c>
      <c r="B72" s="18" t="s">
        <v>111</v>
      </c>
      <c r="C72" s="15" t="s">
        <v>112</v>
      </c>
      <c r="D72" s="16" t="s">
        <v>364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230</v>
      </c>
      <c r="C73" s="9" t="s">
        <v>230</v>
      </c>
      <c r="D73" s="10" t="s">
        <v>113</v>
      </c>
      <c r="E73" s="15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372</v>
      </c>
      <c r="E74" s="15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0.3</v>
      </c>
      <c r="E76" s="15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0.3</v>
      </c>
      <c r="E77" s="15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21</v>
      </c>
    </row>
    <row r="78" spans="1:65">
      <c r="A78" s="30"/>
      <c r="B78" s="20" t="s">
        <v>277</v>
      </c>
      <c r="C78" s="12"/>
      <c r="D78" s="23">
        <v>0.3</v>
      </c>
      <c r="E78" s="15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278</v>
      </c>
      <c r="C79" s="29"/>
      <c r="D79" s="11">
        <v>0.3</v>
      </c>
      <c r="E79" s="15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0.3</v>
      </c>
    </row>
    <row r="80" spans="1:65">
      <c r="A80" s="30"/>
      <c r="B80" s="3" t="s">
        <v>279</v>
      </c>
      <c r="C80" s="29"/>
      <c r="D80" s="24">
        <v>0</v>
      </c>
      <c r="E80" s="15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27</v>
      </c>
    </row>
    <row r="81" spans="1:65">
      <c r="A81" s="30"/>
      <c r="B81" s="3" t="s">
        <v>86</v>
      </c>
      <c r="C81" s="29"/>
      <c r="D81" s="13">
        <v>0</v>
      </c>
      <c r="E81" s="15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280</v>
      </c>
      <c r="C82" s="29"/>
      <c r="D82" s="13">
        <v>0</v>
      </c>
      <c r="E82" s="15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281</v>
      </c>
      <c r="C83" s="47"/>
      <c r="D83" s="45" t="s">
        <v>282</v>
      </c>
      <c r="E83" s="15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667</v>
      </c>
      <c r="BM85" s="28" t="s">
        <v>337</v>
      </c>
    </row>
    <row r="86" spans="1:65" ht="15">
      <c r="A86" s="25" t="s">
        <v>22</v>
      </c>
      <c r="B86" s="18" t="s">
        <v>111</v>
      </c>
      <c r="C86" s="15" t="s">
        <v>112</v>
      </c>
      <c r="D86" s="16" t="s">
        <v>364</v>
      </c>
      <c r="E86" s="15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230</v>
      </c>
      <c r="C87" s="9" t="s">
        <v>230</v>
      </c>
      <c r="D87" s="10" t="s">
        <v>113</v>
      </c>
      <c r="E87" s="15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372</v>
      </c>
      <c r="E88" s="15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1</v>
      </c>
    </row>
    <row r="89" spans="1:65">
      <c r="A89" s="30"/>
      <c r="B89" s="19"/>
      <c r="C89" s="9"/>
      <c r="D89" s="26"/>
      <c r="E89" s="15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1</v>
      </c>
    </row>
    <row r="90" spans="1:65">
      <c r="A90" s="30"/>
      <c r="B90" s="18">
        <v>1</v>
      </c>
      <c r="C90" s="14">
        <v>1</v>
      </c>
      <c r="D90" s="222">
        <v>28.5</v>
      </c>
      <c r="E90" s="224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  <c r="AC90" s="225"/>
      <c r="AD90" s="225"/>
      <c r="AE90" s="225"/>
      <c r="AF90" s="225"/>
      <c r="AG90" s="225"/>
      <c r="AH90" s="225"/>
      <c r="AI90" s="225"/>
      <c r="AJ90" s="225"/>
      <c r="AK90" s="225"/>
      <c r="AL90" s="225"/>
      <c r="AM90" s="225"/>
      <c r="AN90" s="225"/>
      <c r="AO90" s="225"/>
      <c r="AP90" s="225"/>
      <c r="AQ90" s="225"/>
      <c r="AR90" s="225"/>
      <c r="AS90" s="225"/>
      <c r="AT90" s="225"/>
      <c r="AU90" s="225"/>
      <c r="AV90" s="225"/>
      <c r="AW90" s="225"/>
      <c r="AX90" s="225"/>
      <c r="AY90" s="225"/>
      <c r="AZ90" s="225"/>
      <c r="BA90" s="225"/>
      <c r="BB90" s="225"/>
      <c r="BC90" s="225"/>
      <c r="BD90" s="225"/>
      <c r="BE90" s="225"/>
      <c r="BF90" s="225"/>
      <c r="BG90" s="225"/>
      <c r="BH90" s="225"/>
      <c r="BI90" s="225"/>
      <c r="BJ90" s="225"/>
      <c r="BK90" s="225"/>
      <c r="BL90" s="225"/>
      <c r="BM90" s="226">
        <v>1</v>
      </c>
    </row>
    <row r="91" spans="1:65">
      <c r="A91" s="30"/>
      <c r="B91" s="19">
        <v>1</v>
      </c>
      <c r="C91" s="9">
        <v>2</v>
      </c>
      <c r="D91" s="227">
        <v>28.5</v>
      </c>
      <c r="E91" s="224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  <c r="AF91" s="225"/>
      <c r="AG91" s="225"/>
      <c r="AH91" s="225"/>
      <c r="AI91" s="225"/>
      <c r="AJ91" s="225"/>
      <c r="AK91" s="225"/>
      <c r="AL91" s="225"/>
      <c r="AM91" s="225"/>
      <c r="AN91" s="225"/>
      <c r="AO91" s="225"/>
      <c r="AP91" s="225"/>
      <c r="AQ91" s="225"/>
      <c r="AR91" s="225"/>
      <c r="AS91" s="225"/>
      <c r="AT91" s="225"/>
      <c r="AU91" s="225"/>
      <c r="AV91" s="225"/>
      <c r="AW91" s="225"/>
      <c r="AX91" s="225"/>
      <c r="AY91" s="225"/>
      <c r="AZ91" s="225"/>
      <c r="BA91" s="225"/>
      <c r="BB91" s="225"/>
      <c r="BC91" s="225"/>
      <c r="BD91" s="225"/>
      <c r="BE91" s="225"/>
      <c r="BF91" s="225"/>
      <c r="BG91" s="225"/>
      <c r="BH91" s="225"/>
      <c r="BI91" s="225"/>
      <c r="BJ91" s="225"/>
      <c r="BK91" s="225"/>
      <c r="BL91" s="225"/>
      <c r="BM91" s="226">
        <v>22</v>
      </c>
    </row>
    <row r="92" spans="1:65">
      <c r="A92" s="30"/>
      <c r="B92" s="20" t="s">
        <v>277</v>
      </c>
      <c r="C92" s="12"/>
      <c r="D92" s="231">
        <v>28.5</v>
      </c>
      <c r="E92" s="224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25"/>
      <c r="AH92" s="225"/>
      <c r="AI92" s="225"/>
      <c r="AJ92" s="225"/>
      <c r="AK92" s="225"/>
      <c r="AL92" s="225"/>
      <c r="AM92" s="225"/>
      <c r="AN92" s="225"/>
      <c r="AO92" s="225"/>
      <c r="AP92" s="225"/>
      <c r="AQ92" s="225"/>
      <c r="AR92" s="225"/>
      <c r="AS92" s="225"/>
      <c r="AT92" s="225"/>
      <c r="AU92" s="225"/>
      <c r="AV92" s="225"/>
      <c r="AW92" s="225"/>
      <c r="AX92" s="225"/>
      <c r="AY92" s="225"/>
      <c r="AZ92" s="225"/>
      <c r="BA92" s="225"/>
      <c r="BB92" s="225"/>
      <c r="BC92" s="225"/>
      <c r="BD92" s="225"/>
      <c r="BE92" s="225"/>
      <c r="BF92" s="225"/>
      <c r="BG92" s="225"/>
      <c r="BH92" s="225"/>
      <c r="BI92" s="225"/>
      <c r="BJ92" s="225"/>
      <c r="BK92" s="225"/>
      <c r="BL92" s="225"/>
      <c r="BM92" s="226">
        <v>16</v>
      </c>
    </row>
    <row r="93" spans="1:65">
      <c r="A93" s="30"/>
      <c r="B93" s="3" t="s">
        <v>278</v>
      </c>
      <c r="C93" s="29"/>
      <c r="D93" s="227">
        <v>28.5</v>
      </c>
      <c r="E93" s="224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25"/>
      <c r="Y93" s="225"/>
      <c r="Z93" s="225"/>
      <c r="AA93" s="225"/>
      <c r="AB93" s="225"/>
      <c r="AC93" s="225"/>
      <c r="AD93" s="225"/>
      <c r="AE93" s="225"/>
      <c r="AF93" s="225"/>
      <c r="AG93" s="225"/>
      <c r="AH93" s="225"/>
      <c r="AI93" s="225"/>
      <c r="AJ93" s="225"/>
      <c r="AK93" s="225"/>
      <c r="AL93" s="225"/>
      <c r="AM93" s="225"/>
      <c r="AN93" s="225"/>
      <c r="AO93" s="225"/>
      <c r="AP93" s="225"/>
      <c r="AQ93" s="225"/>
      <c r="AR93" s="225"/>
      <c r="AS93" s="225"/>
      <c r="AT93" s="225"/>
      <c r="AU93" s="225"/>
      <c r="AV93" s="225"/>
      <c r="AW93" s="225"/>
      <c r="AX93" s="225"/>
      <c r="AY93" s="225"/>
      <c r="AZ93" s="225"/>
      <c r="BA93" s="225"/>
      <c r="BB93" s="225"/>
      <c r="BC93" s="225"/>
      <c r="BD93" s="225"/>
      <c r="BE93" s="225"/>
      <c r="BF93" s="225"/>
      <c r="BG93" s="225"/>
      <c r="BH93" s="225"/>
      <c r="BI93" s="225"/>
      <c r="BJ93" s="225"/>
      <c r="BK93" s="225"/>
      <c r="BL93" s="225"/>
      <c r="BM93" s="226">
        <v>28.5</v>
      </c>
    </row>
    <row r="94" spans="1:65">
      <c r="A94" s="30"/>
      <c r="B94" s="3" t="s">
        <v>279</v>
      </c>
      <c r="C94" s="29"/>
      <c r="D94" s="227">
        <v>0</v>
      </c>
      <c r="E94" s="224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  <c r="W94" s="225"/>
      <c r="X94" s="225"/>
      <c r="Y94" s="225"/>
      <c r="Z94" s="225"/>
      <c r="AA94" s="225"/>
      <c r="AB94" s="225"/>
      <c r="AC94" s="225"/>
      <c r="AD94" s="225"/>
      <c r="AE94" s="225"/>
      <c r="AF94" s="225"/>
      <c r="AG94" s="225"/>
      <c r="AH94" s="225"/>
      <c r="AI94" s="225"/>
      <c r="AJ94" s="225"/>
      <c r="AK94" s="225"/>
      <c r="AL94" s="225"/>
      <c r="AM94" s="225"/>
      <c r="AN94" s="225"/>
      <c r="AO94" s="225"/>
      <c r="AP94" s="225"/>
      <c r="AQ94" s="225"/>
      <c r="AR94" s="225"/>
      <c r="AS94" s="225"/>
      <c r="AT94" s="225"/>
      <c r="AU94" s="225"/>
      <c r="AV94" s="225"/>
      <c r="AW94" s="225"/>
      <c r="AX94" s="225"/>
      <c r="AY94" s="225"/>
      <c r="AZ94" s="225"/>
      <c r="BA94" s="225"/>
      <c r="BB94" s="225"/>
      <c r="BC94" s="225"/>
      <c r="BD94" s="225"/>
      <c r="BE94" s="225"/>
      <c r="BF94" s="225"/>
      <c r="BG94" s="225"/>
      <c r="BH94" s="225"/>
      <c r="BI94" s="225"/>
      <c r="BJ94" s="225"/>
      <c r="BK94" s="225"/>
      <c r="BL94" s="225"/>
      <c r="BM94" s="226">
        <v>28</v>
      </c>
    </row>
    <row r="95" spans="1:65">
      <c r="A95" s="30"/>
      <c r="B95" s="3" t="s">
        <v>86</v>
      </c>
      <c r="C95" s="29"/>
      <c r="D95" s="13">
        <v>0</v>
      </c>
      <c r="E95" s="15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280</v>
      </c>
      <c r="C96" s="29"/>
      <c r="D96" s="13">
        <v>0</v>
      </c>
      <c r="E96" s="15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281</v>
      </c>
      <c r="C97" s="47"/>
      <c r="D97" s="45" t="s">
        <v>282</v>
      </c>
      <c r="E97" s="15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668</v>
      </c>
      <c r="BM99" s="28" t="s">
        <v>337</v>
      </c>
    </row>
    <row r="100" spans="1:65" ht="15">
      <c r="A100" s="25" t="s">
        <v>25</v>
      </c>
      <c r="B100" s="18" t="s">
        <v>111</v>
      </c>
      <c r="C100" s="15" t="s">
        <v>112</v>
      </c>
      <c r="D100" s="16" t="s">
        <v>364</v>
      </c>
      <c r="E100" s="15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230</v>
      </c>
      <c r="C101" s="9" t="s">
        <v>230</v>
      </c>
      <c r="D101" s="10" t="s">
        <v>113</v>
      </c>
      <c r="E101" s="15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372</v>
      </c>
      <c r="E102" s="15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2</v>
      </c>
    </row>
    <row r="103" spans="1:65">
      <c r="A103" s="30"/>
      <c r="B103" s="19"/>
      <c r="C103" s="9"/>
      <c r="D103" s="26"/>
      <c r="E103" s="15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2</v>
      </c>
    </row>
    <row r="104" spans="1:65">
      <c r="A104" s="30"/>
      <c r="B104" s="18">
        <v>1</v>
      </c>
      <c r="C104" s="14">
        <v>1</v>
      </c>
      <c r="D104" s="22">
        <v>7.8</v>
      </c>
      <c r="E104" s="15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8">
        <v>1</v>
      </c>
    </row>
    <row r="105" spans="1:65">
      <c r="A105" s="30"/>
      <c r="B105" s="19">
        <v>1</v>
      </c>
      <c r="C105" s="9">
        <v>2</v>
      </c>
      <c r="D105" s="11">
        <v>7.5</v>
      </c>
      <c r="E105" s="15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8">
        <v>23</v>
      </c>
    </row>
    <row r="106" spans="1:65">
      <c r="A106" s="30"/>
      <c r="B106" s="20" t="s">
        <v>277</v>
      </c>
      <c r="C106" s="12"/>
      <c r="D106" s="23">
        <v>7.65</v>
      </c>
      <c r="E106" s="15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8">
        <v>16</v>
      </c>
    </row>
    <row r="107" spans="1:65">
      <c r="A107" s="30"/>
      <c r="B107" s="3" t="s">
        <v>278</v>
      </c>
      <c r="C107" s="29"/>
      <c r="D107" s="11">
        <v>7.65</v>
      </c>
      <c r="E107" s="15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8">
        <v>7.65</v>
      </c>
    </row>
    <row r="108" spans="1:65">
      <c r="A108" s="30"/>
      <c r="B108" s="3" t="s">
        <v>279</v>
      </c>
      <c r="C108" s="29"/>
      <c r="D108" s="24">
        <v>0.21213203435596412</v>
      </c>
      <c r="E108" s="15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28">
        <v>29</v>
      </c>
    </row>
    <row r="109" spans="1:65">
      <c r="A109" s="30"/>
      <c r="B109" s="3" t="s">
        <v>86</v>
      </c>
      <c r="C109" s="29"/>
      <c r="D109" s="13">
        <v>2.7729677693590079E-2</v>
      </c>
      <c r="E109" s="15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280</v>
      </c>
      <c r="C110" s="29"/>
      <c r="D110" s="13">
        <v>0</v>
      </c>
      <c r="E110" s="15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281</v>
      </c>
      <c r="C111" s="47"/>
      <c r="D111" s="45" t="s">
        <v>282</v>
      </c>
      <c r="E111" s="15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669</v>
      </c>
      <c r="BM113" s="28" t="s">
        <v>337</v>
      </c>
    </row>
    <row r="114" spans="1:65" ht="15">
      <c r="A114" s="25" t="s">
        <v>51</v>
      </c>
      <c r="B114" s="18" t="s">
        <v>111</v>
      </c>
      <c r="C114" s="15" t="s">
        <v>112</v>
      </c>
      <c r="D114" s="16" t="s">
        <v>364</v>
      </c>
      <c r="E114" s="15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230</v>
      </c>
      <c r="C115" s="9" t="s">
        <v>230</v>
      </c>
      <c r="D115" s="10" t="s">
        <v>113</v>
      </c>
      <c r="E115" s="15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372</v>
      </c>
      <c r="E116" s="15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12">
        <v>71</v>
      </c>
      <c r="E118" s="214"/>
      <c r="F118" s="215"/>
      <c r="G118" s="215"/>
      <c r="H118" s="215"/>
      <c r="I118" s="215"/>
      <c r="J118" s="215"/>
      <c r="K118" s="215"/>
      <c r="L118" s="215"/>
      <c r="M118" s="215"/>
      <c r="N118" s="215"/>
      <c r="O118" s="215"/>
      <c r="P118" s="215"/>
      <c r="Q118" s="215"/>
      <c r="R118" s="215"/>
      <c r="S118" s="215"/>
      <c r="T118" s="215"/>
      <c r="U118" s="215"/>
      <c r="V118" s="215"/>
      <c r="W118" s="215"/>
      <c r="X118" s="215"/>
      <c r="Y118" s="215"/>
      <c r="Z118" s="215"/>
      <c r="AA118" s="215"/>
      <c r="AB118" s="215"/>
      <c r="AC118" s="215"/>
      <c r="AD118" s="215"/>
      <c r="AE118" s="215"/>
      <c r="AF118" s="215"/>
      <c r="AG118" s="215"/>
      <c r="AH118" s="215"/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  <c r="BI118" s="215"/>
      <c r="BJ118" s="215"/>
      <c r="BK118" s="215"/>
      <c r="BL118" s="215"/>
      <c r="BM118" s="216">
        <v>1</v>
      </c>
    </row>
    <row r="119" spans="1:65">
      <c r="A119" s="30"/>
      <c r="B119" s="19">
        <v>1</v>
      </c>
      <c r="C119" s="9">
        <v>2</v>
      </c>
      <c r="D119" s="217">
        <v>73</v>
      </c>
      <c r="E119" s="214"/>
      <c r="F119" s="215"/>
      <c r="G119" s="215"/>
      <c r="H119" s="215"/>
      <c r="I119" s="215"/>
      <c r="J119" s="215"/>
      <c r="K119" s="215"/>
      <c r="L119" s="215"/>
      <c r="M119" s="215"/>
      <c r="N119" s="215"/>
      <c r="O119" s="215"/>
      <c r="P119" s="215"/>
      <c r="Q119" s="215"/>
      <c r="R119" s="215"/>
      <c r="S119" s="215"/>
      <c r="T119" s="215"/>
      <c r="U119" s="215"/>
      <c r="V119" s="215"/>
      <c r="W119" s="215"/>
      <c r="X119" s="215"/>
      <c r="Y119" s="215"/>
      <c r="Z119" s="215"/>
      <c r="AA119" s="215"/>
      <c r="AB119" s="215"/>
      <c r="AC119" s="215"/>
      <c r="AD119" s="215"/>
      <c r="AE119" s="215"/>
      <c r="AF119" s="215"/>
      <c r="AG119" s="215"/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215"/>
      <c r="BI119" s="215"/>
      <c r="BJ119" s="215"/>
      <c r="BK119" s="215"/>
      <c r="BL119" s="215"/>
      <c r="BM119" s="216">
        <v>24</v>
      </c>
    </row>
    <row r="120" spans="1:65">
      <c r="A120" s="30"/>
      <c r="B120" s="20" t="s">
        <v>277</v>
      </c>
      <c r="C120" s="12"/>
      <c r="D120" s="221">
        <v>72</v>
      </c>
      <c r="E120" s="214"/>
      <c r="F120" s="215"/>
      <c r="G120" s="215"/>
      <c r="H120" s="215"/>
      <c r="I120" s="215"/>
      <c r="J120" s="215"/>
      <c r="K120" s="215"/>
      <c r="L120" s="215"/>
      <c r="M120" s="215"/>
      <c r="N120" s="215"/>
      <c r="O120" s="215"/>
      <c r="P120" s="215"/>
      <c r="Q120" s="215"/>
      <c r="R120" s="215"/>
      <c r="S120" s="215"/>
      <c r="T120" s="215"/>
      <c r="U120" s="215"/>
      <c r="V120" s="215"/>
      <c r="W120" s="215"/>
      <c r="X120" s="215"/>
      <c r="Y120" s="215"/>
      <c r="Z120" s="215"/>
      <c r="AA120" s="215"/>
      <c r="AB120" s="215"/>
      <c r="AC120" s="215"/>
      <c r="AD120" s="215"/>
      <c r="AE120" s="215"/>
      <c r="AF120" s="215"/>
      <c r="AG120" s="215"/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  <c r="AW120" s="215"/>
      <c r="AX120" s="215"/>
      <c r="AY120" s="215"/>
      <c r="AZ120" s="215"/>
      <c r="BA120" s="215"/>
      <c r="BB120" s="215"/>
      <c r="BC120" s="215"/>
      <c r="BD120" s="215"/>
      <c r="BE120" s="215"/>
      <c r="BF120" s="215"/>
      <c r="BG120" s="215"/>
      <c r="BH120" s="215"/>
      <c r="BI120" s="215"/>
      <c r="BJ120" s="215"/>
      <c r="BK120" s="215"/>
      <c r="BL120" s="215"/>
      <c r="BM120" s="216">
        <v>16</v>
      </c>
    </row>
    <row r="121" spans="1:65">
      <c r="A121" s="30"/>
      <c r="B121" s="3" t="s">
        <v>278</v>
      </c>
      <c r="C121" s="29"/>
      <c r="D121" s="217">
        <v>72</v>
      </c>
      <c r="E121" s="214"/>
      <c r="F121" s="215"/>
      <c r="G121" s="215"/>
      <c r="H121" s="215"/>
      <c r="I121" s="215"/>
      <c r="J121" s="215"/>
      <c r="K121" s="215"/>
      <c r="L121" s="215"/>
      <c r="M121" s="215"/>
      <c r="N121" s="215"/>
      <c r="O121" s="215"/>
      <c r="P121" s="215"/>
      <c r="Q121" s="215"/>
      <c r="R121" s="215"/>
      <c r="S121" s="215"/>
      <c r="T121" s="215"/>
      <c r="U121" s="215"/>
      <c r="V121" s="215"/>
      <c r="W121" s="215"/>
      <c r="X121" s="215"/>
      <c r="Y121" s="215"/>
      <c r="Z121" s="215"/>
      <c r="AA121" s="215"/>
      <c r="AB121" s="215"/>
      <c r="AC121" s="215"/>
      <c r="AD121" s="215"/>
      <c r="AE121" s="215"/>
      <c r="AF121" s="215"/>
      <c r="AG121" s="215"/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215"/>
      <c r="BI121" s="215"/>
      <c r="BJ121" s="215"/>
      <c r="BK121" s="215"/>
      <c r="BL121" s="215"/>
      <c r="BM121" s="216">
        <v>72</v>
      </c>
    </row>
    <row r="122" spans="1:65">
      <c r="A122" s="30"/>
      <c r="B122" s="3" t="s">
        <v>279</v>
      </c>
      <c r="C122" s="29"/>
      <c r="D122" s="217">
        <v>1.4142135623730951</v>
      </c>
      <c r="E122" s="214"/>
      <c r="F122" s="215"/>
      <c r="G122" s="215"/>
      <c r="H122" s="215"/>
      <c r="I122" s="215"/>
      <c r="J122" s="215"/>
      <c r="K122" s="215"/>
      <c r="L122" s="215"/>
      <c r="M122" s="215"/>
      <c r="N122" s="215"/>
      <c r="O122" s="215"/>
      <c r="P122" s="215"/>
      <c r="Q122" s="215"/>
      <c r="R122" s="215"/>
      <c r="S122" s="215"/>
      <c r="T122" s="215"/>
      <c r="U122" s="215"/>
      <c r="V122" s="215"/>
      <c r="W122" s="215"/>
      <c r="X122" s="215"/>
      <c r="Y122" s="215"/>
      <c r="Z122" s="215"/>
      <c r="AA122" s="215"/>
      <c r="AB122" s="215"/>
      <c r="AC122" s="215"/>
      <c r="AD122" s="215"/>
      <c r="AE122" s="215"/>
      <c r="AF122" s="215"/>
      <c r="AG122" s="215"/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  <c r="BI122" s="215"/>
      <c r="BJ122" s="215"/>
      <c r="BK122" s="215"/>
      <c r="BL122" s="215"/>
      <c r="BM122" s="216">
        <v>30</v>
      </c>
    </row>
    <row r="123" spans="1:65">
      <c r="A123" s="30"/>
      <c r="B123" s="3" t="s">
        <v>86</v>
      </c>
      <c r="C123" s="29"/>
      <c r="D123" s="13">
        <v>1.9641855032959656E-2</v>
      </c>
      <c r="E123" s="15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280</v>
      </c>
      <c r="C124" s="29"/>
      <c r="D124" s="13">
        <v>0</v>
      </c>
      <c r="E124" s="15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281</v>
      </c>
      <c r="C125" s="47"/>
      <c r="D125" s="45" t="s">
        <v>282</v>
      </c>
      <c r="E125" s="15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670</v>
      </c>
      <c r="BM127" s="28" t="s">
        <v>337</v>
      </c>
    </row>
    <row r="128" spans="1:65" ht="15">
      <c r="A128" s="25" t="s">
        <v>28</v>
      </c>
      <c r="B128" s="18" t="s">
        <v>111</v>
      </c>
      <c r="C128" s="15" t="s">
        <v>112</v>
      </c>
      <c r="D128" s="16" t="s">
        <v>364</v>
      </c>
      <c r="E128" s="15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230</v>
      </c>
      <c r="C129" s="9" t="s">
        <v>230</v>
      </c>
      <c r="D129" s="10" t="s">
        <v>113</v>
      </c>
      <c r="E129" s="15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372</v>
      </c>
      <c r="E130" s="15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4.01</v>
      </c>
      <c r="E132" s="15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3.98</v>
      </c>
      <c r="E133" s="15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25</v>
      </c>
    </row>
    <row r="134" spans="1:65">
      <c r="A134" s="30"/>
      <c r="B134" s="20" t="s">
        <v>277</v>
      </c>
      <c r="C134" s="12"/>
      <c r="D134" s="23">
        <v>3.9950000000000001</v>
      </c>
      <c r="E134" s="15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278</v>
      </c>
      <c r="C135" s="29"/>
      <c r="D135" s="11">
        <v>3.9950000000000001</v>
      </c>
      <c r="E135" s="15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3.9950000000000001</v>
      </c>
    </row>
    <row r="136" spans="1:65">
      <c r="A136" s="30"/>
      <c r="B136" s="3" t="s">
        <v>279</v>
      </c>
      <c r="C136" s="29"/>
      <c r="D136" s="24">
        <v>2.1213203435596288E-2</v>
      </c>
      <c r="E136" s="15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31</v>
      </c>
    </row>
    <row r="137" spans="1:65">
      <c r="A137" s="30"/>
      <c r="B137" s="3" t="s">
        <v>86</v>
      </c>
      <c r="C137" s="29"/>
      <c r="D137" s="13">
        <v>5.3099382817512614E-3</v>
      </c>
      <c r="E137" s="15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280</v>
      </c>
      <c r="C138" s="29"/>
      <c r="D138" s="13">
        <v>0</v>
      </c>
      <c r="E138" s="15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281</v>
      </c>
      <c r="C139" s="47"/>
      <c r="D139" s="45" t="s">
        <v>282</v>
      </c>
      <c r="E139" s="15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671</v>
      </c>
      <c r="BM141" s="28" t="s">
        <v>337</v>
      </c>
    </row>
    <row r="142" spans="1:65" ht="15">
      <c r="A142" s="25" t="s">
        <v>0</v>
      </c>
      <c r="B142" s="18" t="s">
        <v>111</v>
      </c>
      <c r="C142" s="15" t="s">
        <v>112</v>
      </c>
      <c r="D142" s="16" t="s">
        <v>364</v>
      </c>
      <c r="E142" s="15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230</v>
      </c>
      <c r="C143" s="9" t="s">
        <v>230</v>
      </c>
      <c r="D143" s="10" t="s">
        <v>113</v>
      </c>
      <c r="E143" s="15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372</v>
      </c>
      <c r="E144" s="15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5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12">
        <v>98</v>
      </c>
      <c r="E146" s="214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15"/>
      <c r="Z146" s="215"/>
      <c r="AA146" s="215"/>
      <c r="AB146" s="215"/>
      <c r="AC146" s="215"/>
      <c r="AD146" s="215"/>
      <c r="AE146" s="215"/>
      <c r="AF146" s="215"/>
      <c r="AG146" s="215"/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  <c r="BG146" s="215"/>
      <c r="BH146" s="215"/>
      <c r="BI146" s="215"/>
      <c r="BJ146" s="215"/>
      <c r="BK146" s="215"/>
      <c r="BL146" s="215"/>
      <c r="BM146" s="216">
        <v>1</v>
      </c>
    </row>
    <row r="147" spans="1:65">
      <c r="A147" s="30"/>
      <c r="B147" s="19">
        <v>1</v>
      </c>
      <c r="C147" s="9">
        <v>2</v>
      </c>
      <c r="D147" s="217">
        <v>100</v>
      </c>
      <c r="E147" s="214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15"/>
      <c r="W147" s="215"/>
      <c r="X147" s="215"/>
      <c r="Y147" s="215"/>
      <c r="Z147" s="215"/>
      <c r="AA147" s="215"/>
      <c r="AB147" s="215"/>
      <c r="AC147" s="215"/>
      <c r="AD147" s="215"/>
      <c r="AE147" s="215"/>
      <c r="AF147" s="215"/>
      <c r="AG147" s="215"/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15"/>
      <c r="BB147" s="215"/>
      <c r="BC147" s="215"/>
      <c r="BD147" s="215"/>
      <c r="BE147" s="215"/>
      <c r="BF147" s="215"/>
      <c r="BG147" s="215"/>
      <c r="BH147" s="215"/>
      <c r="BI147" s="215"/>
      <c r="BJ147" s="215"/>
      <c r="BK147" s="215"/>
      <c r="BL147" s="215"/>
      <c r="BM147" s="216">
        <v>26</v>
      </c>
    </row>
    <row r="148" spans="1:65">
      <c r="A148" s="30"/>
      <c r="B148" s="20" t="s">
        <v>277</v>
      </c>
      <c r="C148" s="12"/>
      <c r="D148" s="221">
        <v>99</v>
      </c>
      <c r="E148" s="214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  <c r="BI148" s="215"/>
      <c r="BJ148" s="215"/>
      <c r="BK148" s="215"/>
      <c r="BL148" s="215"/>
      <c r="BM148" s="216">
        <v>16</v>
      </c>
    </row>
    <row r="149" spans="1:65">
      <c r="A149" s="30"/>
      <c r="B149" s="3" t="s">
        <v>278</v>
      </c>
      <c r="C149" s="29"/>
      <c r="D149" s="217">
        <v>99</v>
      </c>
      <c r="E149" s="214"/>
      <c r="F149" s="215"/>
      <c r="G149" s="215"/>
      <c r="H149" s="215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  <c r="BI149" s="215"/>
      <c r="BJ149" s="215"/>
      <c r="BK149" s="215"/>
      <c r="BL149" s="215"/>
      <c r="BM149" s="216">
        <v>99</v>
      </c>
    </row>
    <row r="150" spans="1:65">
      <c r="A150" s="30"/>
      <c r="B150" s="3" t="s">
        <v>279</v>
      </c>
      <c r="C150" s="29"/>
      <c r="D150" s="217">
        <v>1.4142135623730951</v>
      </c>
      <c r="E150" s="214"/>
      <c r="F150" s="215"/>
      <c r="G150" s="215"/>
      <c r="H150" s="215"/>
      <c r="I150" s="215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  <c r="BG150" s="215"/>
      <c r="BH150" s="215"/>
      <c r="BI150" s="215"/>
      <c r="BJ150" s="215"/>
      <c r="BK150" s="215"/>
      <c r="BL150" s="215"/>
      <c r="BM150" s="216">
        <v>32</v>
      </c>
    </row>
    <row r="151" spans="1:65">
      <c r="A151" s="30"/>
      <c r="B151" s="3" t="s">
        <v>86</v>
      </c>
      <c r="C151" s="29"/>
      <c r="D151" s="13">
        <v>1.4284985478516112E-2</v>
      </c>
      <c r="E151" s="15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280</v>
      </c>
      <c r="C152" s="29"/>
      <c r="D152" s="13">
        <v>0</v>
      </c>
      <c r="E152" s="15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281</v>
      </c>
      <c r="C153" s="47"/>
      <c r="D153" s="45" t="s">
        <v>282</v>
      </c>
      <c r="E153" s="15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672</v>
      </c>
      <c r="BM155" s="28" t="s">
        <v>337</v>
      </c>
    </row>
    <row r="156" spans="1:65" ht="15">
      <c r="A156" s="25" t="s">
        <v>33</v>
      </c>
      <c r="B156" s="18" t="s">
        <v>111</v>
      </c>
      <c r="C156" s="15" t="s">
        <v>112</v>
      </c>
      <c r="D156" s="16" t="s">
        <v>364</v>
      </c>
      <c r="E156" s="15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230</v>
      </c>
      <c r="C157" s="9" t="s">
        <v>230</v>
      </c>
      <c r="D157" s="10" t="s">
        <v>113</v>
      </c>
      <c r="E157" s="15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372</v>
      </c>
      <c r="E158" s="15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2.27</v>
      </c>
      <c r="E160" s="15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2.23</v>
      </c>
      <c r="E161" s="15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4</v>
      </c>
    </row>
    <row r="162" spans="1:65">
      <c r="A162" s="30"/>
      <c r="B162" s="20" t="s">
        <v>277</v>
      </c>
      <c r="C162" s="12"/>
      <c r="D162" s="23">
        <v>2.25</v>
      </c>
      <c r="E162" s="15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278</v>
      </c>
      <c r="C163" s="29"/>
      <c r="D163" s="11">
        <v>2.25</v>
      </c>
      <c r="E163" s="15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2.25</v>
      </c>
    </row>
    <row r="164" spans="1:65">
      <c r="A164" s="30"/>
      <c r="B164" s="3" t="s">
        <v>279</v>
      </c>
      <c r="C164" s="29"/>
      <c r="D164" s="24">
        <v>2.8284271247461926E-2</v>
      </c>
      <c r="E164" s="15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33</v>
      </c>
    </row>
    <row r="165" spans="1:65">
      <c r="A165" s="30"/>
      <c r="B165" s="3" t="s">
        <v>86</v>
      </c>
      <c r="C165" s="29"/>
      <c r="D165" s="13">
        <v>1.257078722109419E-2</v>
      </c>
      <c r="E165" s="15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280</v>
      </c>
      <c r="C166" s="29"/>
      <c r="D166" s="13">
        <v>0</v>
      </c>
      <c r="E166" s="15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281</v>
      </c>
      <c r="C167" s="47"/>
      <c r="D167" s="45" t="s">
        <v>282</v>
      </c>
      <c r="E167" s="15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673</v>
      </c>
      <c r="BM169" s="28" t="s">
        <v>337</v>
      </c>
    </row>
    <row r="170" spans="1:65" ht="15">
      <c r="A170" s="25" t="s">
        <v>36</v>
      </c>
      <c r="B170" s="18" t="s">
        <v>111</v>
      </c>
      <c r="C170" s="15" t="s">
        <v>112</v>
      </c>
      <c r="D170" s="16" t="s">
        <v>364</v>
      </c>
      <c r="E170" s="15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230</v>
      </c>
      <c r="C171" s="9" t="s">
        <v>230</v>
      </c>
      <c r="D171" s="10" t="s">
        <v>113</v>
      </c>
      <c r="E171" s="15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372</v>
      </c>
      <c r="E172" s="15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1.29</v>
      </c>
      <c r="E174" s="15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1.34</v>
      </c>
      <c r="E175" s="15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5</v>
      </c>
    </row>
    <row r="176" spans="1:65">
      <c r="A176" s="30"/>
      <c r="B176" s="20" t="s">
        <v>277</v>
      </c>
      <c r="C176" s="12"/>
      <c r="D176" s="23">
        <v>1.3149999999999999</v>
      </c>
      <c r="E176" s="15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278</v>
      </c>
      <c r="C177" s="29"/>
      <c r="D177" s="11">
        <v>1.3149999999999999</v>
      </c>
      <c r="E177" s="15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1.3149999999999999</v>
      </c>
    </row>
    <row r="178" spans="1:65">
      <c r="A178" s="30"/>
      <c r="B178" s="3" t="s">
        <v>279</v>
      </c>
      <c r="C178" s="29"/>
      <c r="D178" s="24">
        <v>3.5355339059327411E-2</v>
      </c>
      <c r="E178" s="15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34</v>
      </c>
    </row>
    <row r="179" spans="1:65">
      <c r="A179" s="30"/>
      <c r="B179" s="3" t="s">
        <v>86</v>
      </c>
      <c r="C179" s="29"/>
      <c r="D179" s="13">
        <v>2.6886189398728069E-2</v>
      </c>
      <c r="E179" s="15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280</v>
      </c>
      <c r="C180" s="29"/>
      <c r="D180" s="13">
        <v>0</v>
      </c>
      <c r="E180" s="15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281</v>
      </c>
      <c r="C181" s="47"/>
      <c r="D181" s="45" t="s">
        <v>282</v>
      </c>
      <c r="E181" s="15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674</v>
      </c>
      <c r="BM183" s="28" t="s">
        <v>337</v>
      </c>
    </row>
    <row r="184" spans="1:65" ht="15">
      <c r="A184" s="25" t="s">
        <v>39</v>
      </c>
      <c r="B184" s="18" t="s">
        <v>111</v>
      </c>
      <c r="C184" s="15" t="s">
        <v>112</v>
      </c>
      <c r="D184" s="16" t="s">
        <v>364</v>
      </c>
      <c r="E184" s="15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230</v>
      </c>
      <c r="C185" s="9" t="s">
        <v>230</v>
      </c>
      <c r="D185" s="10" t="s">
        <v>113</v>
      </c>
      <c r="E185" s="15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372</v>
      </c>
      <c r="E186" s="15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0.56999999999999995</v>
      </c>
      <c r="E188" s="15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0.56999999999999995</v>
      </c>
      <c r="E189" s="15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6</v>
      </c>
    </row>
    <row r="190" spans="1:65">
      <c r="A190" s="30"/>
      <c r="B190" s="20" t="s">
        <v>277</v>
      </c>
      <c r="C190" s="12"/>
      <c r="D190" s="23">
        <v>0.56999999999999995</v>
      </c>
      <c r="E190" s="15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278</v>
      </c>
      <c r="C191" s="29"/>
      <c r="D191" s="11">
        <v>0.56999999999999995</v>
      </c>
      <c r="E191" s="15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0.56999999999999995</v>
      </c>
    </row>
    <row r="192" spans="1:65">
      <c r="A192" s="30"/>
      <c r="B192" s="3" t="s">
        <v>279</v>
      </c>
      <c r="C192" s="29"/>
      <c r="D192" s="24">
        <v>0</v>
      </c>
      <c r="E192" s="15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35</v>
      </c>
    </row>
    <row r="193" spans="1:65">
      <c r="A193" s="30"/>
      <c r="B193" s="3" t="s">
        <v>86</v>
      </c>
      <c r="C193" s="29"/>
      <c r="D193" s="13">
        <v>0</v>
      </c>
      <c r="E193" s="15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280</v>
      </c>
      <c r="C194" s="29"/>
      <c r="D194" s="13">
        <v>0</v>
      </c>
      <c r="E194" s="15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281</v>
      </c>
      <c r="C195" s="47"/>
      <c r="D195" s="45" t="s">
        <v>282</v>
      </c>
      <c r="E195" s="15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675</v>
      </c>
      <c r="BM197" s="28" t="s">
        <v>337</v>
      </c>
    </row>
    <row r="198" spans="1:65" ht="15">
      <c r="A198" s="25" t="s">
        <v>42</v>
      </c>
      <c r="B198" s="18" t="s">
        <v>111</v>
      </c>
      <c r="C198" s="15" t="s">
        <v>112</v>
      </c>
      <c r="D198" s="16" t="s">
        <v>364</v>
      </c>
      <c r="E198" s="15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230</v>
      </c>
      <c r="C199" s="9" t="s">
        <v>230</v>
      </c>
      <c r="D199" s="10" t="s">
        <v>113</v>
      </c>
      <c r="E199" s="15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372</v>
      </c>
      <c r="E200" s="15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2</v>
      </c>
    </row>
    <row r="201" spans="1:65">
      <c r="A201" s="30"/>
      <c r="B201" s="19"/>
      <c r="C201" s="9"/>
      <c r="D201" s="26"/>
      <c r="E201" s="15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2</v>
      </c>
    </row>
    <row r="202" spans="1:65">
      <c r="A202" s="30"/>
      <c r="B202" s="18">
        <v>1</v>
      </c>
      <c r="C202" s="14">
        <v>1</v>
      </c>
      <c r="D202" s="22">
        <v>7.1</v>
      </c>
      <c r="E202" s="15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1</v>
      </c>
    </row>
    <row r="203" spans="1:65">
      <c r="A203" s="30"/>
      <c r="B203" s="19">
        <v>1</v>
      </c>
      <c r="C203" s="9">
        <v>2</v>
      </c>
      <c r="D203" s="11">
        <v>7.3</v>
      </c>
      <c r="E203" s="15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30</v>
      </c>
    </row>
    <row r="204" spans="1:65">
      <c r="A204" s="30"/>
      <c r="B204" s="20" t="s">
        <v>277</v>
      </c>
      <c r="C204" s="12"/>
      <c r="D204" s="23">
        <v>7.1999999999999993</v>
      </c>
      <c r="E204" s="15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16</v>
      </c>
    </row>
    <row r="205" spans="1:65">
      <c r="A205" s="30"/>
      <c r="B205" s="3" t="s">
        <v>278</v>
      </c>
      <c r="C205" s="29"/>
      <c r="D205" s="11">
        <v>7.1999999999999993</v>
      </c>
      <c r="E205" s="15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7.2</v>
      </c>
    </row>
    <row r="206" spans="1:65">
      <c r="A206" s="30"/>
      <c r="B206" s="3" t="s">
        <v>279</v>
      </c>
      <c r="C206" s="29"/>
      <c r="D206" s="24">
        <v>0.14142135623730964</v>
      </c>
      <c r="E206" s="15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36</v>
      </c>
    </row>
    <row r="207" spans="1:65">
      <c r="A207" s="30"/>
      <c r="B207" s="3" t="s">
        <v>86</v>
      </c>
      <c r="C207" s="29"/>
      <c r="D207" s="13">
        <v>1.9641855032959673E-2</v>
      </c>
      <c r="E207" s="15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280</v>
      </c>
      <c r="C208" s="29"/>
      <c r="D208" s="13">
        <v>-1.1102230246251565E-16</v>
      </c>
      <c r="E208" s="15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281</v>
      </c>
      <c r="C209" s="47"/>
      <c r="D209" s="45" t="s">
        <v>282</v>
      </c>
      <c r="E209" s="15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676</v>
      </c>
      <c r="BM211" s="28" t="s">
        <v>337</v>
      </c>
    </row>
    <row r="212" spans="1:65" ht="15">
      <c r="A212" s="25" t="s">
        <v>5</v>
      </c>
      <c r="B212" s="18" t="s">
        <v>111</v>
      </c>
      <c r="C212" s="15" t="s">
        <v>112</v>
      </c>
      <c r="D212" s="16" t="s">
        <v>364</v>
      </c>
      <c r="E212" s="15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230</v>
      </c>
      <c r="C213" s="9" t="s">
        <v>230</v>
      </c>
      <c r="D213" s="10" t="s">
        <v>113</v>
      </c>
      <c r="E213" s="15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372</v>
      </c>
      <c r="E214" s="15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2.46</v>
      </c>
      <c r="E216" s="15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2.4900000000000002</v>
      </c>
      <c r="E217" s="15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7</v>
      </c>
    </row>
    <row r="218" spans="1:65">
      <c r="A218" s="30"/>
      <c r="B218" s="20" t="s">
        <v>277</v>
      </c>
      <c r="C218" s="12"/>
      <c r="D218" s="23">
        <v>2.4750000000000001</v>
      </c>
      <c r="E218" s="15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278</v>
      </c>
      <c r="C219" s="29"/>
      <c r="D219" s="11">
        <v>2.4750000000000001</v>
      </c>
      <c r="E219" s="15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2.4750000000000001</v>
      </c>
    </row>
    <row r="220" spans="1:65">
      <c r="A220" s="30"/>
      <c r="B220" s="3" t="s">
        <v>279</v>
      </c>
      <c r="C220" s="29"/>
      <c r="D220" s="24">
        <v>2.12132034355966E-2</v>
      </c>
      <c r="E220" s="15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37</v>
      </c>
    </row>
    <row r="221" spans="1:65">
      <c r="A221" s="30"/>
      <c r="B221" s="3" t="s">
        <v>86</v>
      </c>
      <c r="C221" s="29"/>
      <c r="D221" s="13">
        <v>8.5709912871097371E-3</v>
      </c>
      <c r="E221" s="15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280</v>
      </c>
      <c r="C222" s="29"/>
      <c r="D222" s="13">
        <v>0</v>
      </c>
      <c r="E222" s="15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281</v>
      </c>
      <c r="C223" s="47"/>
      <c r="D223" s="45" t="s">
        <v>282</v>
      </c>
      <c r="E223" s="15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677</v>
      </c>
      <c r="BM225" s="28" t="s">
        <v>337</v>
      </c>
    </row>
    <row r="226" spans="1:65" ht="15">
      <c r="A226" s="25" t="s">
        <v>81</v>
      </c>
      <c r="B226" s="18" t="s">
        <v>111</v>
      </c>
      <c r="C226" s="15" t="s">
        <v>112</v>
      </c>
      <c r="D226" s="16" t="s">
        <v>364</v>
      </c>
      <c r="E226" s="15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230</v>
      </c>
      <c r="C227" s="9" t="s">
        <v>230</v>
      </c>
      <c r="D227" s="10" t="s">
        <v>113</v>
      </c>
      <c r="E227" s="15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372</v>
      </c>
      <c r="E228" s="15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0.85</v>
      </c>
      <c r="E230" s="15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0.9</v>
      </c>
      <c r="E231" s="15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32</v>
      </c>
    </row>
    <row r="232" spans="1:65">
      <c r="A232" s="30"/>
      <c r="B232" s="20" t="s">
        <v>277</v>
      </c>
      <c r="C232" s="12"/>
      <c r="D232" s="23">
        <v>0.875</v>
      </c>
      <c r="E232" s="15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278</v>
      </c>
      <c r="C233" s="29"/>
      <c r="D233" s="11">
        <v>0.875</v>
      </c>
      <c r="E233" s="15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0.875</v>
      </c>
    </row>
    <row r="234" spans="1:65">
      <c r="A234" s="30"/>
      <c r="B234" s="3" t="s">
        <v>279</v>
      </c>
      <c r="C234" s="29"/>
      <c r="D234" s="24">
        <v>3.5355339059327411E-2</v>
      </c>
      <c r="E234" s="15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38</v>
      </c>
    </row>
    <row r="235" spans="1:65">
      <c r="A235" s="30"/>
      <c r="B235" s="3" t="s">
        <v>86</v>
      </c>
      <c r="C235" s="29"/>
      <c r="D235" s="13">
        <v>4.040610178208847E-2</v>
      </c>
      <c r="E235" s="15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280</v>
      </c>
      <c r="C236" s="29"/>
      <c r="D236" s="13">
        <v>0</v>
      </c>
      <c r="E236" s="15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281</v>
      </c>
      <c r="C237" s="47"/>
      <c r="D237" s="45" t="s">
        <v>282</v>
      </c>
      <c r="E237" s="15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678</v>
      </c>
      <c r="BM239" s="28" t="s">
        <v>337</v>
      </c>
    </row>
    <row r="240" spans="1:65" ht="15">
      <c r="A240" s="25" t="s">
        <v>8</v>
      </c>
      <c r="B240" s="18" t="s">
        <v>111</v>
      </c>
      <c r="C240" s="15" t="s">
        <v>112</v>
      </c>
      <c r="D240" s="16" t="s">
        <v>364</v>
      </c>
      <c r="E240" s="15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230</v>
      </c>
      <c r="C241" s="9" t="s">
        <v>230</v>
      </c>
      <c r="D241" s="10" t="s">
        <v>113</v>
      </c>
      <c r="E241" s="15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372</v>
      </c>
      <c r="E242" s="15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1.9699999999999998</v>
      </c>
      <c r="E244" s="15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2.06</v>
      </c>
      <c r="E245" s="15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16</v>
      </c>
    </row>
    <row r="246" spans="1:65">
      <c r="A246" s="30"/>
      <c r="B246" s="20" t="s">
        <v>277</v>
      </c>
      <c r="C246" s="12"/>
      <c r="D246" s="23">
        <v>2.0149999999999997</v>
      </c>
      <c r="E246" s="15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278</v>
      </c>
      <c r="C247" s="29"/>
      <c r="D247" s="11">
        <v>2.0149999999999997</v>
      </c>
      <c r="E247" s="15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2.0150000000000001</v>
      </c>
    </row>
    <row r="248" spans="1:65">
      <c r="A248" s="30"/>
      <c r="B248" s="3" t="s">
        <v>279</v>
      </c>
      <c r="C248" s="29"/>
      <c r="D248" s="24">
        <v>6.3639610306789496E-2</v>
      </c>
      <c r="E248" s="15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22</v>
      </c>
    </row>
    <row r="249" spans="1:65">
      <c r="A249" s="30"/>
      <c r="B249" s="3" t="s">
        <v>86</v>
      </c>
      <c r="C249" s="29"/>
      <c r="D249" s="13">
        <v>3.1582933154734247E-2</v>
      </c>
      <c r="E249" s="15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280</v>
      </c>
      <c r="C250" s="29"/>
      <c r="D250" s="13">
        <v>-2.2204460492503131E-16</v>
      </c>
      <c r="E250" s="15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281</v>
      </c>
      <c r="C251" s="47"/>
      <c r="D251" s="45" t="s">
        <v>282</v>
      </c>
      <c r="E251" s="15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679</v>
      </c>
      <c r="BM253" s="28" t="s">
        <v>337</v>
      </c>
    </row>
    <row r="254" spans="1:65" ht="15">
      <c r="A254" s="25" t="s">
        <v>11</v>
      </c>
      <c r="B254" s="18" t="s">
        <v>111</v>
      </c>
      <c r="C254" s="15" t="s">
        <v>112</v>
      </c>
      <c r="D254" s="16" t="s">
        <v>364</v>
      </c>
      <c r="E254" s="15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230</v>
      </c>
      <c r="C255" s="9" t="s">
        <v>230</v>
      </c>
      <c r="D255" s="10" t="s">
        <v>113</v>
      </c>
      <c r="E255" s="15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372</v>
      </c>
      <c r="E256" s="15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0.46</v>
      </c>
      <c r="E258" s="15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0.46</v>
      </c>
      <c r="E259" s="15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3</v>
      </c>
    </row>
    <row r="260" spans="1:65">
      <c r="A260" s="30"/>
      <c r="B260" s="20" t="s">
        <v>277</v>
      </c>
      <c r="C260" s="12"/>
      <c r="D260" s="23">
        <v>0.46</v>
      </c>
      <c r="E260" s="15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278</v>
      </c>
      <c r="C261" s="29"/>
      <c r="D261" s="11">
        <v>0.46</v>
      </c>
      <c r="E261" s="15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0.46</v>
      </c>
    </row>
    <row r="262" spans="1:65">
      <c r="A262" s="30"/>
      <c r="B262" s="3" t="s">
        <v>279</v>
      </c>
      <c r="C262" s="29"/>
      <c r="D262" s="24">
        <v>0</v>
      </c>
      <c r="E262" s="15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23</v>
      </c>
    </row>
    <row r="263" spans="1:65">
      <c r="A263" s="30"/>
      <c r="B263" s="3" t="s">
        <v>86</v>
      </c>
      <c r="C263" s="29"/>
      <c r="D263" s="13">
        <v>0</v>
      </c>
      <c r="E263" s="15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280</v>
      </c>
      <c r="C264" s="29"/>
      <c r="D264" s="13">
        <v>0</v>
      </c>
      <c r="E264" s="15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281</v>
      </c>
      <c r="C265" s="47"/>
      <c r="D265" s="45" t="s">
        <v>282</v>
      </c>
      <c r="E265" s="15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680</v>
      </c>
      <c r="BM267" s="28" t="s">
        <v>337</v>
      </c>
    </row>
    <row r="268" spans="1:65" ht="15">
      <c r="A268" s="25" t="s">
        <v>14</v>
      </c>
      <c r="B268" s="18" t="s">
        <v>111</v>
      </c>
      <c r="C268" s="15" t="s">
        <v>112</v>
      </c>
      <c r="D268" s="16" t="s">
        <v>364</v>
      </c>
      <c r="E268" s="15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230</v>
      </c>
      <c r="C269" s="9" t="s">
        <v>230</v>
      </c>
      <c r="D269" s="10" t="s">
        <v>113</v>
      </c>
      <c r="E269" s="15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372</v>
      </c>
      <c r="E270" s="15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06" t="s">
        <v>209</v>
      </c>
      <c r="E272" s="203"/>
      <c r="F272" s="204"/>
      <c r="G272" s="204"/>
      <c r="H272" s="204"/>
      <c r="I272" s="204"/>
      <c r="J272" s="204"/>
      <c r="K272" s="204"/>
      <c r="L272" s="204"/>
      <c r="M272" s="204"/>
      <c r="N272" s="204"/>
      <c r="O272" s="204"/>
      <c r="P272" s="204"/>
      <c r="Q272" s="204"/>
      <c r="R272" s="204"/>
      <c r="S272" s="204"/>
      <c r="T272" s="204"/>
      <c r="U272" s="204"/>
      <c r="V272" s="204"/>
      <c r="W272" s="204"/>
      <c r="X272" s="204"/>
      <c r="Y272" s="204"/>
      <c r="Z272" s="204"/>
      <c r="AA272" s="204"/>
      <c r="AB272" s="204"/>
      <c r="AC272" s="204"/>
      <c r="AD272" s="204"/>
      <c r="AE272" s="204"/>
      <c r="AF272" s="204"/>
      <c r="AG272" s="204"/>
      <c r="AH272" s="204"/>
      <c r="AI272" s="204"/>
      <c r="AJ272" s="204"/>
      <c r="AK272" s="204"/>
      <c r="AL272" s="204"/>
      <c r="AM272" s="204"/>
      <c r="AN272" s="204"/>
      <c r="AO272" s="204"/>
      <c r="AP272" s="204"/>
      <c r="AQ272" s="204"/>
      <c r="AR272" s="204"/>
      <c r="AS272" s="204"/>
      <c r="AT272" s="204"/>
      <c r="AU272" s="204"/>
      <c r="AV272" s="204"/>
      <c r="AW272" s="204"/>
      <c r="AX272" s="204"/>
      <c r="AY272" s="204"/>
      <c r="AZ272" s="204"/>
      <c r="BA272" s="204"/>
      <c r="BB272" s="204"/>
      <c r="BC272" s="204"/>
      <c r="BD272" s="204"/>
      <c r="BE272" s="204"/>
      <c r="BF272" s="204"/>
      <c r="BG272" s="204"/>
      <c r="BH272" s="204"/>
      <c r="BI272" s="204"/>
      <c r="BJ272" s="204"/>
      <c r="BK272" s="204"/>
      <c r="BL272" s="204"/>
      <c r="BM272" s="208">
        <v>1</v>
      </c>
    </row>
    <row r="273" spans="1:65">
      <c r="A273" s="30"/>
      <c r="B273" s="19">
        <v>1</v>
      </c>
      <c r="C273" s="9">
        <v>2</v>
      </c>
      <c r="D273" s="209" t="s">
        <v>209</v>
      </c>
      <c r="E273" s="203"/>
      <c r="F273" s="204"/>
      <c r="G273" s="204"/>
      <c r="H273" s="204"/>
      <c r="I273" s="204"/>
      <c r="J273" s="204"/>
      <c r="K273" s="204"/>
      <c r="L273" s="204"/>
      <c r="M273" s="204"/>
      <c r="N273" s="204"/>
      <c r="O273" s="204"/>
      <c r="P273" s="204"/>
      <c r="Q273" s="204"/>
      <c r="R273" s="204"/>
      <c r="S273" s="204"/>
      <c r="T273" s="204"/>
      <c r="U273" s="204"/>
      <c r="V273" s="204"/>
      <c r="W273" s="204"/>
      <c r="X273" s="204"/>
      <c r="Y273" s="204"/>
      <c r="Z273" s="204"/>
      <c r="AA273" s="204"/>
      <c r="AB273" s="204"/>
      <c r="AC273" s="204"/>
      <c r="AD273" s="204"/>
      <c r="AE273" s="204"/>
      <c r="AF273" s="204"/>
      <c r="AG273" s="204"/>
      <c r="AH273" s="204"/>
      <c r="AI273" s="204"/>
      <c r="AJ273" s="204"/>
      <c r="AK273" s="204"/>
      <c r="AL273" s="204"/>
      <c r="AM273" s="204"/>
      <c r="AN273" s="204"/>
      <c r="AO273" s="204"/>
      <c r="AP273" s="204"/>
      <c r="AQ273" s="204"/>
      <c r="AR273" s="204"/>
      <c r="AS273" s="204"/>
      <c r="AT273" s="204"/>
      <c r="AU273" s="204"/>
      <c r="AV273" s="204"/>
      <c r="AW273" s="204"/>
      <c r="AX273" s="204"/>
      <c r="AY273" s="204"/>
      <c r="AZ273" s="204"/>
      <c r="BA273" s="204"/>
      <c r="BB273" s="204"/>
      <c r="BC273" s="204"/>
      <c r="BD273" s="204"/>
      <c r="BE273" s="204"/>
      <c r="BF273" s="204"/>
      <c r="BG273" s="204"/>
      <c r="BH273" s="204"/>
      <c r="BI273" s="204"/>
      <c r="BJ273" s="204"/>
      <c r="BK273" s="204"/>
      <c r="BL273" s="204"/>
      <c r="BM273" s="208">
        <v>18</v>
      </c>
    </row>
    <row r="274" spans="1:65">
      <c r="A274" s="30"/>
      <c r="B274" s="20" t="s">
        <v>277</v>
      </c>
      <c r="C274" s="12"/>
      <c r="D274" s="211" t="s">
        <v>711</v>
      </c>
      <c r="E274" s="203"/>
      <c r="F274" s="204"/>
      <c r="G274" s="204"/>
      <c r="H274" s="204"/>
      <c r="I274" s="204"/>
      <c r="J274" s="204"/>
      <c r="K274" s="204"/>
      <c r="L274" s="204"/>
      <c r="M274" s="204"/>
      <c r="N274" s="204"/>
      <c r="O274" s="204"/>
      <c r="P274" s="204"/>
      <c r="Q274" s="204"/>
      <c r="R274" s="204"/>
      <c r="S274" s="204"/>
      <c r="T274" s="204"/>
      <c r="U274" s="204"/>
      <c r="V274" s="204"/>
      <c r="W274" s="204"/>
      <c r="X274" s="204"/>
      <c r="Y274" s="204"/>
      <c r="Z274" s="204"/>
      <c r="AA274" s="204"/>
      <c r="AB274" s="204"/>
      <c r="AC274" s="204"/>
      <c r="AD274" s="204"/>
      <c r="AE274" s="204"/>
      <c r="AF274" s="204"/>
      <c r="AG274" s="204"/>
      <c r="AH274" s="204"/>
      <c r="AI274" s="204"/>
      <c r="AJ274" s="204"/>
      <c r="AK274" s="204"/>
      <c r="AL274" s="204"/>
      <c r="AM274" s="204"/>
      <c r="AN274" s="204"/>
      <c r="AO274" s="204"/>
      <c r="AP274" s="204"/>
      <c r="AQ274" s="204"/>
      <c r="AR274" s="204"/>
      <c r="AS274" s="204"/>
      <c r="AT274" s="204"/>
      <c r="AU274" s="204"/>
      <c r="AV274" s="204"/>
      <c r="AW274" s="204"/>
      <c r="AX274" s="204"/>
      <c r="AY274" s="204"/>
      <c r="AZ274" s="204"/>
      <c r="BA274" s="204"/>
      <c r="BB274" s="204"/>
      <c r="BC274" s="204"/>
      <c r="BD274" s="204"/>
      <c r="BE274" s="204"/>
      <c r="BF274" s="204"/>
      <c r="BG274" s="204"/>
      <c r="BH274" s="204"/>
      <c r="BI274" s="204"/>
      <c r="BJ274" s="204"/>
      <c r="BK274" s="204"/>
      <c r="BL274" s="204"/>
      <c r="BM274" s="208">
        <v>16</v>
      </c>
    </row>
    <row r="275" spans="1:65">
      <c r="A275" s="30"/>
      <c r="B275" s="3" t="s">
        <v>278</v>
      </c>
      <c r="C275" s="29"/>
      <c r="D275" s="24" t="s">
        <v>711</v>
      </c>
      <c r="E275" s="203"/>
      <c r="F275" s="204"/>
      <c r="G275" s="204"/>
      <c r="H275" s="204"/>
      <c r="I275" s="204"/>
      <c r="J275" s="204"/>
      <c r="K275" s="204"/>
      <c r="L275" s="204"/>
      <c r="M275" s="204"/>
      <c r="N275" s="204"/>
      <c r="O275" s="204"/>
      <c r="P275" s="204"/>
      <c r="Q275" s="204"/>
      <c r="R275" s="204"/>
      <c r="S275" s="204"/>
      <c r="T275" s="204"/>
      <c r="U275" s="204"/>
      <c r="V275" s="204"/>
      <c r="W275" s="204"/>
      <c r="X275" s="204"/>
      <c r="Y275" s="204"/>
      <c r="Z275" s="204"/>
      <c r="AA275" s="204"/>
      <c r="AB275" s="204"/>
      <c r="AC275" s="204"/>
      <c r="AD275" s="204"/>
      <c r="AE275" s="204"/>
      <c r="AF275" s="204"/>
      <c r="AG275" s="204"/>
      <c r="AH275" s="204"/>
      <c r="AI275" s="204"/>
      <c r="AJ275" s="204"/>
      <c r="AK275" s="204"/>
      <c r="AL275" s="204"/>
      <c r="AM275" s="204"/>
      <c r="AN275" s="204"/>
      <c r="AO275" s="204"/>
      <c r="AP275" s="204"/>
      <c r="AQ275" s="204"/>
      <c r="AR275" s="204"/>
      <c r="AS275" s="204"/>
      <c r="AT275" s="204"/>
      <c r="AU275" s="204"/>
      <c r="AV275" s="204"/>
      <c r="AW275" s="204"/>
      <c r="AX275" s="204"/>
      <c r="AY275" s="204"/>
      <c r="AZ275" s="204"/>
      <c r="BA275" s="204"/>
      <c r="BB275" s="204"/>
      <c r="BC275" s="204"/>
      <c r="BD275" s="204"/>
      <c r="BE275" s="204"/>
      <c r="BF275" s="204"/>
      <c r="BG275" s="204"/>
      <c r="BH275" s="204"/>
      <c r="BI275" s="204"/>
      <c r="BJ275" s="204"/>
      <c r="BK275" s="204"/>
      <c r="BL275" s="204"/>
      <c r="BM275" s="208" t="s">
        <v>209</v>
      </c>
    </row>
    <row r="276" spans="1:65">
      <c r="A276" s="30"/>
      <c r="B276" s="3" t="s">
        <v>279</v>
      </c>
      <c r="C276" s="29"/>
      <c r="D276" s="24" t="s">
        <v>711</v>
      </c>
      <c r="E276" s="203"/>
      <c r="F276" s="204"/>
      <c r="G276" s="204"/>
      <c r="H276" s="204"/>
      <c r="I276" s="204"/>
      <c r="J276" s="204"/>
      <c r="K276" s="204"/>
      <c r="L276" s="204"/>
      <c r="M276" s="204"/>
      <c r="N276" s="204"/>
      <c r="O276" s="204"/>
      <c r="P276" s="204"/>
      <c r="Q276" s="204"/>
      <c r="R276" s="204"/>
      <c r="S276" s="204"/>
      <c r="T276" s="204"/>
      <c r="U276" s="204"/>
      <c r="V276" s="204"/>
      <c r="W276" s="204"/>
      <c r="X276" s="204"/>
      <c r="Y276" s="204"/>
      <c r="Z276" s="204"/>
      <c r="AA276" s="204"/>
      <c r="AB276" s="204"/>
      <c r="AC276" s="204"/>
      <c r="AD276" s="204"/>
      <c r="AE276" s="204"/>
      <c r="AF276" s="204"/>
      <c r="AG276" s="204"/>
      <c r="AH276" s="204"/>
      <c r="AI276" s="204"/>
      <c r="AJ276" s="204"/>
      <c r="AK276" s="204"/>
      <c r="AL276" s="204"/>
      <c r="AM276" s="204"/>
      <c r="AN276" s="204"/>
      <c r="AO276" s="204"/>
      <c r="AP276" s="204"/>
      <c r="AQ276" s="204"/>
      <c r="AR276" s="204"/>
      <c r="AS276" s="204"/>
      <c r="AT276" s="204"/>
      <c r="AU276" s="204"/>
      <c r="AV276" s="204"/>
      <c r="AW276" s="204"/>
      <c r="AX276" s="204"/>
      <c r="AY276" s="204"/>
      <c r="AZ276" s="204"/>
      <c r="BA276" s="204"/>
      <c r="BB276" s="204"/>
      <c r="BC276" s="204"/>
      <c r="BD276" s="204"/>
      <c r="BE276" s="204"/>
      <c r="BF276" s="204"/>
      <c r="BG276" s="204"/>
      <c r="BH276" s="204"/>
      <c r="BI276" s="204"/>
      <c r="BJ276" s="204"/>
      <c r="BK276" s="204"/>
      <c r="BL276" s="204"/>
      <c r="BM276" s="208">
        <v>24</v>
      </c>
    </row>
    <row r="277" spans="1:65">
      <c r="A277" s="30"/>
      <c r="B277" s="3" t="s">
        <v>86</v>
      </c>
      <c r="C277" s="29"/>
      <c r="D277" s="13" t="s">
        <v>711</v>
      </c>
      <c r="E277" s="15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280</v>
      </c>
      <c r="C278" s="29"/>
      <c r="D278" s="13" t="s">
        <v>711</v>
      </c>
      <c r="E278" s="15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281</v>
      </c>
      <c r="C279" s="47"/>
      <c r="D279" s="45" t="s">
        <v>282</v>
      </c>
      <c r="E279" s="15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681</v>
      </c>
      <c r="BM281" s="28" t="s">
        <v>337</v>
      </c>
    </row>
    <row r="282" spans="1:65" ht="15">
      <c r="A282" s="25" t="s">
        <v>17</v>
      </c>
      <c r="B282" s="18" t="s">
        <v>111</v>
      </c>
      <c r="C282" s="15" t="s">
        <v>112</v>
      </c>
      <c r="D282" s="16" t="s">
        <v>364</v>
      </c>
      <c r="E282" s="15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230</v>
      </c>
      <c r="C283" s="9" t="s">
        <v>230</v>
      </c>
      <c r="D283" s="10" t="s">
        <v>113</v>
      </c>
      <c r="E283" s="15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372</v>
      </c>
      <c r="E284" s="15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5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22">
        <v>16.8</v>
      </c>
      <c r="E286" s="224"/>
      <c r="F286" s="225"/>
      <c r="G286" s="225"/>
      <c r="H286" s="225"/>
      <c r="I286" s="225"/>
      <c r="J286" s="225"/>
      <c r="K286" s="225"/>
      <c r="L286" s="225"/>
      <c r="M286" s="225"/>
      <c r="N286" s="225"/>
      <c r="O286" s="225"/>
      <c r="P286" s="225"/>
      <c r="Q286" s="225"/>
      <c r="R286" s="225"/>
      <c r="S286" s="225"/>
      <c r="T286" s="225"/>
      <c r="U286" s="225"/>
      <c r="V286" s="225"/>
      <c r="W286" s="225"/>
      <c r="X286" s="225"/>
      <c r="Y286" s="225"/>
      <c r="Z286" s="225"/>
      <c r="AA286" s="225"/>
      <c r="AB286" s="225"/>
      <c r="AC286" s="225"/>
      <c r="AD286" s="225"/>
      <c r="AE286" s="225"/>
      <c r="AF286" s="225"/>
      <c r="AG286" s="225"/>
      <c r="AH286" s="225"/>
      <c r="AI286" s="225"/>
      <c r="AJ286" s="225"/>
      <c r="AK286" s="225"/>
      <c r="AL286" s="225"/>
      <c r="AM286" s="225"/>
      <c r="AN286" s="225"/>
      <c r="AO286" s="225"/>
      <c r="AP286" s="225"/>
      <c r="AQ286" s="225"/>
      <c r="AR286" s="225"/>
      <c r="AS286" s="225"/>
      <c r="AT286" s="225"/>
      <c r="AU286" s="225"/>
      <c r="AV286" s="225"/>
      <c r="AW286" s="225"/>
      <c r="AX286" s="225"/>
      <c r="AY286" s="225"/>
      <c r="AZ286" s="225"/>
      <c r="BA286" s="225"/>
      <c r="BB286" s="225"/>
      <c r="BC286" s="225"/>
      <c r="BD286" s="225"/>
      <c r="BE286" s="225"/>
      <c r="BF286" s="225"/>
      <c r="BG286" s="225"/>
      <c r="BH286" s="225"/>
      <c r="BI286" s="225"/>
      <c r="BJ286" s="225"/>
      <c r="BK286" s="225"/>
      <c r="BL286" s="225"/>
      <c r="BM286" s="226">
        <v>1</v>
      </c>
    </row>
    <row r="287" spans="1:65">
      <c r="A287" s="30"/>
      <c r="B287" s="19">
        <v>1</v>
      </c>
      <c r="C287" s="9">
        <v>2</v>
      </c>
      <c r="D287" s="227">
        <v>16.7</v>
      </c>
      <c r="E287" s="224"/>
      <c r="F287" s="225"/>
      <c r="G287" s="225"/>
      <c r="H287" s="225"/>
      <c r="I287" s="225"/>
      <c r="J287" s="225"/>
      <c r="K287" s="225"/>
      <c r="L287" s="225"/>
      <c r="M287" s="225"/>
      <c r="N287" s="225"/>
      <c r="O287" s="225"/>
      <c r="P287" s="225"/>
      <c r="Q287" s="225"/>
      <c r="R287" s="225"/>
      <c r="S287" s="225"/>
      <c r="T287" s="225"/>
      <c r="U287" s="225"/>
      <c r="V287" s="225"/>
      <c r="W287" s="225"/>
      <c r="X287" s="225"/>
      <c r="Y287" s="225"/>
      <c r="Z287" s="225"/>
      <c r="AA287" s="225"/>
      <c r="AB287" s="225"/>
      <c r="AC287" s="225"/>
      <c r="AD287" s="225"/>
      <c r="AE287" s="225"/>
      <c r="AF287" s="225"/>
      <c r="AG287" s="225"/>
      <c r="AH287" s="225"/>
      <c r="AI287" s="225"/>
      <c r="AJ287" s="225"/>
      <c r="AK287" s="225"/>
      <c r="AL287" s="225"/>
      <c r="AM287" s="225"/>
      <c r="AN287" s="225"/>
      <c r="AO287" s="225"/>
      <c r="AP287" s="225"/>
      <c r="AQ287" s="225"/>
      <c r="AR287" s="225"/>
      <c r="AS287" s="225"/>
      <c r="AT287" s="225"/>
      <c r="AU287" s="225"/>
      <c r="AV287" s="225"/>
      <c r="AW287" s="225"/>
      <c r="AX287" s="225"/>
      <c r="AY287" s="225"/>
      <c r="AZ287" s="225"/>
      <c r="BA287" s="225"/>
      <c r="BB287" s="225"/>
      <c r="BC287" s="225"/>
      <c r="BD287" s="225"/>
      <c r="BE287" s="225"/>
      <c r="BF287" s="225"/>
      <c r="BG287" s="225"/>
      <c r="BH287" s="225"/>
      <c r="BI287" s="225"/>
      <c r="BJ287" s="225"/>
      <c r="BK287" s="225"/>
      <c r="BL287" s="225"/>
      <c r="BM287" s="226">
        <v>19</v>
      </c>
    </row>
    <row r="288" spans="1:65">
      <c r="A288" s="30"/>
      <c r="B288" s="20" t="s">
        <v>277</v>
      </c>
      <c r="C288" s="12"/>
      <c r="D288" s="231">
        <v>16.75</v>
      </c>
      <c r="E288" s="224"/>
      <c r="F288" s="225"/>
      <c r="G288" s="225"/>
      <c r="H288" s="225"/>
      <c r="I288" s="225"/>
      <c r="J288" s="225"/>
      <c r="K288" s="225"/>
      <c r="L288" s="225"/>
      <c r="M288" s="225"/>
      <c r="N288" s="225"/>
      <c r="O288" s="225"/>
      <c r="P288" s="225"/>
      <c r="Q288" s="225"/>
      <c r="R288" s="225"/>
      <c r="S288" s="225"/>
      <c r="T288" s="225"/>
      <c r="U288" s="225"/>
      <c r="V288" s="225"/>
      <c r="W288" s="225"/>
      <c r="X288" s="225"/>
      <c r="Y288" s="225"/>
      <c r="Z288" s="225"/>
      <c r="AA288" s="225"/>
      <c r="AB288" s="225"/>
      <c r="AC288" s="225"/>
      <c r="AD288" s="225"/>
      <c r="AE288" s="225"/>
      <c r="AF288" s="225"/>
      <c r="AG288" s="225"/>
      <c r="AH288" s="225"/>
      <c r="AI288" s="225"/>
      <c r="AJ288" s="225"/>
      <c r="AK288" s="225"/>
      <c r="AL288" s="225"/>
      <c r="AM288" s="225"/>
      <c r="AN288" s="225"/>
      <c r="AO288" s="225"/>
      <c r="AP288" s="225"/>
      <c r="AQ288" s="225"/>
      <c r="AR288" s="225"/>
      <c r="AS288" s="225"/>
      <c r="AT288" s="225"/>
      <c r="AU288" s="225"/>
      <c r="AV288" s="225"/>
      <c r="AW288" s="225"/>
      <c r="AX288" s="225"/>
      <c r="AY288" s="225"/>
      <c r="AZ288" s="225"/>
      <c r="BA288" s="225"/>
      <c r="BB288" s="225"/>
      <c r="BC288" s="225"/>
      <c r="BD288" s="225"/>
      <c r="BE288" s="225"/>
      <c r="BF288" s="225"/>
      <c r="BG288" s="225"/>
      <c r="BH288" s="225"/>
      <c r="BI288" s="225"/>
      <c r="BJ288" s="225"/>
      <c r="BK288" s="225"/>
      <c r="BL288" s="225"/>
      <c r="BM288" s="226">
        <v>16</v>
      </c>
    </row>
    <row r="289" spans="1:65">
      <c r="A289" s="30"/>
      <c r="B289" s="3" t="s">
        <v>278</v>
      </c>
      <c r="C289" s="29"/>
      <c r="D289" s="227">
        <v>16.75</v>
      </c>
      <c r="E289" s="224"/>
      <c r="F289" s="225"/>
      <c r="G289" s="225"/>
      <c r="H289" s="225"/>
      <c r="I289" s="225"/>
      <c r="J289" s="225"/>
      <c r="K289" s="225"/>
      <c r="L289" s="225"/>
      <c r="M289" s="225"/>
      <c r="N289" s="225"/>
      <c r="O289" s="225"/>
      <c r="P289" s="225"/>
      <c r="Q289" s="225"/>
      <c r="R289" s="225"/>
      <c r="S289" s="225"/>
      <c r="T289" s="225"/>
      <c r="U289" s="225"/>
      <c r="V289" s="225"/>
      <c r="W289" s="225"/>
      <c r="X289" s="225"/>
      <c r="Y289" s="225"/>
      <c r="Z289" s="225"/>
      <c r="AA289" s="225"/>
      <c r="AB289" s="225"/>
      <c r="AC289" s="225"/>
      <c r="AD289" s="225"/>
      <c r="AE289" s="225"/>
      <c r="AF289" s="225"/>
      <c r="AG289" s="225"/>
      <c r="AH289" s="225"/>
      <c r="AI289" s="225"/>
      <c r="AJ289" s="225"/>
      <c r="AK289" s="225"/>
      <c r="AL289" s="225"/>
      <c r="AM289" s="225"/>
      <c r="AN289" s="225"/>
      <c r="AO289" s="225"/>
      <c r="AP289" s="225"/>
      <c r="AQ289" s="225"/>
      <c r="AR289" s="225"/>
      <c r="AS289" s="225"/>
      <c r="AT289" s="225"/>
      <c r="AU289" s="225"/>
      <c r="AV289" s="225"/>
      <c r="AW289" s="225"/>
      <c r="AX289" s="225"/>
      <c r="AY289" s="225"/>
      <c r="AZ289" s="225"/>
      <c r="BA289" s="225"/>
      <c r="BB289" s="225"/>
      <c r="BC289" s="225"/>
      <c r="BD289" s="225"/>
      <c r="BE289" s="225"/>
      <c r="BF289" s="225"/>
      <c r="BG289" s="225"/>
      <c r="BH289" s="225"/>
      <c r="BI289" s="225"/>
      <c r="BJ289" s="225"/>
      <c r="BK289" s="225"/>
      <c r="BL289" s="225"/>
      <c r="BM289" s="226">
        <v>16.75</v>
      </c>
    </row>
    <row r="290" spans="1:65">
      <c r="A290" s="30"/>
      <c r="B290" s="3" t="s">
        <v>279</v>
      </c>
      <c r="C290" s="29"/>
      <c r="D290" s="227">
        <v>7.0710678118655765E-2</v>
      </c>
      <c r="E290" s="224"/>
      <c r="F290" s="225"/>
      <c r="G290" s="225"/>
      <c r="H290" s="225"/>
      <c r="I290" s="225"/>
      <c r="J290" s="225"/>
      <c r="K290" s="225"/>
      <c r="L290" s="225"/>
      <c r="M290" s="225"/>
      <c r="N290" s="225"/>
      <c r="O290" s="225"/>
      <c r="P290" s="225"/>
      <c r="Q290" s="225"/>
      <c r="R290" s="225"/>
      <c r="S290" s="225"/>
      <c r="T290" s="225"/>
      <c r="U290" s="225"/>
      <c r="V290" s="225"/>
      <c r="W290" s="225"/>
      <c r="X290" s="225"/>
      <c r="Y290" s="225"/>
      <c r="Z290" s="225"/>
      <c r="AA290" s="225"/>
      <c r="AB290" s="225"/>
      <c r="AC290" s="225"/>
      <c r="AD290" s="225"/>
      <c r="AE290" s="225"/>
      <c r="AF290" s="225"/>
      <c r="AG290" s="225"/>
      <c r="AH290" s="225"/>
      <c r="AI290" s="225"/>
      <c r="AJ290" s="225"/>
      <c r="AK290" s="225"/>
      <c r="AL290" s="225"/>
      <c r="AM290" s="225"/>
      <c r="AN290" s="225"/>
      <c r="AO290" s="225"/>
      <c r="AP290" s="225"/>
      <c r="AQ290" s="225"/>
      <c r="AR290" s="225"/>
      <c r="AS290" s="225"/>
      <c r="AT290" s="225"/>
      <c r="AU290" s="225"/>
      <c r="AV290" s="225"/>
      <c r="AW290" s="225"/>
      <c r="AX290" s="225"/>
      <c r="AY290" s="225"/>
      <c r="AZ290" s="225"/>
      <c r="BA290" s="225"/>
      <c r="BB290" s="225"/>
      <c r="BC290" s="225"/>
      <c r="BD290" s="225"/>
      <c r="BE290" s="225"/>
      <c r="BF290" s="225"/>
      <c r="BG290" s="225"/>
      <c r="BH290" s="225"/>
      <c r="BI290" s="225"/>
      <c r="BJ290" s="225"/>
      <c r="BK290" s="225"/>
      <c r="BL290" s="225"/>
      <c r="BM290" s="226">
        <v>25</v>
      </c>
    </row>
    <row r="291" spans="1:65">
      <c r="A291" s="30"/>
      <c r="B291" s="3" t="s">
        <v>86</v>
      </c>
      <c r="C291" s="29"/>
      <c r="D291" s="13">
        <v>4.2215330220092993E-3</v>
      </c>
      <c r="E291" s="15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280</v>
      </c>
      <c r="C292" s="29"/>
      <c r="D292" s="13">
        <v>0</v>
      </c>
      <c r="E292" s="15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281</v>
      </c>
      <c r="C293" s="47"/>
      <c r="D293" s="45" t="s">
        <v>282</v>
      </c>
      <c r="E293" s="15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682</v>
      </c>
      <c r="BM295" s="28" t="s">
        <v>337</v>
      </c>
    </row>
    <row r="296" spans="1:65" ht="15">
      <c r="A296" s="25" t="s">
        <v>23</v>
      </c>
      <c r="B296" s="18" t="s">
        <v>111</v>
      </c>
      <c r="C296" s="15" t="s">
        <v>112</v>
      </c>
      <c r="D296" s="16" t="s">
        <v>364</v>
      </c>
      <c r="E296" s="15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230</v>
      </c>
      <c r="C297" s="9" t="s">
        <v>230</v>
      </c>
      <c r="D297" s="10" t="s">
        <v>113</v>
      </c>
      <c r="E297" s="15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372</v>
      </c>
      <c r="E298" s="15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0.17</v>
      </c>
      <c r="E300" s="15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0.17</v>
      </c>
      <c r="E301" s="15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4</v>
      </c>
    </row>
    <row r="302" spans="1:65">
      <c r="A302" s="30"/>
      <c r="B302" s="20" t="s">
        <v>277</v>
      </c>
      <c r="C302" s="12"/>
      <c r="D302" s="23">
        <v>0.17</v>
      </c>
      <c r="E302" s="15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278</v>
      </c>
      <c r="C303" s="29"/>
      <c r="D303" s="11">
        <v>0.17</v>
      </c>
      <c r="E303" s="15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0.17</v>
      </c>
    </row>
    <row r="304" spans="1:65">
      <c r="A304" s="30"/>
      <c r="B304" s="3" t="s">
        <v>279</v>
      </c>
      <c r="C304" s="29"/>
      <c r="D304" s="24">
        <v>0</v>
      </c>
      <c r="E304" s="15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26</v>
      </c>
    </row>
    <row r="305" spans="1:65">
      <c r="A305" s="30"/>
      <c r="B305" s="3" t="s">
        <v>86</v>
      </c>
      <c r="C305" s="29"/>
      <c r="D305" s="13">
        <v>0</v>
      </c>
      <c r="E305" s="15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280</v>
      </c>
      <c r="C306" s="29"/>
      <c r="D306" s="13">
        <v>0</v>
      </c>
      <c r="E306" s="15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281</v>
      </c>
      <c r="C307" s="47"/>
      <c r="D307" s="45" t="s">
        <v>282</v>
      </c>
      <c r="E307" s="15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683</v>
      </c>
      <c r="BM309" s="28" t="s">
        <v>337</v>
      </c>
    </row>
    <row r="310" spans="1:65" ht="15">
      <c r="A310" s="25" t="s">
        <v>56</v>
      </c>
      <c r="B310" s="18" t="s">
        <v>111</v>
      </c>
      <c r="C310" s="15" t="s">
        <v>112</v>
      </c>
      <c r="D310" s="16" t="s">
        <v>364</v>
      </c>
      <c r="E310" s="15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230</v>
      </c>
      <c r="C311" s="9" t="s">
        <v>230</v>
      </c>
      <c r="D311" s="10" t="s">
        <v>113</v>
      </c>
      <c r="E311" s="15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372</v>
      </c>
      <c r="E312" s="15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05">
        <v>1.5100000000000001E-2</v>
      </c>
      <c r="E314" s="203"/>
      <c r="F314" s="204"/>
      <c r="G314" s="204"/>
      <c r="H314" s="204"/>
      <c r="I314" s="204"/>
      <c r="J314" s="204"/>
      <c r="K314" s="204"/>
      <c r="L314" s="204"/>
      <c r="M314" s="204"/>
      <c r="N314" s="204"/>
      <c r="O314" s="204"/>
      <c r="P314" s="204"/>
      <c r="Q314" s="204"/>
      <c r="R314" s="204"/>
      <c r="S314" s="204"/>
      <c r="T314" s="204"/>
      <c r="U314" s="204"/>
      <c r="V314" s="204"/>
      <c r="W314" s="204"/>
      <c r="X314" s="204"/>
      <c r="Y314" s="204"/>
      <c r="Z314" s="204"/>
      <c r="AA314" s="204"/>
      <c r="AB314" s="204"/>
      <c r="AC314" s="204"/>
      <c r="AD314" s="204"/>
      <c r="AE314" s="204"/>
      <c r="AF314" s="204"/>
      <c r="AG314" s="204"/>
      <c r="AH314" s="204"/>
      <c r="AI314" s="204"/>
      <c r="AJ314" s="204"/>
      <c r="AK314" s="204"/>
      <c r="AL314" s="204"/>
      <c r="AM314" s="204"/>
      <c r="AN314" s="204"/>
      <c r="AO314" s="204"/>
      <c r="AP314" s="204"/>
      <c r="AQ314" s="204"/>
      <c r="AR314" s="204"/>
      <c r="AS314" s="204"/>
      <c r="AT314" s="204"/>
      <c r="AU314" s="204"/>
      <c r="AV314" s="204"/>
      <c r="AW314" s="204"/>
      <c r="AX314" s="204"/>
      <c r="AY314" s="204"/>
      <c r="AZ314" s="204"/>
      <c r="BA314" s="204"/>
      <c r="BB314" s="204"/>
      <c r="BC314" s="204"/>
      <c r="BD314" s="204"/>
      <c r="BE314" s="204"/>
      <c r="BF314" s="204"/>
      <c r="BG314" s="204"/>
      <c r="BH314" s="204"/>
      <c r="BI314" s="204"/>
      <c r="BJ314" s="204"/>
      <c r="BK314" s="204"/>
      <c r="BL314" s="204"/>
      <c r="BM314" s="208">
        <v>1</v>
      </c>
    </row>
    <row r="315" spans="1:65">
      <c r="A315" s="30"/>
      <c r="B315" s="19">
        <v>1</v>
      </c>
      <c r="C315" s="9">
        <v>2</v>
      </c>
      <c r="D315" s="24">
        <v>1.54E-2</v>
      </c>
      <c r="E315" s="203"/>
      <c r="F315" s="204"/>
      <c r="G315" s="204"/>
      <c r="H315" s="204"/>
      <c r="I315" s="204"/>
      <c r="J315" s="204"/>
      <c r="K315" s="204"/>
      <c r="L315" s="204"/>
      <c r="M315" s="204"/>
      <c r="N315" s="204"/>
      <c r="O315" s="204"/>
      <c r="P315" s="204"/>
      <c r="Q315" s="204"/>
      <c r="R315" s="204"/>
      <c r="S315" s="204"/>
      <c r="T315" s="204"/>
      <c r="U315" s="204"/>
      <c r="V315" s="204"/>
      <c r="W315" s="204"/>
      <c r="X315" s="204"/>
      <c r="Y315" s="204"/>
      <c r="Z315" s="204"/>
      <c r="AA315" s="204"/>
      <c r="AB315" s="204"/>
      <c r="AC315" s="204"/>
      <c r="AD315" s="204"/>
      <c r="AE315" s="204"/>
      <c r="AF315" s="204"/>
      <c r="AG315" s="204"/>
      <c r="AH315" s="204"/>
      <c r="AI315" s="204"/>
      <c r="AJ315" s="204"/>
      <c r="AK315" s="204"/>
      <c r="AL315" s="204"/>
      <c r="AM315" s="204"/>
      <c r="AN315" s="204"/>
      <c r="AO315" s="204"/>
      <c r="AP315" s="204"/>
      <c r="AQ315" s="204"/>
      <c r="AR315" s="204"/>
      <c r="AS315" s="204"/>
      <c r="AT315" s="204"/>
      <c r="AU315" s="204"/>
      <c r="AV315" s="204"/>
      <c r="AW315" s="204"/>
      <c r="AX315" s="204"/>
      <c r="AY315" s="204"/>
      <c r="AZ315" s="204"/>
      <c r="BA315" s="204"/>
      <c r="BB315" s="204"/>
      <c r="BC315" s="204"/>
      <c r="BD315" s="204"/>
      <c r="BE315" s="204"/>
      <c r="BF315" s="204"/>
      <c r="BG315" s="204"/>
      <c r="BH315" s="204"/>
      <c r="BI315" s="204"/>
      <c r="BJ315" s="204"/>
      <c r="BK315" s="204"/>
      <c r="BL315" s="204"/>
      <c r="BM315" s="208">
        <v>21</v>
      </c>
    </row>
    <row r="316" spans="1:65">
      <c r="A316" s="30"/>
      <c r="B316" s="20" t="s">
        <v>277</v>
      </c>
      <c r="C316" s="12"/>
      <c r="D316" s="211">
        <v>1.525E-2</v>
      </c>
      <c r="E316" s="203"/>
      <c r="F316" s="204"/>
      <c r="G316" s="204"/>
      <c r="H316" s="204"/>
      <c r="I316" s="204"/>
      <c r="J316" s="204"/>
      <c r="K316" s="204"/>
      <c r="L316" s="204"/>
      <c r="M316" s="204"/>
      <c r="N316" s="204"/>
      <c r="O316" s="204"/>
      <c r="P316" s="204"/>
      <c r="Q316" s="204"/>
      <c r="R316" s="204"/>
      <c r="S316" s="204"/>
      <c r="T316" s="204"/>
      <c r="U316" s="204"/>
      <c r="V316" s="204"/>
      <c r="W316" s="204"/>
      <c r="X316" s="204"/>
      <c r="Y316" s="204"/>
      <c r="Z316" s="204"/>
      <c r="AA316" s="204"/>
      <c r="AB316" s="204"/>
      <c r="AC316" s="204"/>
      <c r="AD316" s="204"/>
      <c r="AE316" s="204"/>
      <c r="AF316" s="204"/>
      <c r="AG316" s="204"/>
      <c r="AH316" s="204"/>
      <c r="AI316" s="204"/>
      <c r="AJ316" s="204"/>
      <c r="AK316" s="204"/>
      <c r="AL316" s="204"/>
      <c r="AM316" s="204"/>
      <c r="AN316" s="204"/>
      <c r="AO316" s="204"/>
      <c r="AP316" s="204"/>
      <c r="AQ316" s="204"/>
      <c r="AR316" s="204"/>
      <c r="AS316" s="204"/>
      <c r="AT316" s="204"/>
      <c r="AU316" s="204"/>
      <c r="AV316" s="204"/>
      <c r="AW316" s="204"/>
      <c r="AX316" s="204"/>
      <c r="AY316" s="204"/>
      <c r="AZ316" s="204"/>
      <c r="BA316" s="204"/>
      <c r="BB316" s="204"/>
      <c r="BC316" s="204"/>
      <c r="BD316" s="204"/>
      <c r="BE316" s="204"/>
      <c r="BF316" s="204"/>
      <c r="BG316" s="204"/>
      <c r="BH316" s="204"/>
      <c r="BI316" s="204"/>
      <c r="BJ316" s="204"/>
      <c r="BK316" s="204"/>
      <c r="BL316" s="204"/>
      <c r="BM316" s="208">
        <v>16</v>
      </c>
    </row>
    <row r="317" spans="1:65">
      <c r="A317" s="30"/>
      <c r="B317" s="3" t="s">
        <v>278</v>
      </c>
      <c r="C317" s="29"/>
      <c r="D317" s="24">
        <v>1.525E-2</v>
      </c>
      <c r="E317" s="203"/>
      <c r="F317" s="204"/>
      <c r="G317" s="204"/>
      <c r="H317" s="204"/>
      <c r="I317" s="204"/>
      <c r="J317" s="204"/>
      <c r="K317" s="204"/>
      <c r="L317" s="204"/>
      <c r="M317" s="204"/>
      <c r="N317" s="204"/>
      <c r="O317" s="204"/>
      <c r="P317" s="204"/>
      <c r="Q317" s="204"/>
      <c r="R317" s="204"/>
      <c r="S317" s="204"/>
      <c r="T317" s="204"/>
      <c r="U317" s="204"/>
      <c r="V317" s="204"/>
      <c r="W317" s="204"/>
      <c r="X317" s="204"/>
      <c r="Y317" s="204"/>
      <c r="Z317" s="204"/>
      <c r="AA317" s="204"/>
      <c r="AB317" s="204"/>
      <c r="AC317" s="204"/>
      <c r="AD317" s="204"/>
      <c r="AE317" s="204"/>
      <c r="AF317" s="204"/>
      <c r="AG317" s="204"/>
      <c r="AH317" s="204"/>
      <c r="AI317" s="204"/>
      <c r="AJ317" s="204"/>
      <c r="AK317" s="204"/>
      <c r="AL317" s="204"/>
      <c r="AM317" s="204"/>
      <c r="AN317" s="204"/>
      <c r="AO317" s="204"/>
      <c r="AP317" s="204"/>
      <c r="AQ317" s="204"/>
      <c r="AR317" s="204"/>
      <c r="AS317" s="204"/>
      <c r="AT317" s="204"/>
      <c r="AU317" s="204"/>
      <c r="AV317" s="204"/>
      <c r="AW317" s="204"/>
      <c r="AX317" s="204"/>
      <c r="AY317" s="204"/>
      <c r="AZ317" s="204"/>
      <c r="BA317" s="204"/>
      <c r="BB317" s="204"/>
      <c r="BC317" s="204"/>
      <c r="BD317" s="204"/>
      <c r="BE317" s="204"/>
      <c r="BF317" s="204"/>
      <c r="BG317" s="204"/>
      <c r="BH317" s="204"/>
      <c r="BI317" s="204"/>
      <c r="BJ317" s="204"/>
      <c r="BK317" s="204"/>
      <c r="BL317" s="204"/>
      <c r="BM317" s="208">
        <v>1.525E-2</v>
      </c>
    </row>
    <row r="318" spans="1:65">
      <c r="A318" s="30"/>
      <c r="B318" s="3" t="s">
        <v>279</v>
      </c>
      <c r="C318" s="29"/>
      <c r="D318" s="24">
        <v>2.1213203435596422E-4</v>
      </c>
      <c r="E318" s="203"/>
      <c r="F318" s="204"/>
      <c r="G318" s="204"/>
      <c r="H318" s="204"/>
      <c r="I318" s="204"/>
      <c r="J318" s="204"/>
      <c r="K318" s="204"/>
      <c r="L318" s="204"/>
      <c r="M318" s="204"/>
      <c r="N318" s="204"/>
      <c r="O318" s="204"/>
      <c r="P318" s="204"/>
      <c r="Q318" s="204"/>
      <c r="R318" s="204"/>
      <c r="S318" s="204"/>
      <c r="T318" s="204"/>
      <c r="U318" s="204"/>
      <c r="V318" s="204"/>
      <c r="W318" s="204"/>
      <c r="X318" s="204"/>
      <c r="Y318" s="204"/>
      <c r="Z318" s="204"/>
      <c r="AA318" s="204"/>
      <c r="AB318" s="204"/>
      <c r="AC318" s="204"/>
      <c r="AD318" s="204"/>
      <c r="AE318" s="204"/>
      <c r="AF318" s="204"/>
      <c r="AG318" s="204"/>
      <c r="AH318" s="204"/>
      <c r="AI318" s="204"/>
      <c r="AJ318" s="204"/>
      <c r="AK318" s="204"/>
      <c r="AL318" s="204"/>
      <c r="AM318" s="204"/>
      <c r="AN318" s="204"/>
      <c r="AO318" s="204"/>
      <c r="AP318" s="204"/>
      <c r="AQ318" s="204"/>
      <c r="AR318" s="204"/>
      <c r="AS318" s="204"/>
      <c r="AT318" s="204"/>
      <c r="AU318" s="204"/>
      <c r="AV318" s="204"/>
      <c r="AW318" s="204"/>
      <c r="AX318" s="204"/>
      <c r="AY318" s="204"/>
      <c r="AZ318" s="204"/>
      <c r="BA318" s="204"/>
      <c r="BB318" s="204"/>
      <c r="BC318" s="204"/>
      <c r="BD318" s="204"/>
      <c r="BE318" s="204"/>
      <c r="BF318" s="204"/>
      <c r="BG318" s="204"/>
      <c r="BH318" s="204"/>
      <c r="BI318" s="204"/>
      <c r="BJ318" s="204"/>
      <c r="BK318" s="204"/>
      <c r="BL318" s="204"/>
      <c r="BM318" s="208">
        <v>27</v>
      </c>
    </row>
    <row r="319" spans="1:65">
      <c r="A319" s="30"/>
      <c r="B319" s="3" t="s">
        <v>86</v>
      </c>
      <c r="C319" s="29"/>
      <c r="D319" s="13">
        <v>1.3910297334817327E-2</v>
      </c>
      <c r="E319" s="15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280</v>
      </c>
      <c r="C320" s="29"/>
      <c r="D320" s="13">
        <v>0</v>
      </c>
      <c r="E320" s="15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281</v>
      </c>
      <c r="C321" s="47"/>
      <c r="D321" s="45" t="s">
        <v>282</v>
      </c>
      <c r="E321" s="15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684</v>
      </c>
      <c r="BM323" s="28" t="s">
        <v>337</v>
      </c>
    </row>
    <row r="324" spans="1:65" ht="15">
      <c r="A324" s="25" t="s">
        <v>26</v>
      </c>
      <c r="B324" s="18" t="s">
        <v>111</v>
      </c>
      <c r="C324" s="15" t="s">
        <v>112</v>
      </c>
      <c r="D324" s="16" t="s">
        <v>364</v>
      </c>
      <c r="E324" s="15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230</v>
      </c>
      <c r="C325" s="9" t="s">
        <v>230</v>
      </c>
      <c r="D325" s="10" t="s">
        <v>113</v>
      </c>
      <c r="E325" s="15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372</v>
      </c>
      <c r="E326" s="15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1</v>
      </c>
    </row>
    <row r="327" spans="1:65">
      <c r="A327" s="30"/>
      <c r="B327" s="19"/>
      <c r="C327" s="9"/>
      <c r="D327" s="26"/>
      <c r="E327" s="15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1</v>
      </c>
    </row>
    <row r="328" spans="1:65">
      <c r="A328" s="30"/>
      <c r="B328" s="18">
        <v>1</v>
      </c>
      <c r="C328" s="14">
        <v>1</v>
      </c>
      <c r="D328" s="222">
        <v>11.6</v>
      </c>
      <c r="E328" s="224"/>
      <c r="F328" s="225"/>
      <c r="G328" s="225"/>
      <c r="H328" s="225"/>
      <c r="I328" s="225"/>
      <c r="J328" s="225"/>
      <c r="K328" s="225"/>
      <c r="L328" s="225"/>
      <c r="M328" s="225"/>
      <c r="N328" s="225"/>
      <c r="O328" s="225"/>
      <c r="P328" s="225"/>
      <c r="Q328" s="225"/>
      <c r="R328" s="225"/>
      <c r="S328" s="225"/>
      <c r="T328" s="225"/>
      <c r="U328" s="225"/>
      <c r="V328" s="225"/>
      <c r="W328" s="225"/>
      <c r="X328" s="225"/>
      <c r="Y328" s="225"/>
      <c r="Z328" s="225"/>
      <c r="AA328" s="225"/>
      <c r="AB328" s="225"/>
      <c r="AC328" s="225"/>
      <c r="AD328" s="225"/>
      <c r="AE328" s="225"/>
      <c r="AF328" s="225"/>
      <c r="AG328" s="225"/>
      <c r="AH328" s="225"/>
      <c r="AI328" s="225"/>
      <c r="AJ328" s="225"/>
      <c r="AK328" s="225"/>
      <c r="AL328" s="225"/>
      <c r="AM328" s="225"/>
      <c r="AN328" s="225"/>
      <c r="AO328" s="225"/>
      <c r="AP328" s="225"/>
      <c r="AQ328" s="225"/>
      <c r="AR328" s="225"/>
      <c r="AS328" s="225"/>
      <c r="AT328" s="225"/>
      <c r="AU328" s="225"/>
      <c r="AV328" s="225"/>
      <c r="AW328" s="225"/>
      <c r="AX328" s="225"/>
      <c r="AY328" s="225"/>
      <c r="AZ328" s="225"/>
      <c r="BA328" s="225"/>
      <c r="BB328" s="225"/>
      <c r="BC328" s="225"/>
      <c r="BD328" s="225"/>
      <c r="BE328" s="225"/>
      <c r="BF328" s="225"/>
      <c r="BG328" s="225"/>
      <c r="BH328" s="225"/>
      <c r="BI328" s="225"/>
      <c r="BJ328" s="225"/>
      <c r="BK328" s="225"/>
      <c r="BL328" s="225"/>
      <c r="BM328" s="226">
        <v>1</v>
      </c>
    </row>
    <row r="329" spans="1:65">
      <c r="A329" s="30"/>
      <c r="B329" s="19">
        <v>1</v>
      </c>
      <c r="C329" s="9">
        <v>2</v>
      </c>
      <c r="D329" s="227">
        <v>11.2</v>
      </c>
      <c r="E329" s="224"/>
      <c r="F329" s="225"/>
      <c r="G329" s="225"/>
      <c r="H329" s="225"/>
      <c r="I329" s="225"/>
      <c r="J329" s="225"/>
      <c r="K329" s="225"/>
      <c r="L329" s="225"/>
      <c r="M329" s="225"/>
      <c r="N329" s="225"/>
      <c r="O329" s="225"/>
      <c r="P329" s="225"/>
      <c r="Q329" s="225"/>
      <c r="R329" s="225"/>
      <c r="S329" s="225"/>
      <c r="T329" s="225"/>
      <c r="U329" s="225"/>
      <c r="V329" s="225"/>
      <c r="W329" s="225"/>
      <c r="X329" s="225"/>
      <c r="Y329" s="225"/>
      <c r="Z329" s="225"/>
      <c r="AA329" s="225"/>
      <c r="AB329" s="225"/>
      <c r="AC329" s="225"/>
      <c r="AD329" s="225"/>
      <c r="AE329" s="225"/>
      <c r="AF329" s="225"/>
      <c r="AG329" s="225"/>
      <c r="AH329" s="225"/>
      <c r="AI329" s="225"/>
      <c r="AJ329" s="225"/>
      <c r="AK329" s="225"/>
      <c r="AL329" s="225"/>
      <c r="AM329" s="225"/>
      <c r="AN329" s="225"/>
      <c r="AO329" s="225"/>
      <c r="AP329" s="225"/>
      <c r="AQ329" s="225"/>
      <c r="AR329" s="225"/>
      <c r="AS329" s="225"/>
      <c r="AT329" s="225"/>
      <c r="AU329" s="225"/>
      <c r="AV329" s="225"/>
      <c r="AW329" s="225"/>
      <c r="AX329" s="225"/>
      <c r="AY329" s="225"/>
      <c r="AZ329" s="225"/>
      <c r="BA329" s="225"/>
      <c r="BB329" s="225"/>
      <c r="BC329" s="225"/>
      <c r="BD329" s="225"/>
      <c r="BE329" s="225"/>
      <c r="BF329" s="225"/>
      <c r="BG329" s="225"/>
      <c r="BH329" s="225"/>
      <c r="BI329" s="225"/>
      <c r="BJ329" s="225"/>
      <c r="BK329" s="225"/>
      <c r="BL329" s="225"/>
      <c r="BM329" s="226">
        <v>22</v>
      </c>
    </row>
    <row r="330" spans="1:65">
      <c r="A330" s="30"/>
      <c r="B330" s="20" t="s">
        <v>277</v>
      </c>
      <c r="C330" s="12"/>
      <c r="D330" s="231">
        <v>11.399999999999999</v>
      </c>
      <c r="E330" s="224"/>
      <c r="F330" s="225"/>
      <c r="G330" s="225"/>
      <c r="H330" s="225"/>
      <c r="I330" s="225"/>
      <c r="J330" s="225"/>
      <c r="K330" s="225"/>
      <c r="L330" s="225"/>
      <c r="M330" s="225"/>
      <c r="N330" s="225"/>
      <c r="O330" s="225"/>
      <c r="P330" s="225"/>
      <c r="Q330" s="225"/>
      <c r="R330" s="225"/>
      <c r="S330" s="225"/>
      <c r="T330" s="225"/>
      <c r="U330" s="225"/>
      <c r="V330" s="225"/>
      <c r="W330" s="225"/>
      <c r="X330" s="225"/>
      <c r="Y330" s="225"/>
      <c r="Z330" s="225"/>
      <c r="AA330" s="225"/>
      <c r="AB330" s="225"/>
      <c r="AC330" s="225"/>
      <c r="AD330" s="225"/>
      <c r="AE330" s="225"/>
      <c r="AF330" s="225"/>
      <c r="AG330" s="225"/>
      <c r="AH330" s="225"/>
      <c r="AI330" s="225"/>
      <c r="AJ330" s="225"/>
      <c r="AK330" s="225"/>
      <c r="AL330" s="225"/>
      <c r="AM330" s="225"/>
      <c r="AN330" s="225"/>
      <c r="AO330" s="225"/>
      <c r="AP330" s="225"/>
      <c r="AQ330" s="225"/>
      <c r="AR330" s="225"/>
      <c r="AS330" s="225"/>
      <c r="AT330" s="225"/>
      <c r="AU330" s="225"/>
      <c r="AV330" s="225"/>
      <c r="AW330" s="225"/>
      <c r="AX330" s="225"/>
      <c r="AY330" s="225"/>
      <c r="AZ330" s="225"/>
      <c r="BA330" s="225"/>
      <c r="BB330" s="225"/>
      <c r="BC330" s="225"/>
      <c r="BD330" s="225"/>
      <c r="BE330" s="225"/>
      <c r="BF330" s="225"/>
      <c r="BG330" s="225"/>
      <c r="BH330" s="225"/>
      <c r="BI330" s="225"/>
      <c r="BJ330" s="225"/>
      <c r="BK330" s="225"/>
      <c r="BL330" s="225"/>
      <c r="BM330" s="226">
        <v>16</v>
      </c>
    </row>
    <row r="331" spans="1:65">
      <c r="A331" s="30"/>
      <c r="B331" s="3" t="s">
        <v>278</v>
      </c>
      <c r="C331" s="29"/>
      <c r="D331" s="227">
        <v>11.399999999999999</v>
      </c>
      <c r="E331" s="224"/>
      <c r="F331" s="225"/>
      <c r="G331" s="225"/>
      <c r="H331" s="225"/>
      <c r="I331" s="225"/>
      <c r="J331" s="225"/>
      <c r="K331" s="225"/>
      <c r="L331" s="225"/>
      <c r="M331" s="225"/>
      <c r="N331" s="225"/>
      <c r="O331" s="225"/>
      <c r="P331" s="225"/>
      <c r="Q331" s="225"/>
      <c r="R331" s="225"/>
      <c r="S331" s="225"/>
      <c r="T331" s="225"/>
      <c r="U331" s="225"/>
      <c r="V331" s="225"/>
      <c r="W331" s="225"/>
      <c r="X331" s="225"/>
      <c r="Y331" s="225"/>
      <c r="Z331" s="225"/>
      <c r="AA331" s="225"/>
      <c r="AB331" s="225"/>
      <c r="AC331" s="225"/>
      <c r="AD331" s="225"/>
      <c r="AE331" s="225"/>
      <c r="AF331" s="225"/>
      <c r="AG331" s="225"/>
      <c r="AH331" s="225"/>
      <c r="AI331" s="225"/>
      <c r="AJ331" s="225"/>
      <c r="AK331" s="225"/>
      <c r="AL331" s="225"/>
      <c r="AM331" s="225"/>
      <c r="AN331" s="225"/>
      <c r="AO331" s="225"/>
      <c r="AP331" s="225"/>
      <c r="AQ331" s="225"/>
      <c r="AR331" s="225"/>
      <c r="AS331" s="225"/>
      <c r="AT331" s="225"/>
      <c r="AU331" s="225"/>
      <c r="AV331" s="225"/>
      <c r="AW331" s="225"/>
      <c r="AX331" s="225"/>
      <c r="AY331" s="225"/>
      <c r="AZ331" s="225"/>
      <c r="BA331" s="225"/>
      <c r="BB331" s="225"/>
      <c r="BC331" s="225"/>
      <c r="BD331" s="225"/>
      <c r="BE331" s="225"/>
      <c r="BF331" s="225"/>
      <c r="BG331" s="225"/>
      <c r="BH331" s="225"/>
      <c r="BI331" s="225"/>
      <c r="BJ331" s="225"/>
      <c r="BK331" s="225"/>
      <c r="BL331" s="225"/>
      <c r="BM331" s="226">
        <v>11.4</v>
      </c>
    </row>
    <row r="332" spans="1:65">
      <c r="A332" s="30"/>
      <c r="B332" s="3" t="s">
        <v>279</v>
      </c>
      <c r="C332" s="29"/>
      <c r="D332" s="227">
        <v>0.28284271247461928</v>
      </c>
      <c r="E332" s="224"/>
      <c r="F332" s="225"/>
      <c r="G332" s="225"/>
      <c r="H332" s="225"/>
      <c r="I332" s="225"/>
      <c r="J332" s="225"/>
      <c r="K332" s="225"/>
      <c r="L332" s="225"/>
      <c r="M332" s="225"/>
      <c r="N332" s="225"/>
      <c r="O332" s="225"/>
      <c r="P332" s="225"/>
      <c r="Q332" s="225"/>
      <c r="R332" s="225"/>
      <c r="S332" s="225"/>
      <c r="T332" s="225"/>
      <c r="U332" s="225"/>
      <c r="V332" s="225"/>
      <c r="W332" s="225"/>
      <c r="X332" s="225"/>
      <c r="Y332" s="225"/>
      <c r="Z332" s="225"/>
      <c r="AA332" s="225"/>
      <c r="AB332" s="225"/>
      <c r="AC332" s="225"/>
      <c r="AD332" s="225"/>
      <c r="AE332" s="225"/>
      <c r="AF332" s="225"/>
      <c r="AG332" s="225"/>
      <c r="AH332" s="225"/>
      <c r="AI332" s="225"/>
      <c r="AJ332" s="225"/>
      <c r="AK332" s="225"/>
      <c r="AL332" s="225"/>
      <c r="AM332" s="225"/>
      <c r="AN332" s="225"/>
      <c r="AO332" s="225"/>
      <c r="AP332" s="225"/>
      <c r="AQ332" s="225"/>
      <c r="AR332" s="225"/>
      <c r="AS332" s="225"/>
      <c r="AT332" s="225"/>
      <c r="AU332" s="225"/>
      <c r="AV332" s="225"/>
      <c r="AW332" s="225"/>
      <c r="AX332" s="225"/>
      <c r="AY332" s="225"/>
      <c r="AZ332" s="225"/>
      <c r="BA332" s="225"/>
      <c r="BB332" s="225"/>
      <c r="BC332" s="225"/>
      <c r="BD332" s="225"/>
      <c r="BE332" s="225"/>
      <c r="BF332" s="225"/>
      <c r="BG332" s="225"/>
      <c r="BH332" s="225"/>
      <c r="BI332" s="225"/>
      <c r="BJ332" s="225"/>
      <c r="BK332" s="225"/>
      <c r="BL332" s="225"/>
      <c r="BM332" s="226">
        <v>28</v>
      </c>
    </row>
    <row r="333" spans="1:65">
      <c r="A333" s="30"/>
      <c r="B333" s="3" t="s">
        <v>86</v>
      </c>
      <c r="C333" s="29"/>
      <c r="D333" s="13">
        <v>2.4810764252159591E-2</v>
      </c>
      <c r="E333" s="15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280</v>
      </c>
      <c r="C334" s="29"/>
      <c r="D334" s="13">
        <v>-1.1102230246251565E-16</v>
      </c>
      <c r="E334" s="15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281</v>
      </c>
      <c r="C335" s="47"/>
      <c r="D335" s="45" t="s">
        <v>282</v>
      </c>
      <c r="E335" s="15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685</v>
      </c>
      <c r="BM337" s="28" t="s">
        <v>337</v>
      </c>
    </row>
    <row r="338" spans="1:65" ht="15">
      <c r="A338" s="25" t="s">
        <v>29</v>
      </c>
      <c r="B338" s="18" t="s">
        <v>111</v>
      </c>
      <c r="C338" s="15" t="s">
        <v>112</v>
      </c>
      <c r="D338" s="16" t="s">
        <v>364</v>
      </c>
      <c r="E338" s="15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230</v>
      </c>
      <c r="C339" s="9" t="s">
        <v>230</v>
      </c>
      <c r="D339" s="10" t="s">
        <v>113</v>
      </c>
      <c r="E339" s="15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372</v>
      </c>
      <c r="E340" s="15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2</v>
      </c>
    </row>
    <row r="341" spans="1:65">
      <c r="A341" s="30"/>
      <c r="B341" s="19"/>
      <c r="C341" s="9"/>
      <c r="D341" s="26"/>
      <c r="E341" s="15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2</v>
      </c>
    </row>
    <row r="342" spans="1:65">
      <c r="A342" s="30"/>
      <c r="B342" s="18">
        <v>1</v>
      </c>
      <c r="C342" s="14">
        <v>1</v>
      </c>
      <c r="D342" s="22">
        <v>6.53</v>
      </c>
      <c r="E342" s="15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</v>
      </c>
    </row>
    <row r="343" spans="1:65">
      <c r="A343" s="30"/>
      <c r="B343" s="19">
        <v>1</v>
      </c>
      <c r="C343" s="9">
        <v>2</v>
      </c>
      <c r="D343" s="11">
        <v>6.63</v>
      </c>
      <c r="E343" s="15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5</v>
      </c>
    </row>
    <row r="344" spans="1:65">
      <c r="A344" s="30"/>
      <c r="B344" s="20" t="s">
        <v>277</v>
      </c>
      <c r="C344" s="12"/>
      <c r="D344" s="23">
        <v>6.58</v>
      </c>
      <c r="E344" s="15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16</v>
      </c>
    </row>
    <row r="345" spans="1:65">
      <c r="A345" s="30"/>
      <c r="B345" s="3" t="s">
        <v>278</v>
      </c>
      <c r="C345" s="29"/>
      <c r="D345" s="11">
        <v>6.58</v>
      </c>
      <c r="E345" s="15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6.58</v>
      </c>
    </row>
    <row r="346" spans="1:65">
      <c r="A346" s="30"/>
      <c r="B346" s="3" t="s">
        <v>279</v>
      </c>
      <c r="C346" s="29"/>
      <c r="D346" s="24">
        <v>7.0710678118654502E-2</v>
      </c>
      <c r="E346" s="15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29</v>
      </c>
    </row>
    <row r="347" spans="1:65">
      <c r="A347" s="30"/>
      <c r="B347" s="3" t="s">
        <v>86</v>
      </c>
      <c r="C347" s="29"/>
      <c r="D347" s="13">
        <v>1.0746303665449012E-2</v>
      </c>
      <c r="E347" s="15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280</v>
      </c>
      <c r="C348" s="29"/>
      <c r="D348" s="13">
        <v>0</v>
      </c>
      <c r="E348" s="15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281</v>
      </c>
      <c r="C349" s="47"/>
      <c r="D349" s="45" t="s">
        <v>282</v>
      </c>
      <c r="E349" s="15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686</v>
      </c>
      <c r="BM351" s="28" t="s">
        <v>337</v>
      </c>
    </row>
    <row r="352" spans="1:65" ht="15">
      <c r="A352" s="25" t="s">
        <v>31</v>
      </c>
      <c r="B352" s="18" t="s">
        <v>111</v>
      </c>
      <c r="C352" s="15" t="s">
        <v>112</v>
      </c>
      <c r="D352" s="16" t="s">
        <v>364</v>
      </c>
      <c r="E352" s="15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230</v>
      </c>
      <c r="C353" s="9" t="s">
        <v>230</v>
      </c>
      <c r="D353" s="10" t="s">
        <v>113</v>
      </c>
      <c r="E353" s="15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372</v>
      </c>
      <c r="E354" s="15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5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22">
        <v>14.5</v>
      </c>
      <c r="E356" s="224"/>
      <c r="F356" s="225"/>
      <c r="G356" s="225"/>
      <c r="H356" s="225"/>
      <c r="I356" s="225"/>
      <c r="J356" s="225"/>
      <c r="K356" s="225"/>
      <c r="L356" s="225"/>
      <c r="M356" s="225"/>
      <c r="N356" s="225"/>
      <c r="O356" s="225"/>
      <c r="P356" s="225"/>
      <c r="Q356" s="225"/>
      <c r="R356" s="225"/>
      <c r="S356" s="225"/>
      <c r="T356" s="225"/>
      <c r="U356" s="225"/>
      <c r="V356" s="225"/>
      <c r="W356" s="225"/>
      <c r="X356" s="225"/>
      <c r="Y356" s="225"/>
      <c r="Z356" s="225"/>
      <c r="AA356" s="225"/>
      <c r="AB356" s="225"/>
      <c r="AC356" s="225"/>
      <c r="AD356" s="225"/>
      <c r="AE356" s="225"/>
      <c r="AF356" s="225"/>
      <c r="AG356" s="225"/>
      <c r="AH356" s="225"/>
      <c r="AI356" s="225"/>
      <c r="AJ356" s="225"/>
      <c r="AK356" s="225"/>
      <c r="AL356" s="225"/>
      <c r="AM356" s="225"/>
      <c r="AN356" s="225"/>
      <c r="AO356" s="225"/>
      <c r="AP356" s="225"/>
      <c r="AQ356" s="225"/>
      <c r="AR356" s="225"/>
      <c r="AS356" s="225"/>
      <c r="AT356" s="225"/>
      <c r="AU356" s="225"/>
      <c r="AV356" s="225"/>
      <c r="AW356" s="225"/>
      <c r="AX356" s="225"/>
      <c r="AY356" s="225"/>
      <c r="AZ356" s="225"/>
      <c r="BA356" s="225"/>
      <c r="BB356" s="225"/>
      <c r="BC356" s="225"/>
      <c r="BD356" s="225"/>
      <c r="BE356" s="225"/>
      <c r="BF356" s="225"/>
      <c r="BG356" s="225"/>
      <c r="BH356" s="225"/>
      <c r="BI356" s="225"/>
      <c r="BJ356" s="225"/>
      <c r="BK356" s="225"/>
      <c r="BL356" s="225"/>
      <c r="BM356" s="226">
        <v>1</v>
      </c>
    </row>
    <row r="357" spans="1:65">
      <c r="A357" s="30"/>
      <c r="B357" s="19">
        <v>1</v>
      </c>
      <c r="C357" s="9">
        <v>2</v>
      </c>
      <c r="D357" s="227">
        <v>14.6</v>
      </c>
      <c r="E357" s="224"/>
      <c r="F357" s="225"/>
      <c r="G357" s="225"/>
      <c r="H357" s="225"/>
      <c r="I357" s="225"/>
      <c r="J357" s="225"/>
      <c r="K357" s="225"/>
      <c r="L357" s="225"/>
      <c r="M357" s="225"/>
      <c r="N357" s="225"/>
      <c r="O357" s="225"/>
      <c r="P357" s="225"/>
      <c r="Q357" s="225"/>
      <c r="R357" s="225"/>
      <c r="S357" s="225"/>
      <c r="T357" s="225"/>
      <c r="U357" s="225"/>
      <c r="V357" s="225"/>
      <c r="W357" s="225"/>
      <c r="X357" s="225"/>
      <c r="Y357" s="225"/>
      <c r="Z357" s="225"/>
      <c r="AA357" s="225"/>
      <c r="AB357" s="225"/>
      <c r="AC357" s="225"/>
      <c r="AD357" s="225"/>
      <c r="AE357" s="225"/>
      <c r="AF357" s="225"/>
      <c r="AG357" s="225"/>
      <c r="AH357" s="225"/>
      <c r="AI357" s="225"/>
      <c r="AJ357" s="225"/>
      <c r="AK357" s="225"/>
      <c r="AL357" s="225"/>
      <c r="AM357" s="225"/>
      <c r="AN357" s="225"/>
      <c r="AO357" s="225"/>
      <c r="AP357" s="225"/>
      <c r="AQ357" s="225"/>
      <c r="AR357" s="225"/>
      <c r="AS357" s="225"/>
      <c r="AT357" s="225"/>
      <c r="AU357" s="225"/>
      <c r="AV357" s="225"/>
      <c r="AW357" s="225"/>
      <c r="AX357" s="225"/>
      <c r="AY357" s="225"/>
      <c r="AZ357" s="225"/>
      <c r="BA357" s="225"/>
      <c r="BB357" s="225"/>
      <c r="BC357" s="225"/>
      <c r="BD357" s="225"/>
      <c r="BE357" s="225"/>
      <c r="BF357" s="225"/>
      <c r="BG357" s="225"/>
      <c r="BH357" s="225"/>
      <c r="BI357" s="225"/>
      <c r="BJ357" s="225"/>
      <c r="BK357" s="225"/>
      <c r="BL357" s="225"/>
      <c r="BM357" s="226">
        <v>6</v>
      </c>
    </row>
    <row r="358" spans="1:65">
      <c r="A358" s="30"/>
      <c r="B358" s="20" t="s">
        <v>277</v>
      </c>
      <c r="C358" s="12"/>
      <c r="D358" s="231">
        <v>14.55</v>
      </c>
      <c r="E358" s="224"/>
      <c r="F358" s="225"/>
      <c r="G358" s="225"/>
      <c r="H358" s="225"/>
      <c r="I358" s="225"/>
      <c r="J358" s="225"/>
      <c r="K358" s="225"/>
      <c r="L358" s="225"/>
      <c r="M358" s="225"/>
      <c r="N358" s="225"/>
      <c r="O358" s="225"/>
      <c r="P358" s="225"/>
      <c r="Q358" s="225"/>
      <c r="R358" s="225"/>
      <c r="S358" s="225"/>
      <c r="T358" s="225"/>
      <c r="U358" s="225"/>
      <c r="V358" s="225"/>
      <c r="W358" s="225"/>
      <c r="X358" s="225"/>
      <c r="Y358" s="225"/>
      <c r="Z358" s="225"/>
      <c r="AA358" s="225"/>
      <c r="AB358" s="225"/>
      <c r="AC358" s="225"/>
      <c r="AD358" s="225"/>
      <c r="AE358" s="225"/>
      <c r="AF358" s="225"/>
      <c r="AG358" s="225"/>
      <c r="AH358" s="225"/>
      <c r="AI358" s="225"/>
      <c r="AJ358" s="225"/>
      <c r="AK358" s="225"/>
      <c r="AL358" s="225"/>
      <c r="AM358" s="225"/>
      <c r="AN358" s="225"/>
      <c r="AO358" s="225"/>
      <c r="AP358" s="225"/>
      <c r="AQ358" s="225"/>
      <c r="AR358" s="225"/>
      <c r="AS358" s="225"/>
      <c r="AT358" s="225"/>
      <c r="AU358" s="225"/>
      <c r="AV358" s="225"/>
      <c r="AW358" s="225"/>
      <c r="AX358" s="225"/>
      <c r="AY358" s="225"/>
      <c r="AZ358" s="225"/>
      <c r="BA358" s="225"/>
      <c r="BB358" s="225"/>
      <c r="BC358" s="225"/>
      <c r="BD358" s="225"/>
      <c r="BE358" s="225"/>
      <c r="BF358" s="225"/>
      <c r="BG358" s="225"/>
      <c r="BH358" s="225"/>
      <c r="BI358" s="225"/>
      <c r="BJ358" s="225"/>
      <c r="BK358" s="225"/>
      <c r="BL358" s="225"/>
      <c r="BM358" s="226">
        <v>16</v>
      </c>
    </row>
    <row r="359" spans="1:65">
      <c r="A359" s="30"/>
      <c r="B359" s="3" t="s">
        <v>278</v>
      </c>
      <c r="C359" s="29"/>
      <c r="D359" s="227">
        <v>14.55</v>
      </c>
      <c r="E359" s="224"/>
      <c r="F359" s="225"/>
      <c r="G359" s="225"/>
      <c r="H359" s="225"/>
      <c r="I359" s="225"/>
      <c r="J359" s="225"/>
      <c r="K359" s="225"/>
      <c r="L359" s="225"/>
      <c r="M359" s="225"/>
      <c r="N359" s="225"/>
      <c r="O359" s="225"/>
      <c r="P359" s="225"/>
      <c r="Q359" s="225"/>
      <c r="R359" s="225"/>
      <c r="S359" s="225"/>
      <c r="T359" s="225"/>
      <c r="U359" s="225"/>
      <c r="V359" s="225"/>
      <c r="W359" s="225"/>
      <c r="X359" s="225"/>
      <c r="Y359" s="225"/>
      <c r="Z359" s="225"/>
      <c r="AA359" s="225"/>
      <c r="AB359" s="225"/>
      <c r="AC359" s="225"/>
      <c r="AD359" s="225"/>
      <c r="AE359" s="225"/>
      <c r="AF359" s="225"/>
      <c r="AG359" s="225"/>
      <c r="AH359" s="225"/>
      <c r="AI359" s="225"/>
      <c r="AJ359" s="225"/>
      <c r="AK359" s="225"/>
      <c r="AL359" s="225"/>
      <c r="AM359" s="225"/>
      <c r="AN359" s="225"/>
      <c r="AO359" s="225"/>
      <c r="AP359" s="225"/>
      <c r="AQ359" s="225"/>
      <c r="AR359" s="225"/>
      <c r="AS359" s="225"/>
      <c r="AT359" s="225"/>
      <c r="AU359" s="225"/>
      <c r="AV359" s="225"/>
      <c r="AW359" s="225"/>
      <c r="AX359" s="225"/>
      <c r="AY359" s="225"/>
      <c r="AZ359" s="225"/>
      <c r="BA359" s="225"/>
      <c r="BB359" s="225"/>
      <c r="BC359" s="225"/>
      <c r="BD359" s="225"/>
      <c r="BE359" s="225"/>
      <c r="BF359" s="225"/>
      <c r="BG359" s="225"/>
      <c r="BH359" s="225"/>
      <c r="BI359" s="225"/>
      <c r="BJ359" s="225"/>
      <c r="BK359" s="225"/>
      <c r="BL359" s="225"/>
      <c r="BM359" s="226">
        <v>14.55</v>
      </c>
    </row>
    <row r="360" spans="1:65">
      <c r="A360" s="30"/>
      <c r="B360" s="3" t="s">
        <v>279</v>
      </c>
      <c r="C360" s="29"/>
      <c r="D360" s="227">
        <v>7.0710678118654502E-2</v>
      </c>
      <c r="E360" s="224"/>
      <c r="F360" s="225"/>
      <c r="G360" s="225"/>
      <c r="H360" s="225"/>
      <c r="I360" s="225"/>
      <c r="J360" s="225"/>
      <c r="K360" s="225"/>
      <c r="L360" s="225"/>
      <c r="M360" s="225"/>
      <c r="N360" s="225"/>
      <c r="O360" s="225"/>
      <c r="P360" s="225"/>
      <c r="Q360" s="225"/>
      <c r="R360" s="225"/>
      <c r="S360" s="225"/>
      <c r="T360" s="225"/>
      <c r="U360" s="225"/>
      <c r="V360" s="225"/>
      <c r="W360" s="225"/>
      <c r="X360" s="225"/>
      <c r="Y360" s="225"/>
      <c r="Z360" s="225"/>
      <c r="AA360" s="225"/>
      <c r="AB360" s="225"/>
      <c r="AC360" s="225"/>
      <c r="AD360" s="225"/>
      <c r="AE360" s="225"/>
      <c r="AF360" s="225"/>
      <c r="AG360" s="225"/>
      <c r="AH360" s="225"/>
      <c r="AI360" s="225"/>
      <c r="AJ360" s="225"/>
      <c r="AK360" s="225"/>
      <c r="AL360" s="225"/>
      <c r="AM360" s="225"/>
      <c r="AN360" s="225"/>
      <c r="AO360" s="225"/>
      <c r="AP360" s="225"/>
      <c r="AQ360" s="225"/>
      <c r="AR360" s="225"/>
      <c r="AS360" s="225"/>
      <c r="AT360" s="225"/>
      <c r="AU360" s="225"/>
      <c r="AV360" s="225"/>
      <c r="AW360" s="225"/>
      <c r="AX360" s="225"/>
      <c r="AY360" s="225"/>
      <c r="AZ360" s="225"/>
      <c r="BA360" s="225"/>
      <c r="BB360" s="225"/>
      <c r="BC360" s="225"/>
      <c r="BD360" s="225"/>
      <c r="BE360" s="225"/>
      <c r="BF360" s="225"/>
      <c r="BG360" s="225"/>
      <c r="BH360" s="225"/>
      <c r="BI360" s="225"/>
      <c r="BJ360" s="225"/>
      <c r="BK360" s="225"/>
      <c r="BL360" s="225"/>
      <c r="BM360" s="226">
        <v>30</v>
      </c>
    </row>
    <row r="361" spans="1:65">
      <c r="A361" s="30"/>
      <c r="B361" s="3" t="s">
        <v>86</v>
      </c>
      <c r="C361" s="29"/>
      <c r="D361" s="13">
        <v>4.8598404205260825E-3</v>
      </c>
      <c r="E361" s="15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280</v>
      </c>
      <c r="C362" s="29"/>
      <c r="D362" s="13">
        <v>0</v>
      </c>
      <c r="E362" s="15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281</v>
      </c>
      <c r="C363" s="47"/>
      <c r="D363" s="45" t="s">
        <v>282</v>
      </c>
      <c r="E363" s="15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687</v>
      </c>
      <c r="BM365" s="28" t="s">
        <v>337</v>
      </c>
    </row>
    <row r="366" spans="1:65" ht="15">
      <c r="A366" s="25" t="s">
        <v>34</v>
      </c>
      <c r="B366" s="18" t="s">
        <v>111</v>
      </c>
      <c r="C366" s="15" t="s">
        <v>112</v>
      </c>
      <c r="D366" s="16" t="s">
        <v>364</v>
      </c>
      <c r="E366" s="15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230</v>
      </c>
      <c r="C367" s="9" t="s">
        <v>230</v>
      </c>
      <c r="D367" s="10" t="s">
        <v>113</v>
      </c>
      <c r="E367" s="15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372</v>
      </c>
      <c r="E368" s="15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/>
      <c r="C369" s="9"/>
      <c r="D369" s="26"/>
      <c r="E369" s="15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1</v>
      </c>
    </row>
    <row r="370" spans="1:65">
      <c r="A370" s="30"/>
      <c r="B370" s="18">
        <v>1</v>
      </c>
      <c r="C370" s="14">
        <v>1</v>
      </c>
      <c r="D370" s="222">
        <v>40</v>
      </c>
      <c r="E370" s="224"/>
      <c r="F370" s="225"/>
      <c r="G370" s="225"/>
      <c r="H370" s="225"/>
      <c r="I370" s="225"/>
      <c r="J370" s="225"/>
      <c r="K370" s="225"/>
      <c r="L370" s="225"/>
      <c r="M370" s="225"/>
      <c r="N370" s="225"/>
      <c r="O370" s="225"/>
      <c r="P370" s="225"/>
      <c r="Q370" s="225"/>
      <c r="R370" s="225"/>
      <c r="S370" s="225"/>
      <c r="T370" s="225"/>
      <c r="U370" s="225"/>
      <c r="V370" s="225"/>
      <c r="W370" s="225"/>
      <c r="X370" s="225"/>
      <c r="Y370" s="225"/>
      <c r="Z370" s="225"/>
      <c r="AA370" s="225"/>
      <c r="AB370" s="225"/>
      <c r="AC370" s="225"/>
      <c r="AD370" s="225"/>
      <c r="AE370" s="225"/>
      <c r="AF370" s="225"/>
      <c r="AG370" s="225"/>
      <c r="AH370" s="225"/>
      <c r="AI370" s="225"/>
      <c r="AJ370" s="225"/>
      <c r="AK370" s="225"/>
      <c r="AL370" s="225"/>
      <c r="AM370" s="225"/>
      <c r="AN370" s="225"/>
      <c r="AO370" s="225"/>
      <c r="AP370" s="225"/>
      <c r="AQ370" s="225"/>
      <c r="AR370" s="225"/>
      <c r="AS370" s="225"/>
      <c r="AT370" s="225"/>
      <c r="AU370" s="225"/>
      <c r="AV370" s="225"/>
      <c r="AW370" s="225"/>
      <c r="AX370" s="225"/>
      <c r="AY370" s="225"/>
      <c r="AZ370" s="225"/>
      <c r="BA370" s="225"/>
      <c r="BB370" s="225"/>
      <c r="BC370" s="225"/>
      <c r="BD370" s="225"/>
      <c r="BE370" s="225"/>
      <c r="BF370" s="225"/>
      <c r="BG370" s="225"/>
      <c r="BH370" s="225"/>
      <c r="BI370" s="225"/>
      <c r="BJ370" s="225"/>
      <c r="BK370" s="225"/>
      <c r="BL370" s="225"/>
      <c r="BM370" s="226">
        <v>1</v>
      </c>
    </row>
    <row r="371" spans="1:65">
      <c r="A371" s="30"/>
      <c r="B371" s="19">
        <v>1</v>
      </c>
      <c r="C371" s="9">
        <v>2</v>
      </c>
      <c r="D371" s="227">
        <v>38</v>
      </c>
      <c r="E371" s="224"/>
      <c r="F371" s="225"/>
      <c r="G371" s="225"/>
      <c r="H371" s="225"/>
      <c r="I371" s="225"/>
      <c r="J371" s="225"/>
      <c r="K371" s="225"/>
      <c r="L371" s="225"/>
      <c r="M371" s="225"/>
      <c r="N371" s="225"/>
      <c r="O371" s="225"/>
      <c r="P371" s="225"/>
      <c r="Q371" s="225"/>
      <c r="R371" s="225"/>
      <c r="S371" s="225"/>
      <c r="T371" s="225"/>
      <c r="U371" s="225"/>
      <c r="V371" s="225"/>
      <c r="W371" s="225"/>
      <c r="X371" s="225"/>
      <c r="Y371" s="225"/>
      <c r="Z371" s="225"/>
      <c r="AA371" s="225"/>
      <c r="AB371" s="225"/>
      <c r="AC371" s="225"/>
      <c r="AD371" s="225"/>
      <c r="AE371" s="225"/>
      <c r="AF371" s="225"/>
      <c r="AG371" s="225"/>
      <c r="AH371" s="225"/>
      <c r="AI371" s="225"/>
      <c r="AJ371" s="225"/>
      <c r="AK371" s="225"/>
      <c r="AL371" s="225"/>
      <c r="AM371" s="225"/>
      <c r="AN371" s="225"/>
      <c r="AO371" s="225"/>
      <c r="AP371" s="225"/>
      <c r="AQ371" s="225"/>
      <c r="AR371" s="225"/>
      <c r="AS371" s="225"/>
      <c r="AT371" s="225"/>
      <c r="AU371" s="225"/>
      <c r="AV371" s="225"/>
      <c r="AW371" s="225"/>
      <c r="AX371" s="225"/>
      <c r="AY371" s="225"/>
      <c r="AZ371" s="225"/>
      <c r="BA371" s="225"/>
      <c r="BB371" s="225"/>
      <c r="BC371" s="225"/>
      <c r="BD371" s="225"/>
      <c r="BE371" s="225"/>
      <c r="BF371" s="225"/>
      <c r="BG371" s="225"/>
      <c r="BH371" s="225"/>
      <c r="BI371" s="225"/>
      <c r="BJ371" s="225"/>
      <c r="BK371" s="225"/>
      <c r="BL371" s="225"/>
      <c r="BM371" s="226">
        <v>25</v>
      </c>
    </row>
    <row r="372" spans="1:65">
      <c r="A372" s="30"/>
      <c r="B372" s="20" t="s">
        <v>277</v>
      </c>
      <c r="C372" s="12"/>
      <c r="D372" s="231">
        <v>39</v>
      </c>
      <c r="E372" s="224"/>
      <c r="F372" s="225"/>
      <c r="G372" s="225"/>
      <c r="H372" s="225"/>
      <c r="I372" s="225"/>
      <c r="J372" s="225"/>
      <c r="K372" s="225"/>
      <c r="L372" s="225"/>
      <c r="M372" s="225"/>
      <c r="N372" s="225"/>
      <c r="O372" s="225"/>
      <c r="P372" s="225"/>
      <c r="Q372" s="225"/>
      <c r="R372" s="225"/>
      <c r="S372" s="225"/>
      <c r="T372" s="225"/>
      <c r="U372" s="225"/>
      <c r="V372" s="225"/>
      <c r="W372" s="225"/>
      <c r="X372" s="225"/>
      <c r="Y372" s="225"/>
      <c r="Z372" s="225"/>
      <c r="AA372" s="225"/>
      <c r="AB372" s="225"/>
      <c r="AC372" s="225"/>
      <c r="AD372" s="225"/>
      <c r="AE372" s="225"/>
      <c r="AF372" s="225"/>
      <c r="AG372" s="225"/>
      <c r="AH372" s="225"/>
      <c r="AI372" s="225"/>
      <c r="AJ372" s="225"/>
      <c r="AK372" s="225"/>
      <c r="AL372" s="225"/>
      <c r="AM372" s="225"/>
      <c r="AN372" s="225"/>
      <c r="AO372" s="225"/>
      <c r="AP372" s="225"/>
      <c r="AQ372" s="225"/>
      <c r="AR372" s="225"/>
      <c r="AS372" s="225"/>
      <c r="AT372" s="225"/>
      <c r="AU372" s="225"/>
      <c r="AV372" s="225"/>
      <c r="AW372" s="225"/>
      <c r="AX372" s="225"/>
      <c r="AY372" s="225"/>
      <c r="AZ372" s="225"/>
      <c r="BA372" s="225"/>
      <c r="BB372" s="225"/>
      <c r="BC372" s="225"/>
      <c r="BD372" s="225"/>
      <c r="BE372" s="225"/>
      <c r="BF372" s="225"/>
      <c r="BG372" s="225"/>
      <c r="BH372" s="225"/>
      <c r="BI372" s="225"/>
      <c r="BJ372" s="225"/>
      <c r="BK372" s="225"/>
      <c r="BL372" s="225"/>
      <c r="BM372" s="226">
        <v>16</v>
      </c>
    </row>
    <row r="373" spans="1:65">
      <c r="A373" s="30"/>
      <c r="B373" s="3" t="s">
        <v>278</v>
      </c>
      <c r="C373" s="29"/>
      <c r="D373" s="227">
        <v>39</v>
      </c>
      <c r="E373" s="224"/>
      <c r="F373" s="225"/>
      <c r="G373" s="225"/>
      <c r="H373" s="225"/>
      <c r="I373" s="225"/>
      <c r="J373" s="225"/>
      <c r="K373" s="225"/>
      <c r="L373" s="225"/>
      <c r="M373" s="225"/>
      <c r="N373" s="225"/>
      <c r="O373" s="225"/>
      <c r="P373" s="225"/>
      <c r="Q373" s="225"/>
      <c r="R373" s="225"/>
      <c r="S373" s="225"/>
      <c r="T373" s="225"/>
      <c r="U373" s="225"/>
      <c r="V373" s="225"/>
      <c r="W373" s="225"/>
      <c r="X373" s="225"/>
      <c r="Y373" s="225"/>
      <c r="Z373" s="225"/>
      <c r="AA373" s="225"/>
      <c r="AB373" s="225"/>
      <c r="AC373" s="225"/>
      <c r="AD373" s="225"/>
      <c r="AE373" s="225"/>
      <c r="AF373" s="225"/>
      <c r="AG373" s="225"/>
      <c r="AH373" s="225"/>
      <c r="AI373" s="225"/>
      <c r="AJ373" s="225"/>
      <c r="AK373" s="225"/>
      <c r="AL373" s="225"/>
      <c r="AM373" s="225"/>
      <c r="AN373" s="225"/>
      <c r="AO373" s="225"/>
      <c r="AP373" s="225"/>
      <c r="AQ373" s="225"/>
      <c r="AR373" s="225"/>
      <c r="AS373" s="225"/>
      <c r="AT373" s="225"/>
      <c r="AU373" s="225"/>
      <c r="AV373" s="225"/>
      <c r="AW373" s="225"/>
      <c r="AX373" s="225"/>
      <c r="AY373" s="225"/>
      <c r="AZ373" s="225"/>
      <c r="BA373" s="225"/>
      <c r="BB373" s="225"/>
      <c r="BC373" s="225"/>
      <c r="BD373" s="225"/>
      <c r="BE373" s="225"/>
      <c r="BF373" s="225"/>
      <c r="BG373" s="225"/>
      <c r="BH373" s="225"/>
      <c r="BI373" s="225"/>
      <c r="BJ373" s="225"/>
      <c r="BK373" s="225"/>
      <c r="BL373" s="225"/>
      <c r="BM373" s="226">
        <v>39</v>
      </c>
    </row>
    <row r="374" spans="1:65">
      <c r="A374" s="30"/>
      <c r="B374" s="3" t="s">
        <v>279</v>
      </c>
      <c r="C374" s="29"/>
      <c r="D374" s="227">
        <v>1.4142135623730951</v>
      </c>
      <c r="E374" s="224"/>
      <c r="F374" s="225"/>
      <c r="G374" s="225"/>
      <c r="H374" s="225"/>
      <c r="I374" s="225"/>
      <c r="J374" s="225"/>
      <c r="K374" s="225"/>
      <c r="L374" s="225"/>
      <c r="M374" s="225"/>
      <c r="N374" s="225"/>
      <c r="O374" s="225"/>
      <c r="P374" s="225"/>
      <c r="Q374" s="225"/>
      <c r="R374" s="225"/>
      <c r="S374" s="225"/>
      <c r="T374" s="225"/>
      <c r="U374" s="225"/>
      <c r="V374" s="225"/>
      <c r="W374" s="225"/>
      <c r="X374" s="225"/>
      <c r="Y374" s="225"/>
      <c r="Z374" s="225"/>
      <c r="AA374" s="225"/>
      <c r="AB374" s="225"/>
      <c r="AC374" s="225"/>
      <c r="AD374" s="225"/>
      <c r="AE374" s="225"/>
      <c r="AF374" s="225"/>
      <c r="AG374" s="225"/>
      <c r="AH374" s="225"/>
      <c r="AI374" s="225"/>
      <c r="AJ374" s="225"/>
      <c r="AK374" s="225"/>
      <c r="AL374" s="225"/>
      <c r="AM374" s="225"/>
      <c r="AN374" s="225"/>
      <c r="AO374" s="225"/>
      <c r="AP374" s="225"/>
      <c r="AQ374" s="225"/>
      <c r="AR374" s="225"/>
      <c r="AS374" s="225"/>
      <c r="AT374" s="225"/>
      <c r="AU374" s="225"/>
      <c r="AV374" s="225"/>
      <c r="AW374" s="225"/>
      <c r="AX374" s="225"/>
      <c r="AY374" s="225"/>
      <c r="AZ374" s="225"/>
      <c r="BA374" s="225"/>
      <c r="BB374" s="225"/>
      <c r="BC374" s="225"/>
      <c r="BD374" s="225"/>
      <c r="BE374" s="225"/>
      <c r="BF374" s="225"/>
      <c r="BG374" s="225"/>
      <c r="BH374" s="225"/>
      <c r="BI374" s="225"/>
      <c r="BJ374" s="225"/>
      <c r="BK374" s="225"/>
      <c r="BL374" s="225"/>
      <c r="BM374" s="226">
        <v>31</v>
      </c>
    </row>
    <row r="375" spans="1:65">
      <c r="A375" s="30"/>
      <c r="B375" s="3" t="s">
        <v>86</v>
      </c>
      <c r="C375" s="29"/>
      <c r="D375" s="13">
        <v>3.6261886214694748E-2</v>
      </c>
      <c r="E375" s="15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280</v>
      </c>
      <c r="C376" s="29"/>
      <c r="D376" s="13">
        <v>0</v>
      </c>
      <c r="E376" s="15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281</v>
      </c>
      <c r="C377" s="47"/>
      <c r="D377" s="45" t="s">
        <v>282</v>
      </c>
      <c r="E377" s="15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688</v>
      </c>
      <c r="BM379" s="28" t="s">
        <v>337</v>
      </c>
    </row>
    <row r="380" spans="1:65" ht="15">
      <c r="A380" s="25" t="s">
        <v>37</v>
      </c>
      <c r="B380" s="18" t="s">
        <v>111</v>
      </c>
      <c r="C380" s="15" t="s">
        <v>112</v>
      </c>
      <c r="D380" s="16" t="s">
        <v>364</v>
      </c>
      <c r="E380" s="15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230</v>
      </c>
      <c r="C381" s="9" t="s">
        <v>230</v>
      </c>
      <c r="D381" s="10" t="s">
        <v>113</v>
      </c>
      <c r="E381" s="15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372</v>
      </c>
      <c r="E382" s="15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22">
        <v>19</v>
      </c>
      <c r="E384" s="224"/>
      <c r="F384" s="225"/>
      <c r="G384" s="225"/>
      <c r="H384" s="225"/>
      <c r="I384" s="225"/>
      <c r="J384" s="225"/>
      <c r="K384" s="225"/>
      <c r="L384" s="225"/>
      <c r="M384" s="225"/>
      <c r="N384" s="225"/>
      <c r="O384" s="225"/>
      <c r="P384" s="225"/>
      <c r="Q384" s="225"/>
      <c r="R384" s="225"/>
      <c r="S384" s="225"/>
      <c r="T384" s="225"/>
      <c r="U384" s="225"/>
      <c r="V384" s="225"/>
      <c r="W384" s="225"/>
      <c r="X384" s="225"/>
      <c r="Y384" s="225"/>
      <c r="Z384" s="225"/>
      <c r="AA384" s="225"/>
      <c r="AB384" s="225"/>
      <c r="AC384" s="225"/>
      <c r="AD384" s="225"/>
      <c r="AE384" s="225"/>
      <c r="AF384" s="225"/>
      <c r="AG384" s="225"/>
      <c r="AH384" s="225"/>
      <c r="AI384" s="225"/>
      <c r="AJ384" s="225"/>
      <c r="AK384" s="225"/>
      <c r="AL384" s="225"/>
      <c r="AM384" s="225"/>
      <c r="AN384" s="225"/>
      <c r="AO384" s="225"/>
      <c r="AP384" s="225"/>
      <c r="AQ384" s="225"/>
      <c r="AR384" s="225"/>
      <c r="AS384" s="225"/>
      <c r="AT384" s="225"/>
      <c r="AU384" s="225"/>
      <c r="AV384" s="225"/>
      <c r="AW384" s="225"/>
      <c r="AX384" s="225"/>
      <c r="AY384" s="225"/>
      <c r="AZ384" s="225"/>
      <c r="BA384" s="225"/>
      <c r="BB384" s="225"/>
      <c r="BC384" s="225"/>
      <c r="BD384" s="225"/>
      <c r="BE384" s="225"/>
      <c r="BF384" s="225"/>
      <c r="BG384" s="225"/>
      <c r="BH384" s="225"/>
      <c r="BI384" s="225"/>
      <c r="BJ384" s="225"/>
      <c r="BK384" s="225"/>
      <c r="BL384" s="225"/>
      <c r="BM384" s="226">
        <v>1</v>
      </c>
    </row>
    <row r="385" spans="1:65">
      <c r="A385" s="30"/>
      <c r="B385" s="19">
        <v>1</v>
      </c>
      <c r="C385" s="9">
        <v>2</v>
      </c>
      <c r="D385" s="227">
        <v>20</v>
      </c>
      <c r="E385" s="224"/>
      <c r="F385" s="225"/>
      <c r="G385" s="225"/>
      <c r="H385" s="225"/>
      <c r="I385" s="225"/>
      <c r="J385" s="225"/>
      <c r="K385" s="225"/>
      <c r="L385" s="225"/>
      <c r="M385" s="225"/>
      <c r="N385" s="225"/>
      <c r="O385" s="225"/>
      <c r="P385" s="225"/>
      <c r="Q385" s="225"/>
      <c r="R385" s="225"/>
      <c r="S385" s="225"/>
      <c r="T385" s="225"/>
      <c r="U385" s="225"/>
      <c r="V385" s="225"/>
      <c r="W385" s="225"/>
      <c r="X385" s="225"/>
      <c r="Y385" s="225"/>
      <c r="Z385" s="225"/>
      <c r="AA385" s="225"/>
      <c r="AB385" s="225"/>
      <c r="AC385" s="225"/>
      <c r="AD385" s="225"/>
      <c r="AE385" s="225"/>
      <c r="AF385" s="225"/>
      <c r="AG385" s="225"/>
      <c r="AH385" s="225"/>
      <c r="AI385" s="225"/>
      <c r="AJ385" s="225"/>
      <c r="AK385" s="225"/>
      <c r="AL385" s="225"/>
      <c r="AM385" s="225"/>
      <c r="AN385" s="225"/>
      <c r="AO385" s="225"/>
      <c r="AP385" s="225"/>
      <c r="AQ385" s="225"/>
      <c r="AR385" s="225"/>
      <c r="AS385" s="225"/>
      <c r="AT385" s="225"/>
      <c r="AU385" s="225"/>
      <c r="AV385" s="225"/>
      <c r="AW385" s="225"/>
      <c r="AX385" s="225"/>
      <c r="AY385" s="225"/>
      <c r="AZ385" s="225"/>
      <c r="BA385" s="225"/>
      <c r="BB385" s="225"/>
      <c r="BC385" s="225"/>
      <c r="BD385" s="225"/>
      <c r="BE385" s="225"/>
      <c r="BF385" s="225"/>
      <c r="BG385" s="225"/>
      <c r="BH385" s="225"/>
      <c r="BI385" s="225"/>
      <c r="BJ385" s="225"/>
      <c r="BK385" s="225"/>
      <c r="BL385" s="225"/>
      <c r="BM385" s="226">
        <v>26</v>
      </c>
    </row>
    <row r="386" spans="1:65">
      <c r="A386" s="30"/>
      <c r="B386" s="20" t="s">
        <v>277</v>
      </c>
      <c r="C386" s="12"/>
      <c r="D386" s="231">
        <v>19.5</v>
      </c>
      <c r="E386" s="224"/>
      <c r="F386" s="225"/>
      <c r="G386" s="225"/>
      <c r="H386" s="225"/>
      <c r="I386" s="225"/>
      <c r="J386" s="225"/>
      <c r="K386" s="225"/>
      <c r="L386" s="225"/>
      <c r="M386" s="225"/>
      <c r="N386" s="225"/>
      <c r="O386" s="225"/>
      <c r="P386" s="225"/>
      <c r="Q386" s="225"/>
      <c r="R386" s="225"/>
      <c r="S386" s="225"/>
      <c r="T386" s="225"/>
      <c r="U386" s="225"/>
      <c r="V386" s="225"/>
      <c r="W386" s="225"/>
      <c r="X386" s="225"/>
      <c r="Y386" s="225"/>
      <c r="Z386" s="225"/>
      <c r="AA386" s="225"/>
      <c r="AB386" s="225"/>
      <c r="AC386" s="225"/>
      <c r="AD386" s="225"/>
      <c r="AE386" s="225"/>
      <c r="AF386" s="225"/>
      <c r="AG386" s="225"/>
      <c r="AH386" s="225"/>
      <c r="AI386" s="225"/>
      <c r="AJ386" s="225"/>
      <c r="AK386" s="225"/>
      <c r="AL386" s="225"/>
      <c r="AM386" s="225"/>
      <c r="AN386" s="225"/>
      <c r="AO386" s="225"/>
      <c r="AP386" s="225"/>
      <c r="AQ386" s="225"/>
      <c r="AR386" s="225"/>
      <c r="AS386" s="225"/>
      <c r="AT386" s="225"/>
      <c r="AU386" s="225"/>
      <c r="AV386" s="225"/>
      <c r="AW386" s="225"/>
      <c r="AX386" s="225"/>
      <c r="AY386" s="225"/>
      <c r="AZ386" s="225"/>
      <c r="BA386" s="225"/>
      <c r="BB386" s="225"/>
      <c r="BC386" s="225"/>
      <c r="BD386" s="225"/>
      <c r="BE386" s="225"/>
      <c r="BF386" s="225"/>
      <c r="BG386" s="225"/>
      <c r="BH386" s="225"/>
      <c r="BI386" s="225"/>
      <c r="BJ386" s="225"/>
      <c r="BK386" s="225"/>
      <c r="BL386" s="225"/>
      <c r="BM386" s="226">
        <v>16</v>
      </c>
    </row>
    <row r="387" spans="1:65">
      <c r="A387" s="30"/>
      <c r="B387" s="3" t="s">
        <v>278</v>
      </c>
      <c r="C387" s="29"/>
      <c r="D387" s="227">
        <v>19.5</v>
      </c>
      <c r="E387" s="224"/>
      <c r="F387" s="225"/>
      <c r="G387" s="225"/>
      <c r="H387" s="225"/>
      <c r="I387" s="225"/>
      <c r="J387" s="225"/>
      <c r="K387" s="225"/>
      <c r="L387" s="225"/>
      <c r="M387" s="225"/>
      <c r="N387" s="225"/>
      <c r="O387" s="225"/>
      <c r="P387" s="225"/>
      <c r="Q387" s="225"/>
      <c r="R387" s="225"/>
      <c r="S387" s="225"/>
      <c r="T387" s="225"/>
      <c r="U387" s="225"/>
      <c r="V387" s="225"/>
      <c r="W387" s="225"/>
      <c r="X387" s="225"/>
      <c r="Y387" s="225"/>
      <c r="Z387" s="225"/>
      <c r="AA387" s="225"/>
      <c r="AB387" s="225"/>
      <c r="AC387" s="225"/>
      <c r="AD387" s="225"/>
      <c r="AE387" s="225"/>
      <c r="AF387" s="225"/>
      <c r="AG387" s="225"/>
      <c r="AH387" s="225"/>
      <c r="AI387" s="225"/>
      <c r="AJ387" s="225"/>
      <c r="AK387" s="225"/>
      <c r="AL387" s="225"/>
      <c r="AM387" s="225"/>
      <c r="AN387" s="225"/>
      <c r="AO387" s="225"/>
      <c r="AP387" s="225"/>
      <c r="AQ387" s="225"/>
      <c r="AR387" s="225"/>
      <c r="AS387" s="225"/>
      <c r="AT387" s="225"/>
      <c r="AU387" s="225"/>
      <c r="AV387" s="225"/>
      <c r="AW387" s="225"/>
      <c r="AX387" s="225"/>
      <c r="AY387" s="225"/>
      <c r="AZ387" s="225"/>
      <c r="BA387" s="225"/>
      <c r="BB387" s="225"/>
      <c r="BC387" s="225"/>
      <c r="BD387" s="225"/>
      <c r="BE387" s="225"/>
      <c r="BF387" s="225"/>
      <c r="BG387" s="225"/>
      <c r="BH387" s="225"/>
      <c r="BI387" s="225"/>
      <c r="BJ387" s="225"/>
      <c r="BK387" s="225"/>
      <c r="BL387" s="225"/>
      <c r="BM387" s="226">
        <v>19.5</v>
      </c>
    </row>
    <row r="388" spans="1:65">
      <c r="A388" s="30"/>
      <c r="B388" s="3" t="s">
        <v>279</v>
      </c>
      <c r="C388" s="29"/>
      <c r="D388" s="227">
        <v>0.70710678118654757</v>
      </c>
      <c r="E388" s="224"/>
      <c r="F388" s="225"/>
      <c r="G388" s="225"/>
      <c r="H388" s="225"/>
      <c r="I388" s="225"/>
      <c r="J388" s="225"/>
      <c r="K388" s="225"/>
      <c r="L388" s="225"/>
      <c r="M388" s="225"/>
      <c r="N388" s="225"/>
      <c r="O388" s="225"/>
      <c r="P388" s="225"/>
      <c r="Q388" s="225"/>
      <c r="R388" s="225"/>
      <c r="S388" s="225"/>
      <c r="T388" s="225"/>
      <c r="U388" s="225"/>
      <c r="V388" s="225"/>
      <c r="W388" s="225"/>
      <c r="X388" s="225"/>
      <c r="Y388" s="225"/>
      <c r="Z388" s="225"/>
      <c r="AA388" s="225"/>
      <c r="AB388" s="225"/>
      <c r="AC388" s="225"/>
      <c r="AD388" s="225"/>
      <c r="AE388" s="225"/>
      <c r="AF388" s="225"/>
      <c r="AG388" s="225"/>
      <c r="AH388" s="225"/>
      <c r="AI388" s="225"/>
      <c r="AJ388" s="225"/>
      <c r="AK388" s="225"/>
      <c r="AL388" s="225"/>
      <c r="AM388" s="225"/>
      <c r="AN388" s="225"/>
      <c r="AO388" s="225"/>
      <c r="AP388" s="225"/>
      <c r="AQ388" s="225"/>
      <c r="AR388" s="225"/>
      <c r="AS388" s="225"/>
      <c r="AT388" s="225"/>
      <c r="AU388" s="225"/>
      <c r="AV388" s="225"/>
      <c r="AW388" s="225"/>
      <c r="AX388" s="225"/>
      <c r="AY388" s="225"/>
      <c r="AZ388" s="225"/>
      <c r="BA388" s="225"/>
      <c r="BB388" s="225"/>
      <c r="BC388" s="225"/>
      <c r="BD388" s="225"/>
      <c r="BE388" s="225"/>
      <c r="BF388" s="225"/>
      <c r="BG388" s="225"/>
      <c r="BH388" s="225"/>
      <c r="BI388" s="225"/>
      <c r="BJ388" s="225"/>
      <c r="BK388" s="225"/>
      <c r="BL388" s="225"/>
      <c r="BM388" s="226">
        <v>32</v>
      </c>
    </row>
    <row r="389" spans="1:65">
      <c r="A389" s="30"/>
      <c r="B389" s="3" t="s">
        <v>86</v>
      </c>
      <c r="C389" s="29"/>
      <c r="D389" s="13">
        <v>3.6261886214694748E-2</v>
      </c>
      <c r="E389" s="15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280</v>
      </c>
      <c r="C390" s="29"/>
      <c r="D390" s="13">
        <v>0</v>
      </c>
      <c r="E390" s="15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281</v>
      </c>
      <c r="C391" s="47"/>
      <c r="D391" s="45" t="s">
        <v>282</v>
      </c>
      <c r="E391" s="15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689</v>
      </c>
      <c r="BM393" s="28" t="s">
        <v>337</v>
      </c>
    </row>
    <row r="394" spans="1:65" ht="15">
      <c r="A394" s="25" t="s">
        <v>40</v>
      </c>
      <c r="B394" s="18" t="s">
        <v>111</v>
      </c>
      <c r="C394" s="15" t="s">
        <v>112</v>
      </c>
      <c r="D394" s="16" t="s">
        <v>364</v>
      </c>
      <c r="E394" s="15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230</v>
      </c>
      <c r="C395" s="9" t="s">
        <v>230</v>
      </c>
      <c r="D395" s="10" t="s">
        <v>113</v>
      </c>
      <c r="E395" s="15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372</v>
      </c>
      <c r="E396" s="15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3.97</v>
      </c>
      <c r="E398" s="15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3.9099999999999997</v>
      </c>
      <c r="E399" s="15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27</v>
      </c>
    </row>
    <row r="400" spans="1:65">
      <c r="A400" s="30"/>
      <c r="B400" s="20" t="s">
        <v>277</v>
      </c>
      <c r="C400" s="12"/>
      <c r="D400" s="23">
        <v>3.94</v>
      </c>
      <c r="E400" s="15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278</v>
      </c>
      <c r="C401" s="29"/>
      <c r="D401" s="11">
        <v>3.94</v>
      </c>
      <c r="E401" s="15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3.94</v>
      </c>
    </row>
    <row r="402" spans="1:65">
      <c r="A402" s="30"/>
      <c r="B402" s="3" t="s">
        <v>279</v>
      </c>
      <c r="C402" s="29"/>
      <c r="D402" s="24">
        <v>4.2426406871193201E-2</v>
      </c>
      <c r="E402" s="15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33</v>
      </c>
    </row>
    <row r="403" spans="1:65">
      <c r="A403" s="30"/>
      <c r="B403" s="3" t="s">
        <v>86</v>
      </c>
      <c r="C403" s="29"/>
      <c r="D403" s="13">
        <v>1.0768123571368833E-2</v>
      </c>
      <c r="E403" s="15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280</v>
      </c>
      <c r="C404" s="29"/>
      <c r="D404" s="13">
        <v>0</v>
      </c>
      <c r="E404" s="15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281</v>
      </c>
      <c r="C405" s="47"/>
      <c r="D405" s="45" t="s">
        <v>282</v>
      </c>
      <c r="E405" s="15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690</v>
      </c>
      <c r="BM407" s="28" t="s">
        <v>337</v>
      </c>
    </row>
    <row r="408" spans="1:65" ht="15">
      <c r="A408" s="25" t="s">
        <v>43</v>
      </c>
      <c r="B408" s="18" t="s">
        <v>111</v>
      </c>
      <c r="C408" s="15" t="s">
        <v>112</v>
      </c>
      <c r="D408" s="16" t="s">
        <v>364</v>
      </c>
      <c r="E408" s="15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230</v>
      </c>
      <c r="C409" s="9" t="s">
        <v>230</v>
      </c>
      <c r="D409" s="10" t="s">
        <v>113</v>
      </c>
      <c r="E409" s="15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372</v>
      </c>
      <c r="E410" s="15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/>
      <c r="C411" s="9"/>
      <c r="D411" s="26"/>
      <c r="E411" s="15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8">
        <v>1</v>
      </c>
      <c r="C412" s="14">
        <v>1</v>
      </c>
      <c r="D412" s="222">
        <v>44</v>
      </c>
      <c r="E412" s="224"/>
      <c r="F412" s="225"/>
      <c r="G412" s="225"/>
      <c r="H412" s="225"/>
      <c r="I412" s="225"/>
      <c r="J412" s="225"/>
      <c r="K412" s="225"/>
      <c r="L412" s="225"/>
      <c r="M412" s="225"/>
      <c r="N412" s="225"/>
      <c r="O412" s="225"/>
      <c r="P412" s="225"/>
      <c r="Q412" s="225"/>
      <c r="R412" s="225"/>
      <c r="S412" s="225"/>
      <c r="T412" s="225"/>
      <c r="U412" s="225"/>
      <c r="V412" s="225"/>
      <c r="W412" s="225"/>
      <c r="X412" s="225"/>
      <c r="Y412" s="225"/>
      <c r="Z412" s="225"/>
      <c r="AA412" s="225"/>
      <c r="AB412" s="225"/>
      <c r="AC412" s="225"/>
      <c r="AD412" s="225"/>
      <c r="AE412" s="225"/>
      <c r="AF412" s="225"/>
      <c r="AG412" s="225"/>
      <c r="AH412" s="225"/>
      <c r="AI412" s="225"/>
      <c r="AJ412" s="225"/>
      <c r="AK412" s="225"/>
      <c r="AL412" s="225"/>
      <c r="AM412" s="225"/>
      <c r="AN412" s="225"/>
      <c r="AO412" s="225"/>
      <c r="AP412" s="225"/>
      <c r="AQ412" s="225"/>
      <c r="AR412" s="225"/>
      <c r="AS412" s="225"/>
      <c r="AT412" s="225"/>
      <c r="AU412" s="225"/>
      <c r="AV412" s="225"/>
      <c r="AW412" s="225"/>
      <c r="AX412" s="225"/>
      <c r="AY412" s="225"/>
      <c r="AZ412" s="225"/>
      <c r="BA412" s="225"/>
      <c r="BB412" s="225"/>
      <c r="BC412" s="225"/>
      <c r="BD412" s="225"/>
      <c r="BE412" s="225"/>
      <c r="BF412" s="225"/>
      <c r="BG412" s="225"/>
      <c r="BH412" s="225"/>
      <c r="BI412" s="225"/>
      <c r="BJ412" s="225"/>
      <c r="BK412" s="225"/>
      <c r="BL412" s="225"/>
      <c r="BM412" s="226">
        <v>1</v>
      </c>
    </row>
    <row r="413" spans="1:65">
      <c r="A413" s="30"/>
      <c r="B413" s="19">
        <v>1</v>
      </c>
      <c r="C413" s="9">
        <v>2</v>
      </c>
      <c r="D413" s="227">
        <v>43.4</v>
      </c>
      <c r="E413" s="224"/>
      <c r="F413" s="225"/>
      <c r="G413" s="225"/>
      <c r="H413" s="225"/>
      <c r="I413" s="225"/>
      <c r="J413" s="225"/>
      <c r="K413" s="225"/>
      <c r="L413" s="225"/>
      <c r="M413" s="225"/>
      <c r="N413" s="225"/>
      <c r="O413" s="225"/>
      <c r="P413" s="225"/>
      <c r="Q413" s="225"/>
      <c r="R413" s="225"/>
      <c r="S413" s="225"/>
      <c r="T413" s="225"/>
      <c r="U413" s="225"/>
      <c r="V413" s="225"/>
      <c r="W413" s="225"/>
      <c r="X413" s="225"/>
      <c r="Y413" s="225"/>
      <c r="Z413" s="225"/>
      <c r="AA413" s="225"/>
      <c r="AB413" s="225"/>
      <c r="AC413" s="225"/>
      <c r="AD413" s="225"/>
      <c r="AE413" s="225"/>
      <c r="AF413" s="225"/>
      <c r="AG413" s="225"/>
      <c r="AH413" s="225"/>
      <c r="AI413" s="225"/>
      <c r="AJ413" s="225"/>
      <c r="AK413" s="225"/>
      <c r="AL413" s="225"/>
      <c r="AM413" s="225"/>
      <c r="AN413" s="225"/>
      <c r="AO413" s="225"/>
      <c r="AP413" s="225"/>
      <c r="AQ413" s="225"/>
      <c r="AR413" s="225"/>
      <c r="AS413" s="225"/>
      <c r="AT413" s="225"/>
      <c r="AU413" s="225"/>
      <c r="AV413" s="225"/>
      <c r="AW413" s="225"/>
      <c r="AX413" s="225"/>
      <c r="AY413" s="225"/>
      <c r="AZ413" s="225"/>
      <c r="BA413" s="225"/>
      <c r="BB413" s="225"/>
      <c r="BC413" s="225"/>
      <c r="BD413" s="225"/>
      <c r="BE413" s="225"/>
      <c r="BF413" s="225"/>
      <c r="BG413" s="225"/>
      <c r="BH413" s="225"/>
      <c r="BI413" s="225"/>
      <c r="BJ413" s="225"/>
      <c r="BK413" s="225"/>
      <c r="BL413" s="225"/>
      <c r="BM413" s="226">
        <v>28</v>
      </c>
    </row>
    <row r="414" spans="1:65">
      <c r="A414" s="30"/>
      <c r="B414" s="20" t="s">
        <v>277</v>
      </c>
      <c r="C414" s="12"/>
      <c r="D414" s="231">
        <v>43.7</v>
      </c>
      <c r="E414" s="224"/>
      <c r="F414" s="225"/>
      <c r="G414" s="225"/>
      <c r="H414" s="225"/>
      <c r="I414" s="225"/>
      <c r="J414" s="225"/>
      <c r="K414" s="225"/>
      <c r="L414" s="225"/>
      <c r="M414" s="225"/>
      <c r="N414" s="225"/>
      <c r="O414" s="225"/>
      <c r="P414" s="225"/>
      <c r="Q414" s="225"/>
      <c r="R414" s="225"/>
      <c r="S414" s="225"/>
      <c r="T414" s="225"/>
      <c r="U414" s="225"/>
      <c r="V414" s="225"/>
      <c r="W414" s="225"/>
      <c r="X414" s="225"/>
      <c r="Y414" s="225"/>
      <c r="Z414" s="225"/>
      <c r="AA414" s="225"/>
      <c r="AB414" s="225"/>
      <c r="AC414" s="225"/>
      <c r="AD414" s="225"/>
      <c r="AE414" s="225"/>
      <c r="AF414" s="225"/>
      <c r="AG414" s="225"/>
      <c r="AH414" s="225"/>
      <c r="AI414" s="225"/>
      <c r="AJ414" s="225"/>
      <c r="AK414" s="225"/>
      <c r="AL414" s="225"/>
      <c r="AM414" s="225"/>
      <c r="AN414" s="225"/>
      <c r="AO414" s="225"/>
      <c r="AP414" s="225"/>
      <c r="AQ414" s="225"/>
      <c r="AR414" s="225"/>
      <c r="AS414" s="225"/>
      <c r="AT414" s="225"/>
      <c r="AU414" s="225"/>
      <c r="AV414" s="225"/>
      <c r="AW414" s="225"/>
      <c r="AX414" s="225"/>
      <c r="AY414" s="225"/>
      <c r="AZ414" s="225"/>
      <c r="BA414" s="225"/>
      <c r="BB414" s="225"/>
      <c r="BC414" s="225"/>
      <c r="BD414" s="225"/>
      <c r="BE414" s="225"/>
      <c r="BF414" s="225"/>
      <c r="BG414" s="225"/>
      <c r="BH414" s="225"/>
      <c r="BI414" s="225"/>
      <c r="BJ414" s="225"/>
      <c r="BK414" s="225"/>
      <c r="BL414" s="225"/>
      <c r="BM414" s="226">
        <v>16</v>
      </c>
    </row>
    <row r="415" spans="1:65">
      <c r="A415" s="30"/>
      <c r="B415" s="3" t="s">
        <v>278</v>
      </c>
      <c r="C415" s="29"/>
      <c r="D415" s="227">
        <v>43.7</v>
      </c>
      <c r="E415" s="224"/>
      <c r="F415" s="225"/>
      <c r="G415" s="225"/>
      <c r="H415" s="225"/>
      <c r="I415" s="225"/>
      <c r="J415" s="225"/>
      <c r="K415" s="225"/>
      <c r="L415" s="225"/>
      <c r="M415" s="225"/>
      <c r="N415" s="225"/>
      <c r="O415" s="225"/>
      <c r="P415" s="225"/>
      <c r="Q415" s="225"/>
      <c r="R415" s="225"/>
      <c r="S415" s="225"/>
      <c r="T415" s="225"/>
      <c r="U415" s="225"/>
      <c r="V415" s="225"/>
      <c r="W415" s="225"/>
      <c r="X415" s="225"/>
      <c r="Y415" s="225"/>
      <c r="Z415" s="225"/>
      <c r="AA415" s="225"/>
      <c r="AB415" s="225"/>
      <c r="AC415" s="225"/>
      <c r="AD415" s="225"/>
      <c r="AE415" s="225"/>
      <c r="AF415" s="225"/>
      <c r="AG415" s="225"/>
      <c r="AH415" s="225"/>
      <c r="AI415" s="225"/>
      <c r="AJ415" s="225"/>
      <c r="AK415" s="225"/>
      <c r="AL415" s="225"/>
      <c r="AM415" s="225"/>
      <c r="AN415" s="225"/>
      <c r="AO415" s="225"/>
      <c r="AP415" s="225"/>
      <c r="AQ415" s="225"/>
      <c r="AR415" s="225"/>
      <c r="AS415" s="225"/>
      <c r="AT415" s="225"/>
      <c r="AU415" s="225"/>
      <c r="AV415" s="225"/>
      <c r="AW415" s="225"/>
      <c r="AX415" s="225"/>
      <c r="AY415" s="225"/>
      <c r="AZ415" s="225"/>
      <c r="BA415" s="225"/>
      <c r="BB415" s="225"/>
      <c r="BC415" s="225"/>
      <c r="BD415" s="225"/>
      <c r="BE415" s="225"/>
      <c r="BF415" s="225"/>
      <c r="BG415" s="225"/>
      <c r="BH415" s="225"/>
      <c r="BI415" s="225"/>
      <c r="BJ415" s="225"/>
      <c r="BK415" s="225"/>
      <c r="BL415" s="225"/>
      <c r="BM415" s="226">
        <v>43.7</v>
      </c>
    </row>
    <row r="416" spans="1:65">
      <c r="A416" s="30"/>
      <c r="B416" s="3" t="s">
        <v>279</v>
      </c>
      <c r="C416" s="29"/>
      <c r="D416" s="227">
        <v>0.42426406871192951</v>
      </c>
      <c r="E416" s="224"/>
      <c r="F416" s="225"/>
      <c r="G416" s="225"/>
      <c r="H416" s="225"/>
      <c r="I416" s="225"/>
      <c r="J416" s="225"/>
      <c r="K416" s="225"/>
      <c r="L416" s="225"/>
      <c r="M416" s="225"/>
      <c r="N416" s="225"/>
      <c r="O416" s="225"/>
      <c r="P416" s="225"/>
      <c r="Q416" s="225"/>
      <c r="R416" s="225"/>
      <c r="S416" s="225"/>
      <c r="T416" s="225"/>
      <c r="U416" s="225"/>
      <c r="V416" s="225"/>
      <c r="W416" s="225"/>
      <c r="X416" s="225"/>
      <c r="Y416" s="225"/>
      <c r="Z416" s="225"/>
      <c r="AA416" s="225"/>
      <c r="AB416" s="225"/>
      <c r="AC416" s="225"/>
      <c r="AD416" s="225"/>
      <c r="AE416" s="225"/>
      <c r="AF416" s="225"/>
      <c r="AG416" s="225"/>
      <c r="AH416" s="225"/>
      <c r="AI416" s="225"/>
      <c r="AJ416" s="225"/>
      <c r="AK416" s="225"/>
      <c r="AL416" s="225"/>
      <c r="AM416" s="225"/>
      <c r="AN416" s="225"/>
      <c r="AO416" s="225"/>
      <c r="AP416" s="225"/>
      <c r="AQ416" s="225"/>
      <c r="AR416" s="225"/>
      <c r="AS416" s="225"/>
      <c r="AT416" s="225"/>
      <c r="AU416" s="225"/>
      <c r="AV416" s="225"/>
      <c r="AW416" s="225"/>
      <c r="AX416" s="225"/>
      <c r="AY416" s="225"/>
      <c r="AZ416" s="225"/>
      <c r="BA416" s="225"/>
      <c r="BB416" s="225"/>
      <c r="BC416" s="225"/>
      <c r="BD416" s="225"/>
      <c r="BE416" s="225"/>
      <c r="BF416" s="225"/>
      <c r="BG416" s="225"/>
      <c r="BH416" s="225"/>
      <c r="BI416" s="225"/>
      <c r="BJ416" s="225"/>
      <c r="BK416" s="225"/>
      <c r="BL416" s="225"/>
      <c r="BM416" s="226">
        <v>34</v>
      </c>
    </row>
    <row r="417" spans="1:65">
      <c r="A417" s="30"/>
      <c r="B417" s="3" t="s">
        <v>86</v>
      </c>
      <c r="C417" s="29"/>
      <c r="D417" s="13">
        <v>9.7085599247581124E-3</v>
      </c>
      <c r="E417" s="15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280</v>
      </c>
      <c r="C418" s="29"/>
      <c r="D418" s="13">
        <v>0</v>
      </c>
      <c r="E418" s="15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281</v>
      </c>
      <c r="C419" s="47"/>
      <c r="D419" s="45" t="s">
        <v>282</v>
      </c>
      <c r="E419" s="15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691</v>
      </c>
      <c r="BM421" s="28" t="s">
        <v>337</v>
      </c>
    </row>
    <row r="422" spans="1:65" ht="15">
      <c r="A422" s="25" t="s">
        <v>59</v>
      </c>
      <c r="B422" s="18" t="s">
        <v>111</v>
      </c>
      <c r="C422" s="15" t="s">
        <v>112</v>
      </c>
      <c r="D422" s="16" t="s">
        <v>364</v>
      </c>
      <c r="E422" s="15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230</v>
      </c>
      <c r="C423" s="9" t="s">
        <v>230</v>
      </c>
      <c r="D423" s="10" t="s">
        <v>113</v>
      </c>
      <c r="E423" s="15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372</v>
      </c>
      <c r="E424" s="15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05">
        <v>0.01</v>
      </c>
      <c r="E426" s="203"/>
      <c r="F426" s="204"/>
      <c r="G426" s="204"/>
      <c r="H426" s="204"/>
      <c r="I426" s="204"/>
      <c r="J426" s="204"/>
      <c r="K426" s="204"/>
      <c r="L426" s="204"/>
      <c r="M426" s="204"/>
      <c r="N426" s="204"/>
      <c r="O426" s="204"/>
      <c r="P426" s="204"/>
      <c r="Q426" s="204"/>
      <c r="R426" s="204"/>
      <c r="S426" s="204"/>
      <c r="T426" s="204"/>
      <c r="U426" s="204"/>
      <c r="V426" s="204"/>
      <c r="W426" s="204"/>
      <c r="X426" s="204"/>
      <c r="Y426" s="204"/>
      <c r="Z426" s="204"/>
      <c r="AA426" s="204"/>
      <c r="AB426" s="204"/>
      <c r="AC426" s="204"/>
      <c r="AD426" s="204"/>
      <c r="AE426" s="204"/>
      <c r="AF426" s="204"/>
      <c r="AG426" s="204"/>
      <c r="AH426" s="204"/>
      <c r="AI426" s="204"/>
      <c r="AJ426" s="204"/>
      <c r="AK426" s="204"/>
      <c r="AL426" s="204"/>
      <c r="AM426" s="204"/>
      <c r="AN426" s="204"/>
      <c r="AO426" s="204"/>
      <c r="AP426" s="204"/>
      <c r="AQ426" s="204"/>
      <c r="AR426" s="204"/>
      <c r="AS426" s="204"/>
      <c r="AT426" s="204"/>
      <c r="AU426" s="204"/>
      <c r="AV426" s="204"/>
      <c r="AW426" s="204"/>
      <c r="AX426" s="204"/>
      <c r="AY426" s="204"/>
      <c r="AZ426" s="204"/>
      <c r="BA426" s="204"/>
      <c r="BB426" s="204"/>
      <c r="BC426" s="204"/>
      <c r="BD426" s="204"/>
      <c r="BE426" s="204"/>
      <c r="BF426" s="204"/>
      <c r="BG426" s="204"/>
      <c r="BH426" s="204"/>
      <c r="BI426" s="204"/>
      <c r="BJ426" s="204"/>
      <c r="BK426" s="204"/>
      <c r="BL426" s="204"/>
      <c r="BM426" s="208">
        <v>1</v>
      </c>
    </row>
    <row r="427" spans="1:65">
      <c r="A427" s="30"/>
      <c r="B427" s="19">
        <v>1</v>
      </c>
      <c r="C427" s="9">
        <v>2</v>
      </c>
      <c r="D427" s="24">
        <v>0.02</v>
      </c>
      <c r="E427" s="203"/>
      <c r="F427" s="204"/>
      <c r="G427" s="204"/>
      <c r="H427" s="204"/>
      <c r="I427" s="204"/>
      <c r="J427" s="204"/>
      <c r="K427" s="204"/>
      <c r="L427" s="204"/>
      <c r="M427" s="204"/>
      <c r="N427" s="204"/>
      <c r="O427" s="204"/>
      <c r="P427" s="204"/>
      <c r="Q427" s="204"/>
      <c r="R427" s="204"/>
      <c r="S427" s="204"/>
      <c r="T427" s="204"/>
      <c r="U427" s="204"/>
      <c r="V427" s="204"/>
      <c r="W427" s="204"/>
      <c r="X427" s="204"/>
      <c r="Y427" s="204"/>
      <c r="Z427" s="204"/>
      <c r="AA427" s="204"/>
      <c r="AB427" s="204"/>
      <c r="AC427" s="204"/>
      <c r="AD427" s="204"/>
      <c r="AE427" s="204"/>
      <c r="AF427" s="204"/>
      <c r="AG427" s="204"/>
      <c r="AH427" s="204"/>
      <c r="AI427" s="204"/>
      <c r="AJ427" s="204"/>
      <c r="AK427" s="204"/>
      <c r="AL427" s="204"/>
      <c r="AM427" s="204"/>
      <c r="AN427" s="204"/>
      <c r="AO427" s="204"/>
      <c r="AP427" s="204"/>
      <c r="AQ427" s="204"/>
      <c r="AR427" s="204"/>
      <c r="AS427" s="204"/>
      <c r="AT427" s="204"/>
      <c r="AU427" s="204"/>
      <c r="AV427" s="204"/>
      <c r="AW427" s="204"/>
      <c r="AX427" s="204"/>
      <c r="AY427" s="204"/>
      <c r="AZ427" s="204"/>
      <c r="BA427" s="204"/>
      <c r="BB427" s="204"/>
      <c r="BC427" s="204"/>
      <c r="BD427" s="204"/>
      <c r="BE427" s="204"/>
      <c r="BF427" s="204"/>
      <c r="BG427" s="204"/>
      <c r="BH427" s="204"/>
      <c r="BI427" s="204"/>
      <c r="BJ427" s="204"/>
      <c r="BK427" s="204"/>
      <c r="BL427" s="204"/>
      <c r="BM427" s="208">
        <v>29</v>
      </c>
    </row>
    <row r="428" spans="1:65">
      <c r="A428" s="30"/>
      <c r="B428" s="20" t="s">
        <v>277</v>
      </c>
      <c r="C428" s="12"/>
      <c r="D428" s="211">
        <v>1.4999999999999999E-2</v>
      </c>
      <c r="E428" s="203"/>
      <c r="F428" s="204"/>
      <c r="G428" s="204"/>
      <c r="H428" s="204"/>
      <c r="I428" s="204"/>
      <c r="J428" s="204"/>
      <c r="K428" s="204"/>
      <c r="L428" s="204"/>
      <c r="M428" s="204"/>
      <c r="N428" s="204"/>
      <c r="O428" s="204"/>
      <c r="P428" s="204"/>
      <c r="Q428" s="204"/>
      <c r="R428" s="204"/>
      <c r="S428" s="204"/>
      <c r="T428" s="204"/>
      <c r="U428" s="204"/>
      <c r="V428" s="204"/>
      <c r="W428" s="204"/>
      <c r="X428" s="204"/>
      <c r="Y428" s="204"/>
      <c r="Z428" s="204"/>
      <c r="AA428" s="204"/>
      <c r="AB428" s="204"/>
      <c r="AC428" s="204"/>
      <c r="AD428" s="204"/>
      <c r="AE428" s="204"/>
      <c r="AF428" s="204"/>
      <c r="AG428" s="204"/>
      <c r="AH428" s="204"/>
      <c r="AI428" s="204"/>
      <c r="AJ428" s="204"/>
      <c r="AK428" s="204"/>
      <c r="AL428" s="204"/>
      <c r="AM428" s="204"/>
      <c r="AN428" s="204"/>
      <c r="AO428" s="204"/>
      <c r="AP428" s="204"/>
      <c r="AQ428" s="204"/>
      <c r="AR428" s="204"/>
      <c r="AS428" s="204"/>
      <c r="AT428" s="204"/>
      <c r="AU428" s="204"/>
      <c r="AV428" s="204"/>
      <c r="AW428" s="204"/>
      <c r="AX428" s="204"/>
      <c r="AY428" s="204"/>
      <c r="AZ428" s="204"/>
      <c r="BA428" s="204"/>
      <c r="BB428" s="204"/>
      <c r="BC428" s="204"/>
      <c r="BD428" s="204"/>
      <c r="BE428" s="204"/>
      <c r="BF428" s="204"/>
      <c r="BG428" s="204"/>
      <c r="BH428" s="204"/>
      <c r="BI428" s="204"/>
      <c r="BJ428" s="204"/>
      <c r="BK428" s="204"/>
      <c r="BL428" s="204"/>
      <c r="BM428" s="208">
        <v>16</v>
      </c>
    </row>
    <row r="429" spans="1:65">
      <c r="A429" s="30"/>
      <c r="B429" s="3" t="s">
        <v>278</v>
      </c>
      <c r="C429" s="29"/>
      <c r="D429" s="24">
        <v>1.4999999999999999E-2</v>
      </c>
      <c r="E429" s="203"/>
      <c r="F429" s="204"/>
      <c r="G429" s="204"/>
      <c r="H429" s="204"/>
      <c r="I429" s="204"/>
      <c r="J429" s="204"/>
      <c r="K429" s="204"/>
      <c r="L429" s="204"/>
      <c r="M429" s="204"/>
      <c r="N429" s="204"/>
      <c r="O429" s="204"/>
      <c r="P429" s="204"/>
      <c r="Q429" s="204"/>
      <c r="R429" s="204"/>
      <c r="S429" s="204"/>
      <c r="T429" s="204"/>
      <c r="U429" s="204"/>
      <c r="V429" s="204"/>
      <c r="W429" s="204"/>
      <c r="X429" s="204"/>
      <c r="Y429" s="204"/>
      <c r="Z429" s="204"/>
      <c r="AA429" s="204"/>
      <c r="AB429" s="204"/>
      <c r="AC429" s="204"/>
      <c r="AD429" s="204"/>
      <c r="AE429" s="204"/>
      <c r="AF429" s="204"/>
      <c r="AG429" s="204"/>
      <c r="AH429" s="204"/>
      <c r="AI429" s="204"/>
      <c r="AJ429" s="204"/>
      <c r="AK429" s="204"/>
      <c r="AL429" s="204"/>
      <c r="AM429" s="204"/>
      <c r="AN429" s="204"/>
      <c r="AO429" s="204"/>
      <c r="AP429" s="204"/>
      <c r="AQ429" s="204"/>
      <c r="AR429" s="204"/>
      <c r="AS429" s="204"/>
      <c r="AT429" s="204"/>
      <c r="AU429" s="204"/>
      <c r="AV429" s="204"/>
      <c r="AW429" s="204"/>
      <c r="AX429" s="204"/>
      <c r="AY429" s="204"/>
      <c r="AZ429" s="204"/>
      <c r="BA429" s="204"/>
      <c r="BB429" s="204"/>
      <c r="BC429" s="204"/>
      <c r="BD429" s="204"/>
      <c r="BE429" s="204"/>
      <c r="BF429" s="204"/>
      <c r="BG429" s="204"/>
      <c r="BH429" s="204"/>
      <c r="BI429" s="204"/>
      <c r="BJ429" s="204"/>
      <c r="BK429" s="204"/>
      <c r="BL429" s="204"/>
      <c r="BM429" s="208">
        <v>1.4999999999999999E-2</v>
      </c>
    </row>
    <row r="430" spans="1:65">
      <c r="A430" s="30"/>
      <c r="B430" s="3" t="s">
        <v>279</v>
      </c>
      <c r="C430" s="29"/>
      <c r="D430" s="24">
        <v>7.0710678118654771E-3</v>
      </c>
      <c r="E430" s="203"/>
      <c r="F430" s="204"/>
      <c r="G430" s="204"/>
      <c r="H430" s="204"/>
      <c r="I430" s="204"/>
      <c r="J430" s="204"/>
      <c r="K430" s="204"/>
      <c r="L430" s="204"/>
      <c r="M430" s="204"/>
      <c r="N430" s="204"/>
      <c r="O430" s="204"/>
      <c r="P430" s="204"/>
      <c r="Q430" s="204"/>
      <c r="R430" s="204"/>
      <c r="S430" s="204"/>
      <c r="T430" s="204"/>
      <c r="U430" s="204"/>
      <c r="V430" s="204"/>
      <c r="W430" s="204"/>
      <c r="X430" s="204"/>
      <c r="Y430" s="204"/>
      <c r="Z430" s="204"/>
      <c r="AA430" s="204"/>
      <c r="AB430" s="204"/>
      <c r="AC430" s="204"/>
      <c r="AD430" s="204"/>
      <c r="AE430" s="204"/>
      <c r="AF430" s="204"/>
      <c r="AG430" s="204"/>
      <c r="AH430" s="204"/>
      <c r="AI430" s="204"/>
      <c r="AJ430" s="204"/>
      <c r="AK430" s="204"/>
      <c r="AL430" s="204"/>
      <c r="AM430" s="204"/>
      <c r="AN430" s="204"/>
      <c r="AO430" s="204"/>
      <c r="AP430" s="204"/>
      <c r="AQ430" s="204"/>
      <c r="AR430" s="204"/>
      <c r="AS430" s="204"/>
      <c r="AT430" s="204"/>
      <c r="AU430" s="204"/>
      <c r="AV430" s="204"/>
      <c r="AW430" s="204"/>
      <c r="AX430" s="204"/>
      <c r="AY430" s="204"/>
      <c r="AZ430" s="204"/>
      <c r="BA430" s="204"/>
      <c r="BB430" s="204"/>
      <c r="BC430" s="204"/>
      <c r="BD430" s="204"/>
      <c r="BE430" s="204"/>
      <c r="BF430" s="204"/>
      <c r="BG430" s="204"/>
      <c r="BH430" s="204"/>
      <c r="BI430" s="204"/>
      <c r="BJ430" s="204"/>
      <c r="BK430" s="204"/>
      <c r="BL430" s="204"/>
      <c r="BM430" s="208">
        <v>35</v>
      </c>
    </row>
    <row r="431" spans="1:65">
      <c r="A431" s="30"/>
      <c r="B431" s="3" t="s">
        <v>86</v>
      </c>
      <c r="C431" s="29"/>
      <c r="D431" s="13">
        <v>0.47140452079103184</v>
      </c>
      <c r="E431" s="15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280</v>
      </c>
      <c r="C432" s="29"/>
      <c r="D432" s="13">
        <v>0</v>
      </c>
      <c r="E432" s="15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281</v>
      </c>
      <c r="C433" s="47"/>
      <c r="D433" s="45" t="s">
        <v>282</v>
      </c>
      <c r="E433" s="15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692</v>
      </c>
      <c r="BM435" s="28" t="s">
        <v>337</v>
      </c>
    </row>
    <row r="436" spans="1:65" ht="15">
      <c r="A436" s="25" t="s">
        <v>6</v>
      </c>
      <c r="B436" s="18" t="s">
        <v>111</v>
      </c>
      <c r="C436" s="15" t="s">
        <v>112</v>
      </c>
      <c r="D436" s="16" t="s">
        <v>364</v>
      </c>
      <c r="E436" s="15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230</v>
      </c>
      <c r="C437" s="9" t="s">
        <v>230</v>
      </c>
      <c r="D437" s="10" t="s">
        <v>113</v>
      </c>
      <c r="E437" s="15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372</v>
      </c>
      <c r="E438" s="15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0</v>
      </c>
    </row>
    <row r="439" spans="1:65">
      <c r="A439" s="30"/>
      <c r="B439" s="19"/>
      <c r="C439" s="9"/>
      <c r="D439" s="26"/>
      <c r="E439" s="15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0</v>
      </c>
    </row>
    <row r="440" spans="1:65">
      <c r="A440" s="30"/>
      <c r="B440" s="18">
        <v>1</v>
      </c>
      <c r="C440" s="14">
        <v>1</v>
      </c>
      <c r="D440" s="212">
        <v>129</v>
      </c>
      <c r="E440" s="214"/>
      <c r="F440" s="215"/>
      <c r="G440" s="215"/>
      <c r="H440" s="215"/>
      <c r="I440" s="215"/>
      <c r="J440" s="215"/>
      <c r="K440" s="215"/>
      <c r="L440" s="215"/>
      <c r="M440" s="215"/>
      <c r="N440" s="215"/>
      <c r="O440" s="215"/>
      <c r="P440" s="215"/>
      <c r="Q440" s="215"/>
      <c r="R440" s="215"/>
      <c r="S440" s="215"/>
      <c r="T440" s="215"/>
      <c r="U440" s="215"/>
      <c r="V440" s="215"/>
      <c r="W440" s="215"/>
      <c r="X440" s="215"/>
      <c r="Y440" s="215"/>
      <c r="Z440" s="215"/>
      <c r="AA440" s="215"/>
      <c r="AB440" s="215"/>
      <c r="AC440" s="215"/>
      <c r="AD440" s="215"/>
      <c r="AE440" s="215"/>
      <c r="AF440" s="215"/>
      <c r="AG440" s="215"/>
      <c r="AH440" s="215"/>
      <c r="AI440" s="215"/>
      <c r="AJ440" s="215"/>
      <c r="AK440" s="215"/>
      <c r="AL440" s="215"/>
      <c r="AM440" s="215"/>
      <c r="AN440" s="215"/>
      <c r="AO440" s="215"/>
      <c r="AP440" s="215"/>
      <c r="AQ440" s="215"/>
      <c r="AR440" s="215"/>
      <c r="AS440" s="215"/>
      <c r="AT440" s="215"/>
      <c r="AU440" s="215"/>
      <c r="AV440" s="215"/>
      <c r="AW440" s="215"/>
      <c r="AX440" s="215"/>
      <c r="AY440" s="215"/>
      <c r="AZ440" s="215"/>
      <c r="BA440" s="215"/>
      <c r="BB440" s="215"/>
      <c r="BC440" s="215"/>
      <c r="BD440" s="215"/>
      <c r="BE440" s="215"/>
      <c r="BF440" s="215"/>
      <c r="BG440" s="215"/>
      <c r="BH440" s="215"/>
      <c r="BI440" s="215"/>
      <c r="BJ440" s="215"/>
      <c r="BK440" s="215"/>
      <c r="BL440" s="215"/>
      <c r="BM440" s="216">
        <v>1</v>
      </c>
    </row>
    <row r="441" spans="1:65">
      <c r="A441" s="30"/>
      <c r="B441" s="19">
        <v>1</v>
      </c>
      <c r="C441" s="9">
        <v>2</v>
      </c>
      <c r="D441" s="217">
        <v>128</v>
      </c>
      <c r="E441" s="214"/>
      <c r="F441" s="215"/>
      <c r="G441" s="215"/>
      <c r="H441" s="215"/>
      <c r="I441" s="215"/>
      <c r="J441" s="215"/>
      <c r="K441" s="215"/>
      <c r="L441" s="215"/>
      <c r="M441" s="215"/>
      <c r="N441" s="215"/>
      <c r="O441" s="215"/>
      <c r="P441" s="215"/>
      <c r="Q441" s="215"/>
      <c r="R441" s="215"/>
      <c r="S441" s="215"/>
      <c r="T441" s="215"/>
      <c r="U441" s="215"/>
      <c r="V441" s="215"/>
      <c r="W441" s="215"/>
      <c r="X441" s="215"/>
      <c r="Y441" s="215"/>
      <c r="Z441" s="215"/>
      <c r="AA441" s="215"/>
      <c r="AB441" s="215"/>
      <c r="AC441" s="215"/>
      <c r="AD441" s="215"/>
      <c r="AE441" s="215"/>
      <c r="AF441" s="215"/>
      <c r="AG441" s="215"/>
      <c r="AH441" s="215"/>
      <c r="AI441" s="215"/>
      <c r="AJ441" s="215"/>
      <c r="AK441" s="215"/>
      <c r="AL441" s="215"/>
      <c r="AM441" s="215"/>
      <c r="AN441" s="215"/>
      <c r="AO441" s="215"/>
      <c r="AP441" s="215"/>
      <c r="AQ441" s="215"/>
      <c r="AR441" s="215"/>
      <c r="AS441" s="215"/>
      <c r="AT441" s="215"/>
      <c r="AU441" s="215"/>
      <c r="AV441" s="215"/>
      <c r="AW441" s="215"/>
      <c r="AX441" s="215"/>
      <c r="AY441" s="215"/>
      <c r="AZ441" s="215"/>
      <c r="BA441" s="215"/>
      <c r="BB441" s="215"/>
      <c r="BC441" s="215"/>
      <c r="BD441" s="215"/>
      <c r="BE441" s="215"/>
      <c r="BF441" s="215"/>
      <c r="BG441" s="215"/>
      <c r="BH441" s="215"/>
      <c r="BI441" s="215"/>
      <c r="BJ441" s="215"/>
      <c r="BK441" s="215"/>
      <c r="BL441" s="215"/>
      <c r="BM441" s="216">
        <v>30</v>
      </c>
    </row>
    <row r="442" spans="1:65">
      <c r="A442" s="30"/>
      <c r="B442" s="20" t="s">
        <v>277</v>
      </c>
      <c r="C442" s="12"/>
      <c r="D442" s="221">
        <v>128.5</v>
      </c>
      <c r="E442" s="214"/>
      <c r="F442" s="215"/>
      <c r="G442" s="215"/>
      <c r="H442" s="215"/>
      <c r="I442" s="215"/>
      <c r="J442" s="215"/>
      <c r="K442" s="215"/>
      <c r="L442" s="215"/>
      <c r="M442" s="215"/>
      <c r="N442" s="215"/>
      <c r="O442" s="215"/>
      <c r="P442" s="215"/>
      <c r="Q442" s="215"/>
      <c r="R442" s="215"/>
      <c r="S442" s="215"/>
      <c r="T442" s="215"/>
      <c r="U442" s="215"/>
      <c r="V442" s="215"/>
      <c r="W442" s="215"/>
      <c r="X442" s="215"/>
      <c r="Y442" s="215"/>
      <c r="Z442" s="215"/>
      <c r="AA442" s="215"/>
      <c r="AB442" s="215"/>
      <c r="AC442" s="215"/>
      <c r="AD442" s="215"/>
      <c r="AE442" s="215"/>
      <c r="AF442" s="215"/>
      <c r="AG442" s="215"/>
      <c r="AH442" s="215"/>
      <c r="AI442" s="215"/>
      <c r="AJ442" s="215"/>
      <c r="AK442" s="215"/>
      <c r="AL442" s="215"/>
      <c r="AM442" s="215"/>
      <c r="AN442" s="215"/>
      <c r="AO442" s="215"/>
      <c r="AP442" s="215"/>
      <c r="AQ442" s="215"/>
      <c r="AR442" s="215"/>
      <c r="AS442" s="215"/>
      <c r="AT442" s="215"/>
      <c r="AU442" s="215"/>
      <c r="AV442" s="215"/>
      <c r="AW442" s="215"/>
      <c r="AX442" s="215"/>
      <c r="AY442" s="215"/>
      <c r="AZ442" s="215"/>
      <c r="BA442" s="215"/>
      <c r="BB442" s="215"/>
      <c r="BC442" s="215"/>
      <c r="BD442" s="215"/>
      <c r="BE442" s="215"/>
      <c r="BF442" s="215"/>
      <c r="BG442" s="215"/>
      <c r="BH442" s="215"/>
      <c r="BI442" s="215"/>
      <c r="BJ442" s="215"/>
      <c r="BK442" s="215"/>
      <c r="BL442" s="215"/>
      <c r="BM442" s="216">
        <v>16</v>
      </c>
    </row>
    <row r="443" spans="1:65">
      <c r="A443" s="30"/>
      <c r="B443" s="3" t="s">
        <v>278</v>
      </c>
      <c r="C443" s="29"/>
      <c r="D443" s="217">
        <v>128.5</v>
      </c>
      <c r="E443" s="214"/>
      <c r="F443" s="215"/>
      <c r="G443" s="215"/>
      <c r="H443" s="215"/>
      <c r="I443" s="215"/>
      <c r="J443" s="215"/>
      <c r="K443" s="215"/>
      <c r="L443" s="215"/>
      <c r="M443" s="215"/>
      <c r="N443" s="215"/>
      <c r="O443" s="215"/>
      <c r="P443" s="215"/>
      <c r="Q443" s="215"/>
      <c r="R443" s="215"/>
      <c r="S443" s="215"/>
      <c r="T443" s="215"/>
      <c r="U443" s="215"/>
      <c r="V443" s="215"/>
      <c r="W443" s="215"/>
      <c r="X443" s="215"/>
      <c r="Y443" s="215"/>
      <c r="Z443" s="215"/>
      <c r="AA443" s="215"/>
      <c r="AB443" s="215"/>
      <c r="AC443" s="215"/>
      <c r="AD443" s="215"/>
      <c r="AE443" s="215"/>
      <c r="AF443" s="215"/>
      <c r="AG443" s="215"/>
      <c r="AH443" s="215"/>
      <c r="AI443" s="215"/>
      <c r="AJ443" s="215"/>
      <c r="AK443" s="215"/>
      <c r="AL443" s="215"/>
      <c r="AM443" s="215"/>
      <c r="AN443" s="215"/>
      <c r="AO443" s="215"/>
      <c r="AP443" s="215"/>
      <c r="AQ443" s="215"/>
      <c r="AR443" s="215"/>
      <c r="AS443" s="215"/>
      <c r="AT443" s="215"/>
      <c r="AU443" s="215"/>
      <c r="AV443" s="215"/>
      <c r="AW443" s="215"/>
      <c r="AX443" s="215"/>
      <c r="AY443" s="215"/>
      <c r="AZ443" s="215"/>
      <c r="BA443" s="215"/>
      <c r="BB443" s="215"/>
      <c r="BC443" s="215"/>
      <c r="BD443" s="215"/>
      <c r="BE443" s="215"/>
      <c r="BF443" s="215"/>
      <c r="BG443" s="215"/>
      <c r="BH443" s="215"/>
      <c r="BI443" s="215"/>
      <c r="BJ443" s="215"/>
      <c r="BK443" s="215"/>
      <c r="BL443" s="215"/>
      <c r="BM443" s="216">
        <v>128.5</v>
      </c>
    </row>
    <row r="444" spans="1:65">
      <c r="A444" s="30"/>
      <c r="B444" s="3" t="s">
        <v>279</v>
      </c>
      <c r="C444" s="29"/>
      <c r="D444" s="217">
        <v>0.70710678118654757</v>
      </c>
      <c r="E444" s="214"/>
      <c r="F444" s="215"/>
      <c r="G444" s="215"/>
      <c r="H444" s="215"/>
      <c r="I444" s="215"/>
      <c r="J444" s="215"/>
      <c r="K444" s="215"/>
      <c r="L444" s="215"/>
      <c r="M444" s="215"/>
      <c r="N444" s="215"/>
      <c r="O444" s="215"/>
      <c r="P444" s="215"/>
      <c r="Q444" s="215"/>
      <c r="R444" s="215"/>
      <c r="S444" s="215"/>
      <c r="T444" s="215"/>
      <c r="U444" s="215"/>
      <c r="V444" s="215"/>
      <c r="W444" s="215"/>
      <c r="X444" s="215"/>
      <c r="Y444" s="215"/>
      <c r="Z444" s="215"/>
      <c r="AA444" s="215"/>
      <c r="AB444" s="215"/>
      <c r="AC444" s="215"/>
      <c r="AD444" s="215"/>
      <c r="AE444" s="215"/>
      <c r="AF444" s="215"/>
      <c r="AG444" s="215"/>
      <c r="AH444" s="215"/>
      <c r="AI444" s="215"/>
      <c r="AJ444" s="215"/>
      <c r="AK444" s="215"/>
      <c r="AL444" s="215"/>
      <c r="AM444" s="215"/>
      <c r="AN444" s="215"/>
      <c r="AO444" s="215"/>
      <c r="AP444" s="215"/>
      <c r="AQ444" s="215"/>
      <c r="AR444" s="215"/>
      <c r="AS444" s="215"/>
      <c r="AT444" s="215"/>
      <c r="AU444" s="215"/>
      <c r="AV444" s="215"/>
      <c r="AW444" s="215"/>
      <c r="AX444" s="215"/>
      <c r="AY444" s="215"/>
      <c r="AZ444" s="215"/>
      <c r="BA444" s="215"/>
      <c r="BB444" s="215"/>
      <c r="BC444" s="215"/>
      <c r="BD444" s="215"/>
      <c r="BE444" s="215"/>
      <c r="BF444" s="215"/>
      <c r="BG444" s="215"/>
      <c r="BH444" s="215"/>
      <c r="BI444" s="215"/>
      <c r="BJ444" s="215"/>
      <c r="BK444" s="215"/>
      <c r="BL444" s="215"/>
      <c r="BM444" s="216">
        <v>36</v>
      </c>
    </row>
    <row r="445" spans="1:65">
      <c r="A445" s="30"/>
      <c r="B445" s="3" t="s">
        <v>86</v>
      </c>
      <c r="C445" s="29"/>
      <c r="D445" s="13">
        <v>5.5027765072883077E-3</v>
      </c>
      <c r="E445" s="15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280</v>
      </c>
      <c r="C446" s="29"/>
      <c r="D446" s="13">
        <v>0</v>
      </c>
      <c r="E446" s="15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281</v>
      </c>
      <c r="C447" s="47"/>
      <c r="D447" s="45" t="s">
        <v>282</v>
      </c>
      <c r="E447" s="15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693</v>
      </c>
      <c r="BM449" s="28" t="s">
        <v>337</v>
      </c>
    </row>
    <row r="450" spans="1:65" ht="15">
      <c r="A450" s="25" t="s">
        <v>9</v>
      </c>
      <c r="B450" s="18" t="s">
        <v>111</v>
      </c>
      <c r="C450" s="15" t="s">
        <v>112</v>
      </c>
      <c r="D450" s="16" t="s">
        <v>364</v>
      </c>
      <c r="E450" s="15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230</v>
      </c>
      <c r="C451" s="9" t="s">
        <v>230</v>
      </c>
      <c r="D451" s="10" t="s">
        <v>113</v>
      </c>
      <c r="E451" s="15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372</v>
      </c>
      <c r="E452" s="15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2</v>
      </c>
    </row>
    <row r="453" spans="1:65">
      <c r="A453" s="30"/>
      <c r="B453" s="19"/>
      <c r="C453" s="9"/>
      <c r="D453" s="26"/>
      <c r="E453" s="15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2</v>
      </c>
    </row>
    <row r="454" spans="1:65">
      <c r="A454" s="30"/>
      <c r="B454" s="18">
        <v>1</v>
      </c>
      <c r="C454" s="14">
        <v>1</v>
      </c>
      <c r="D454" s="22">
        <v>4.7</v>
      </c>
      <c r="E454" s="15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1</v>
      </c>
    </row>
    <row r="455" spans="1:65">
      <c r="A455" s="30"/>
      <c r="B455" s="19">
        <v>1</v>
      </c>
      <c r="C455" s="9">
        <v>2</v>
      </c>
      <c r="D455" s="11">
        <v>4.3</v>
      </c>
      <c r="E455" s="15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31</v>
      </c>
    </row>
    <row r="456" spans="1:65">
      <c r="A456" s="30"/>
      <c r="B456" s="20" t="s">
        <v>277</v>
      </c>
      <c r="C456" s="12"/>
      <c r="D456" s="23">
        <v>4.5</v>
      </c>
      <c r="E456" s="15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16</v>
      </c>
    </row>
    <row r="457" spans="1:65">
      <c r="A457" s="30"/>
      <c r="B457" s="3" t="s">
        <v>278</v>
      </c>
      <c r="C457" s="29"/>
      <c r="D457" s="11">
        <v>4.5</v>
      </c>
      <c r="E457" s="15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4.5</v>
      </c>
    </row>
    <row r="458" spans="1:65">
      <c r="A458" s="30"/>
      <c r="B458" s="3" t="s">
        <v>279</v>
      </c>
      <c r="C458" s="29"/>
      <c r="D458" s="24">
        <v>0.28284271247461928</v>
      </c>
      <c r="E458" s="15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37</v>
      </c>
    </row>
    <row r="459" spans="1:65">
      <c r="A459" s="30"/>
      <c r="B459" s="3" t="s">
        <v>86</v>
      </c>
      <c r="C459" s="29"/>
      <c r="D459" s="13">
        <v>6.2853936105470951E-2</v>
      </c>
      <c r="E459" s="15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280</v>
      </c>
      <c r="C460" s="29"/>
      <c r="D460" s="13">
        <v>0</v>
      </c>
      <c r="E460" s="15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281</v>
      </c>
      <c r="C461" s="47"/>
      <c r="D461" s="45" t="s">
        <v>282</v>
      </c>
      <c r="E461" s="15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694</v>
      </c>
      <c r="BM463" s="28" t="s">
        <v>337</v>
      </c>
    </row>
    <row r="464" spans="1:65" ht="15">
      <c r="A464" s="25" t="s">
        <v>12</v>
      </c>
      <c r="B464" s="18" t="s">
        <v>111</v>
      </c>
      <c r="C464" s="15" t="s">
        <v>112</v>
      </c>
      <c r="D464" s="16" t="s">
        <v>364</v>
      </c>
      <c r="E464" s="15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230</v>
      </c>
      <c r="C465" s="9" t="s">
        <v>230</v>
      </c>
      <c r="D465" s="10" t="s">
        <v>113</v>
      </c>
      <c r="E465" s="15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372</v>
      </c>
      <c r="E466" s="15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22">
        <v>2.7</v>
      </c>
      <c r="E468" s="15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1">
        <v>2.89</v>
      </c>
      <c r="E469" s="15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32</v>
      </c>
    </row>
    <row r="470" spans="1:65">
      <c r="A470" s="30"/>
      <c r="B470" s="20" t="s">
        <v>277</v>
      </c>
      <c r="C470" s="12"/>
      <c r="D470" s="23">
        <v>2.7949999999999999</v>
      </c>
      <c r="E470" s="15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278</v>
      </c>
      <c r="C471" s="29"/>
      <c r="D471" s="11">
        <v>2.7949999999999999</v>
      </c>
      <c r="E471" s="15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>
        <v>2.7949999999999999</v>
      </c>
    </row>
    <row r="472" spans="1:65">
      <c r="A472" s="30"/>
      <c r="B472" s="3" t="s">
        <v>279</v>
      </c>
      <c r="C472" s="29"/>
      <c r="D472" s="24">
        <v>0.134350288425444</v>
      </c>
      <c r="E472" s="15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38</v>
      </c>
    </row>
    <row r="473" spans="1:65">
      <c r="A473" s="30"/>
      <c r="B473" s="3" t="s">
        <v>86</v>
      </c>
      <c r="C473" s="29"/>
      <c r="D473" s="13">
        <v>4.8068081726455818E-2</v>
      </c>
      <c r="E473" s="15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280</v>
      </c>
      <c r="C474" s="29"/>
      <c r="D474" s="13">
        <v>0</v>
      </c>
      <c r="E474" s="15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281</v>
      </c>
      <c r="C475" s="47"/>
      <c r="D475" s="45" t="s">
        <v>282</v>
      </c>
      <c r="E475" s="15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695</v>
      </c>
      <c r="BM477" s="28" t="s">
        <v>337</v>
      </c>
    </row>
    <row r="478" spans="1:65" ht="15">
      <c r="A478" s="25" t="s">
        <v>15</v>
      </c>
      <c r="B478" s="18" t="s">
        <v>111</v>
      </c>
      <c r="C478" s="15" t="s">
        <v>112</v>
      </c>
      <c r="D478" s="16" t="s">
        <v>364</v>
      </c>
      <c r="E478" s="15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230</v>
      </c>
      <c r="C479" s="9" t="s">
        <v>230</v>
      </c>
      <c r="D479" s="10" t="s">
        <v>113</v>
      </c>
      <c r="E479" s="15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372</v>
      </c>
      <c r="E480" s="15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1.8</v>
      </c>
      <c r="E482" s="15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1.8</v>
      </c>
      <c r="E483" s="15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16</v>
      </c>
    </row>
    <row r="484" spans="1:65">
      <c r="A484" s="30"/>
      <c r="B484" s="20" t="s">
        <v>277</v>
      </c>
      <c r="C484" s="12"/>
      <c r="D484" s="23">
        <v>1.8</v>
      </c>
      <c r="E484" s="15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278</v>
      </c>
      <c r="C485" s="29"/>
      <c r="D485" s="11">
        <v>1.8</v>
      </c>
      <c r="E485" s="15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1.8</v>
      </c>
    </row>
    <row r="486" spans="1:65">
      <c r="A486" s="30"/>
      <c r="B486" s="3" t="s">
        <v>279</v>
      </c>
      <c r="C486" s="29"/>
      <c r="D486" s="24">
        <v>0</v>
      </c>
      <c r="E486" s="15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22</v>
      </c>
    </row>
    <row r="487" spans="1:65">
      <c r="A487" s="30"/>
      <c r="B487" s="3" t="s">
        <v>86</v>
      </c>
      <c r="C487" s="29"/>
      <c r="D487" s="13">
        <v>0</v>
      </c>
      <c r="E487" s="15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280</v>
      </c>
      <c r="C488" s="29"/>
      <c r="D488" s="13">
        <v>0</v>
      </c>
      <c r="E488" s="15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281</v>
      </c>
      <c r="C489" s="47"/>
      <c r="D489" s="45" t="s">
        <v>282</v>
      </c>
      <c r="E489" s="15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696</v>
      </c>
      <c r="BM491" s="28" t="s">
        <v>337</v>
      </c>
    </row>
    <row r="492" spans="1:65" ht="15">
      <c r="A492" s="25" t="s">
        <v>18</v>
      </c>
      <c r="B492" s="18" t="s">
        <v>111</v>
      </c>
      <c r="C492" s="15" t="s">
        <v>112</v>
      </c>
      <c r="D492" s="16" t="s">
        <v>364</v>
      </c>
      <c r="E492" s="15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230</v>
      </c>
      <c r="C493" s="9" t="s">
        <v>230</v>
      </c>
      <c r="D493" s="10" t="s">
        <v>113</v>
      </c>
      <c r="E493" s="15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372</v>
      </c>
      <c r="E494" s="15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0</v>
      </c>
    </row>
    <row r="495" spans="1:65">
      <c r="A495" s="30"/>
      <c r="B495" s="19"/>
      <c r="C495" s="9"/>
      <c r="D495" s="26"/>
      <c r="E495" s="15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0</v>
      </c>
    </row>
    <row r="496" spans="1:65">
      <c r="A496" s="30"/>
      <c r="B496" s="18">
        <v>1</v>
      </c>
      <c r="C496" s="14">
        <v>1</v>
      </c>
      <c r="D496" s="212">
        <v>76.900000000000006</v>
      </c>
      <c r="E496" s="214"/>
      <c r="F496" s="215"/>
      <c r="G496" s="215"/>
      <c r="H496" s="215"/>
      <c r="I496" s="215"/>
      <c r="J496" s="215"/>
      <c r="K496" s="215"/>
      <c r="L496" s="215"/>
      <c r="M496" s="215"/>
      <c r="N496" s="215"/>
      <c r="O496" s="215"/>
      <c r="P496" s="215"/>
      <c r="Q496" s="215"/>
      <c r="R496" s="215"/>
      <c r="S496" s="215"/>
      <c r="T496" s="215"/>
      <c r="U496" s="215"/>
      <c r="V496" s="215"/>
      <c r="W496" s="215"/>
      <c r="X496" s="215"/>
      <c r="Y496" s="215"/>
      <c r="Z496" s="215"/>
      <c r="AA496" s="215"/>
      <c r="AB496" s="215"/>
      <c r="AC496" s="215"/>
      <c r="AD496" s="215"/>
      <c r="AE496" s="215"/>
      <c r="AF496" s="215"/>
      <c r="AG496" s="215"/>
      <c r="AH496" s="215"/>
      <c r="AI496" s="215"/>
      <c r="AJ496" s="215"/>
      <c r="AK496" s="215"/>
      <c r="AL496" s="215"/>
      <c r="AM496" s="215"/>
      <c r="AN496" s="215"/>
      <c r="AO496" s="215"/>
      <c r="AP496" s="215"/>
      <c r="AQ496" s="215"/>
      <c r="AR496" s="215"/>
      <c r="AS496" s="215"/>
      <c r="AT496" s="215"/>
      <c r="AU496" s="215"/>
      <c r="AV496" s="215"/>
      <c r="AW496" s="215"/>
      <c r="AX496" s="215"/>
      <c r="AY496" s="215"/>
      <c r="AZ496" s="215"/>
      <c r="BA496" s="215"/>
      <c r="BB496" s="215"/>
      <c r="BC496" s="215"/>
      <c r="BD496" s="215"/>
      <c r="BE496" s="215"/>
      <c r="BF496" s="215"/>
      <c r="BG496" s="215"/>
      <c r="BH496" s="215"/>
      <c r="BI496" s="215"/>
      <c r="BJ496" s="215"/>
      <c r="BK496" s="215"/>
      <c r="BL496" s="215"/>
      <c r="BM496" s="216">
        <v>1</v>
      </c>
    </row>
    <row r="497" spans="1:65">
      <c r="A497" s="30"/>
      <c r="B497" s="19">
        <v>1</v>
      </c>
      <c r="C497" s="9">
        <v>2</v>
      </c>
      <c r="D497" s="217">
        <v>77.900000000000006</v>
      </c>
      <c r="E497" s="214"/>
      <c r="F497" s="215"/>
      <c r="G497" s="215"/>
      <c r="H497" s="215"/>
      <c r="I497" s="215"/>
      <c r="J497" s="215"/>
      <c r="K497" s="215"/>
      <c r="L497" s="215"/>
      <c r="M497" s="215"/>
      <c r="N497" s="215"/>
      <c r="O497" s="215"/>
      <c r="P497" s="215"/>
      <c r="Q497" s="215"/>
      <c r="R497" s="215"/>
      <c r="S497" s="215"/>
      <c r="T497" s="215"/>
      <c r="U497" s="215"/>
      <c r="V497" s="215"/>
      <c r="W497" s="215"/>
      <c r="X497" s="215"/>
      <c r="Y497" s="215"/>
      <c r="Z497" s="215"/>
      <c r="AA497" s="215"/>
      <c r="AB497" s="215"/>
      <c r="AC497" s="215"/>
      <c r="AD497" s="215"/>
      <c r="AE497" s="215"/>
      <c r="AF497" s="215"/>
      <c r="AG497" s="215"/>
      <c r="AH497" s="215"/>
      <c r="AI497" s="215"/>
      <c r="AJ497" s="215"/>
      <c r="AK497" s="215"/>
      <c r="AL497" s="215"/>
      <c r="AM497" s="215"/>
      <c r="AN497" s="215"/>
      <c r="AO497" s="215"/>
      <c r="AP497" s="215"/>
      <c r="AQ497" s="215"/>
      <c r="AR497" s="215"/>
      <c r="AS497" s="215"/>
      <c r="AT497" s="215"/>
      <c r="AU497" s="215"/>
      <c r="AV497" s="215"/>
      <c r="AW497" s="215"/>
      <c r="AX497" s="215"/>
      <c r="AY497" s="215"/>
      <c r="AZ497" s="215"/>
      <c r="BA497" s="215"/>
      <c r="BB497" s="215"/>
      <c r="BC497" s="215"/>
      <c r="BD497" s="215"/>
      <c r="BE497" s="215"/>
      <c r="BF497" s="215"/>
      <c r="BG497" s="215"/>
      <c r="BH497" s="215"/>
      <c r="BI497" s="215"/>
      <c r="BJ497" s="215"/>
      <c r="BK497" s="215"/>
      <c r="BL497" s="215"/>
      <c r="BM497" s="216">
        <v>17</v>
      </c>
    </row>
    <row r="498" spans="1:65">
      <c r="A498" s="30"/>
      <c r="B498" s="20" t="s">
        <v>277</v>
      </c>
      <c r="C498" s="12"/>
      <c r="D498" s="221">
        <v>77.400000000000006</v>
      </c>
      <c r="E498" s="214"/>
      <c r="F498" s="215"/>
      <c r="G498" s="215"/>
      <c r="H498" s="215"/>
      <c r="I498" s="215"/>
      <c r="J498" s="215"/>
      <c r="K498" s="215"/>
      <c r="L498" s="215"/>
      <c r="M498" s="215"/>
      <c r="N498" s="215"/>
      <c r="O498" s="215"/>
      <c r="P498" s="215"/>
      <c r="Q498" s="215"/>
      <c r="R498" s="215"/>
      <c r="S498" s="215"/>
      <c r="T498" s="215"/>
      <c r="U498" s="215"/>
      <c r="V498" s="215"/>
      <c r="W498" s="215"/>
      <c r="X498" s="215"/>
      <c r="Y498" s="215"/>
      <c r="Z498" s="215"/>
      <c r="AA498" s="215"/>
      <c r="AB498" s="215"/>
      <c r="AC498" s="215"/>
      <c r="AD498" s="215"/>
      <c r="AE498" s="215"/>
      <c r="AF498" s="215"/>
      <c r="AG498" s="215"/>
      <c r="AH498" s="215"/>
      <c r="AI498" s="215"/>
      <c r="AJ498" s="215"/>
      <c r="AK498" s="215"/>
      <c r="AL498" s="215"/>
      <c r="AM498" s="215"/>
      <c r="AN498" s="215"/>
      <c r="AO498" s="215"/>
      <c r="AP498" s="215"/>
      <c r="AQ498" s="215"/>
      <c r="AR498" s="215"/>
      <c r="AS498" s="215"/>
      <c r="AT498" s="215"/>
      <c r="AU498" s="215"/>
      <c r="AV498" s="215"/>
      <c r="AW498" s="215"/>
      <c r="AX498" s="215"/>
      <c r="AY498" s="215"/>
      <c r="AZ498" s="215"/>
      <c r="BA498" s="215"/>
      <c r="BB498" s="215"/>
      <c r="BC498" s="215"/>
      <c r="BD498" s="215"/>
      <c r="BE498" s="215"/>
      <c r="BF498" s="215"/>
      <c r="BG498" s="215"/>
      <c r="BH498" s="215"/>
      <c r="BI498" s="215"/>
      <c r="BJ498" s="215"/>
      <c r="BK498" s="215"/>
      <c r="BL498" s="215"/>
      <c r="BM498" s="216">
        <v>16</v>
      </c>
    </row>
    <row r="499" spans="1:65">
      <c r="A499" s="30"/>
      <c r="B499" s="3" t="s">
        <v>278</v>
      </c>
      <c r="C499" s="29"/>
      <c r="D499" s="217">
        <v>77.400000000000006</v>
      </c>
      <c r="E499" s="214"/>
      <c r="F499" s="215"/>
      <c r="G499" s="215"/>
      <c r="H499" s="215"/>
      <c r="I499" s="215"/>
      <c r="J499" s="215"/>
      <c r="K499" s="215"/>
      <c r="L499" s="215"/>
      <c r="M499" s="215"/>
      <c r="N499" s="215"/>
      <c r="O499" s="215"/>
      <c r="P499" s="215"/>
      <c r="Q499" s="215"/>
      <c r="R499" s="215"/>
      <c r="S499" s="215"/>
      <c r="T499" s="215"/>
      <c r="U499" s="215"/>
      <c r="V499" s="215"/>
      <c r="W499" s="215"/>
      <c r="X499" s="215"/>
      <c r="Y499" s="215"/>
      <c r="Z499" s="215"/>
      <c r="AA499" s="215"/>
      <c r="AB499" s="215"/>
      <c r="AC499" s="215"/>
      <c r="AD499" s="215"/>
      <c r="AE499" s="215"/>
      <c r="AF499" s="215"/>
      <c r="AG499" s="215"/>
      <c r="AH499" s="215"/>
      <c r="AI499" s="215"/>
      <c r="AJ499" s="215"/>
      <c r="AK499" s="215"/>
      <c r="AL499" s="215"/>
      <c r="AM499" s="215"/>
      <c r="AN499" s="215"/>
      <c r="AO499" s="215"/>
      <c r="AP499" s="215"/>
      <c r="AQ499" s="215"/>
      <c r="AR499" s="215"/>
      <c r="AS499" s="215"/>
      <c r="AT499" s="215"/>
      <c r="AU499" s="215"/>
      <c r="AV499" s="215"/>
      <c r="AW499" s="215"/>
      <c r="AX499" s="215"/>
      <c r="AY499" s="215"/>
      <c r="AZ499" s="215"/>
      <c r="BA499" s="215"/>
      <c r="BB499" s="215"/>
      <c r="BC499" s="215"/>
      <c r="BD499" s="215"/>
      <c r="BE499" s="215"/>
      <c r="BF499" s="215"/>
      <c r="BG499" s="215"/>
      <c r="BH499" s="215"/>
      <c r="BI499" s="215"/>
      <c r="BJ499" s="215"/>
      <c r="BK499" s="215"/>
      <c r="BL499" s="215"/>
      <c r="BM499" s="216">
        <v>77.400000000000006</v>
      </c>
    </row>
    <row r="500" spans="1:65">
      <c r="A500" s="30"/>
      <c r="B500" s="3" t="s">
        <v>279</v>
      </c>
      <c r="C500" s="29"/>
      <c r="D500" s="217">
        <v>0.70710678118654757</v>
      </c>
      <c r="E500" s="214"/>
      <c r="F500" s="215"/>
      <c r="G500" s="215"/>
      <c r="H500" s="215"/>
      <c r="I500" s="215"/>
      <c r="J500" s="215"/>
      <c r="K500" s="215"/>
      <c r="L500" s="215"/>
      <c r="M500" s="215"/>
      <c r="N500" s="215"/>
      <c r="O500" s="215"/>
      <c r="P500" s="215"/>
      <c r="Q500" s="215"/>
      <c r="R500" s="215"/>
      <c r="S500" s="215"/>
      <c r="T500" s="215"/>
      <c r="U500" s="215"/>
      <c r="V500" s="215"/>
      <c r="W500" s="215"/>
      <c r="X500" s="215"/>
      <c r="Y500" s="215"/>
      <c r="Z500" s="215"/>
      <c r="AA500" s="215"/>
      <c r="AB500" s="215"/>
      <c r="AC500" s="215"/>
      <c r="AD500" s="215"/>
      <c r="AE500" s="215"/>
      <c r="AF500" s="215"/>
      <c r="AG500" s="215"/>
      <c r="AH500" s="215"/>
      <c r="AI500" s="215"/>
      <c r="AJ500" s="215"/>
      <c r="AK500" s="215"/>
      <c r="AL500" s="215"/>
      <c r="AM500" s="215"/>
      <c r="AN500" s="215"/>
      <c r="AO500" s="215"/>
      <c r="AP500" s="215"/>
      <c r="AQ500" s="215"/>
      <c r="AR500" s="215"/>
      <c r="AS500" s="215"/>
      <c r="AT500" s="215"/>
      <c r="AU500" s="215"/>
      <c r="AV500" s="215"/>
      <c r="AW500" s="215"/>
      <c r="AX500" s="215"/>
      <c r="AY500" s="215"/>
      <c r="AZ500" s="215"/>
      <c r="BA500" s="215"/>
      <c r="BB500" s="215"/>
      <c r="BC500" s="215"/>
      <c r="BD500" s="215"/>
      <c r="BE500" s="215"/>
      <c r="BF500" s="215"/>
      <c r="BG500" s="215"/>
      <c r="BH500" s="215"/>
      <c r="BI500" s="215"/>
      <c r="BJ500" s="215"/>
      <c r="BK500" s="215"/>
      <c r="BL500" s="215"/>
      <c r="BM500" s="216">
        <v>23</v>
      </c>
    </row>
    <row r="501" spans="1:65">
      <c r="A501" s="30"/>
      <c r="B501" s="3" t="s">
        <v>86</v>
      </c>
      <c r="C501" s="29"/>
      <c r="D501" s="13">
        <v>9.1357465269579791E-3</v>
      </c>
      <c r="E501" s="15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280</v>
      </c>
      <c r="C502" s="29"/>
      <c r="D502" s="13">
        <v>0</v>
      </c>
      <c r="E502" s="15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281</v>
      </c>
      <c r="C503" s="47"/>
      <c r="D503" s="45" t="s">
        <v>282</v>
      </c>
      <c r="E503" s="15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697</v>
      </c>
      <c r="BM505" s="28" t="s">
        <v>337</v>
      </c>
    </row>
    <row r="506" spans="1:65" ht="15">
      <c r="A506" s="25" t="s">
        <v>21</v>
      </c>
      <c r="B506" s="18" t="s">
        <v>111</v>
      </c>
      <c r="C506" s="15" t="s">
        <v>112</v>
      </c>
      <c r="D506" s="16" t="s">
        <v>364</v>
      </c>
      <c r="E506" s="15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230</v>
      </c>
      <c r="C507" s="9" t="s">
        <v>230</v>
      </c>
      <c r="D507" s="10" t="s">
        <v>113</v>
      </c>
      <c r="E507" s="15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372</v>
      </c>
      <c r="E508" s="15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2</v>
      </c>
    </row>
    <row r="509" spans="1:65">
      <c r="A509" s="30"/>
      <c r="B509" s="19"/>
      <c r="C509" s="9"/>
      <c r="D509" s="26"/>
      <c r="E509" s="15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2</v>
      </c>
    </row>
    <row r="510" spans="1:65">
      <c r="A510" s="30"/>
      <c r="B510" s="18">
        <v>1</v>
      </c>
      <c r="C510" s="14">
        <v>1</v>
      </c>
      <c r="D510" s="22">
        <v>0.41</v>
      </c>
      <c r="E510" s="15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>
        <v>1</v>
      </c>
    </row>
    <row r="511" spans="1:65">
      <c r="A511" s="30"/>
      <c r="B511" s="19">
        <v>1</v>
      </c>
      <c r="C511" s="9">
        <v>2</v>
      </c>
      <c r="D511" s="11">
        <v>0.43</v>
      </c>
      <c r="E511" s="15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18</v>
      </c>
    </row>
    <row r="512" spans="1:65">
      <c r="A512" s="30"/>
      <c r="B512" s="20" t="s">
        <v>277</v>
      </c>
      <c r="C512" s="12"/>
      <c r="D512" s="23">
        <v>0.42</v>
      </c>
      <c r="E512" s="15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16</v>
      </c>
    </row>
    <row r="513" spans="1:65">
      <c r="A513" s="30"/>
      <c r="B513" s="3" t="s">
        <v>278</v>
      </c>
      <c r="C513" s="29"/>
      <c r="D513" s="11">
        <v>0.42</v>
      </c>
      <c r="E513" s="15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0.42</v>
      </c>
    </row>
    <row r="514" spans="1:65">
      <c r="A514" s="30"/>
      <c r="B514" s="3" t="s">
        <v>279</v>
      </c>
      <c r="C514" s="29"/>
      <c r="D514" s="24">
        <v>1.4142135623730963E-2</v>
      </c>
      <c r="E514" s="15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24</v>
      </c>
    </row>
    <row r="515" spans="1:65">
      <c r="A515" s="30"/>
      <c r="B515" s="3" t="s">
        <v>86</v>
      </c>
      <c r="C515" s="29"/>
      <c r="D515" s="13">
        <v>3.3671751485073724E-2</v>
      </c>
      <c r="E515" s="15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280</v>
      </c>
      <c r="C516" s="29"/>
      <c r="D516" s="13">
        <v>0</v>
      </c>
      <c r="E516" s="15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281</v>
      </c>
      <c r="C517" s="47"/>
      <c r="D517" s="45" t="s">
        <v>282</v>
      </c>
      <c r="E517" s="15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698</v>
      </c>
      <c r="BM519" s="28" t="s">
        <v>337</v>
      </c>
    </row>
    <row r="520" spans="1:65" ht="15">
      <c r="A520" s="25" t="s">
        <v>24</v>
      </c>
      <c r="B520" s="18" t="s">
        <v>111</v>
      </c>
      <c r="C520" s="15" t="s">
        <v>112</v>
      </c>
      <c r="D520" s="16" t="s">
        <v>364</v>
      </c>
      <c r="E520" s="15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230</v>
      </c>
      <c r="C521" s="9" t="s">
        <v>230</v>
      </c>
      <c r="D521" s="10" t="s">
        <v>113</v>
      </c>
      <c r="E521" s="15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372</v>
      </c>
      <c r="E522" s="15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0.39</v>
      </c>
      <c r="E524" s="15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0.38</v>
      </c>
      <c r="E525" s="15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19</v>
      </c>
    </row>
    <row r="526" spans="1:65">
      <c r="A526" s="30"/>
      <c r="B526" s="20" t="s">
        <v>277</v>
      </c>
      <c r="C526" s="12"/>
      <c r="D526" s="23">
        <v>0.38500000000000001</v>
      </c>
      <c r="E526" s="15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278</v>
      </c>
      <c r="C527" s="29"/>
      <c r="D527" s="11">
        <v>0.38500000000000001</v>
      </c>
      <c r="E527" s="15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0.38500000000000001</v>
      </c>
    </row>
    <row r="528" spans="1:65">
      <c r="A528" s="30"/>
      <c r="B528" s="3" t="s">
        <v>279</v>
      </c>
      <c r="C528" s="29"/>
      <c r="D528" s="24">
        <v>7.0710678118654814E-3</v>
      </c>
      <c r="E528" s="15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25</v>
      </c>
    </row>
    <row r="529" spans="1:65">
      <c r="A529" s="30"/>
      <c r="B529" s="3" t="s">
        <v>86</v>
      </c>
      <c r="C529" s="29"/>
      <c r="D529" s="13">
        <v>1.8366409900949301E-2</v>
      </c>
      <c r="E529" s="15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280</v>
      </c>
      <c r="C530" s="29"/>
      <c r="D530" s="13">
        <v>0</v>
      </c>
      <c r="E530" s="15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281</v>
      </c>
      <c r="C531" s="47"/>
      <c r="D531" s="45" t="s">
        <v>282</v>
      </c>
      <c r="E531" s="15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699</v>
      </c>
      <c r="BM533" s="28" t="s">
        <v>337</v>
      </c>
    </row>
    <row r="534" spans="1:65" ht="15">
      <c r="A534" s="25" t="s">
        <v>27</v>
      </c>
      <c r="B534" s="18" t="s">
        <v>111</v>
      </c>
      <c r="C534" s="15" t="s">
        <v>112</v>
      </c>
      <c r="D534" s="16" t="s">
        <v>364</v>
      </c>
      <c r="E534" s="15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230</v>
      </c>
      <c r="C535" s="9" t="s">
        <v>230</v>
      </c>
      <c r="D535" s="10" t="s">
        <v>113</v>
      </c>
      <c r="E535" s="15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372</v>
      </c>
      <c r="E536" s="15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0.8</v>
      </c>
      <c r="E538" s="15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0.8</v>
      </c>
      <c r="E539" s="15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20</v>
      </c>
    </row>
    <row r="540" spans="1:65">
      <c r="A540" s="30"/>
      <c r="B540" s="20" t="s">
        <v>277</v>
      </c>
      <c r="C540" s="12"/>
      <c r="D540" s="23">
        <v>0.8</v>
      </c>
      <c r="E540" s="15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278</v>
      </c>
      <c r="C541" s="29"/>
      <c r="D541" s="11">
        <v>0.8</v>
      </c>
      <c r="E541" s="15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0.8</v>
      </c>
    </row>
    <row r="542" spans="1:65">
      <c r="A542" s="30"/>
      <c r="B542" s="3" t="s">
        <v>279</v>
      </c>
      <c r="C542" s="29"/>
      <c r="D542" s="24">
        <v>0</v>
      </c>
      <c r="E542" s="15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26</v>
      </c>
    </row>
    <row r="543" spans="1:65">
      <c r="A543" s="30"/>
      <c r="B543" s="3" t="s">
        <v>86</v>
      </c>
      <c r="C543" s="29"/>
      <c r="D543" s="13">
        <v>0</v>
      </c>
      <c r="E543" s="15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280</v>
      </c>
      <c r="C544" s="29"/>
      <c r="D544" s="13">
        <v>0</v>
      </c>
      <c r="E544" s="15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281</v>
      </c>
      <c r="C545" s="47"/>
      <c r="D545" s="45" t="s">
        <v>282</v>
      </c>
      <c r="E545" s="15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700</v>
      </c>
      <c r="BM547" s="28" t="s">
        <v>337</v>
      </c>
    </row>
    <row r="548" spans="1:65" ht="15">
      <c r="A548" s="25" t="s">
        <v>30</v>
      </c>
      <c r="B548" s="18" t="s">
        <v>111</v>
      </c>
      <c r="C548" s="15" t="s">
        <v>112</v>
      </c>
      <c r="D548" s="16" t="s">
        <v>364</v>
      </c>
      <c r="E548" s="15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230</v>
      </c>
      <c r="C549" s="9" t="s">
        <v>230</v>
      </c>
      <c r="D549" s="10" t="s">
        <v>113</v>
      </c>
      <c r="E549" s="15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372</v>
      </c>
      <c r="E550" s="15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22">
        <v>5.07</v>
      </c>
      <c r="E552" s="15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1">
        <v>5</v>
      </c>
      <c r="E553" s="15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21</v>
      </c>
    </row>
    <row r="554" spans="1:65">
      <c r="A554" s="30"/>
      <c r="B554" s="20" t="s">
        <v>277</v>
      </c>
      <c r="C554" s="12"/>
      <c r="D554" s="23">
        <v>5.0350000000000001</v>
      </c>
      <c r="E554" s="15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278</v>
      </c>
      <c r="C555" s="29"/>
      <c r="D555" s="11">
        <v>5.0350000000000001</v>
      </c>
      <c r="E555" s="15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5.0350000000000001</v>
      </c>
    </row>
    <row r="556" spans="1:65">
      <c r="A556" s="30"/>
      <c r="B556" s="3" t="s">
        <v>279</v>
      </c>
      <c r="C556" s="29"/>
      <c r="D556" s="24">
        <v>4.9497474683058526E-2</v>
      </c>
      <c r="E556" s="15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27</v>
      </c>
    </row>
    <row r="557" spans="1:65">
      <c r="A557" s="30"/>
      <c r="B557" s="3" t="s">
        <v>86</v>
      </c>
      <c r="C557" s="29"/>
      <c r="D557" s="13">
        <v>9.830680175384016E-3</v>
      </c>
      <c r="E557" s="15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280</v>
      </c>
      <c r="C558" s="29"/>
      <c r="D558" s="13">
        <v>0</v>
      </c>
      <c r="E558" s="15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281</v>
      </c>
      <c r="C559" s="47"/>
      <c r="D559" s="45" t="s">
        <v>282</v>
      </c>
      <c r="E559" s="15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701</v>
      </c>
      <c r="BM561" s="28" t="s">
        <v>337</v>
      </c>
    </row>
    <row r="562" spans="1:65" ht="15">
      <c r="A562" s="25" t="s">
        <v>62</v>
      </c>
      <c r="B562" s="18" t="s">
        <v>111</v>
      </c>
      <c r="C562" s="15" t="s">
        <v>112</v>
      </c>
      <c r="D562" s="16" t="s">
        <v>364</v>
      </c>
      <c r="E562" s="15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230</v>
      </c>
      <c r="C563" s="9" t="s">
        <v>230</v>
      </c>
      <c r="D563" s="10" t="s">
        <v>113</v>
      </c>
      <c r="E563" s="15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1</v>
      </c>
    </row>
    <row r="564" spans="1:65">
      <c r="A564" s="30"/>
      <c r="B564" s="19"/>
      <c r="C564" s="9"/>
      <c r="D564" s="10" t="s">
        <v>372</v>
      </c>
      <c r="E564" s="15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3</v>
      </c>
    </row>
    <row r="565" spans="1:65">
      <c r="A565" s="30"/>
      <c r="B565" s="19"/>
      <c r="C565" s="9"/>
      <c r="D565" s="26"/>
      <c r="E565" s="15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3</v>
      </c>
    </row>
    <row r="566" spans="1:65">
      <c r="A566" s="30"/>
      <c r="B566" s="18">
        <v>1</v>
      </c>
      <c r="C566" s="14">
        <v>1</v>
      </c>
      <c r="D566" s="205">
        <v>0.154</v>
      </c>
      <c r="E566" s="203"/>
      <c r="F566" s="204"/>
      <c r="G566" s="204"/>
      <c r="H566" s="204"/>
      <c r="I566" s="204"/>
      <c r="J566" s="204"/>
      <c r="K566" s="204"/>
      <c r="L566" s="204"/>
      <c r="M566" s="204"/>
      <c r="N566" s="204"/>
      <c r="O566" s="204"/>
      <c r="P566" s="204"/>
      <c r="Q566" s="204"/>
      <c r="R566" s="204"/>
      <c r="S566" s="204"/>
      <c r="T566" s="204"/>
      <c r="U566" s="204"/>
      <c r="V566" s="204"/>
      <c r="W566" s="204"/>
      <c r="X566" s="204"/>
      <c r="Y566" s="204"/>
      <c r="Z566" s="204"/>
      <c r="AA566" s="204"/>
      <c r="AB566" s="204"/>
      <c r="AC566" s="204"/>
      <c r="AD566" s="204"/>
      <c r="AE566" s="204"/>
      <c r="AF566" s="204"/>
      <c r="AG566" s="204"/>
      <c r="AH566" s="204"/>
      <c r="AI566" s="204"/>
      <c r="AJ566" s="204"/>
      <c r="AK566" s="204"/>
      <c r="AL566" s="204"/>
      <c r="AM566" s="204"/>
      <c r="AN566" s="204"/>
      <c r="AO566" s="204"/>
      <c r="AP566" s="204"/>
      <c r="AQ566" s="204"/>
      <c r="AR566" s="204"/>
      <c r="AS566" s="204"/>
      <c r="AT566" s="204"/>
      <c r="AU566" s="204"/>
      <c r="AV566" s="204"/>
      <c r="AW566" s="204"/>
      <c r="AX566" s="204"/>
      <c r="AY566" s="204"/>
      <c r="AZ566" s="204"/>
      <c r="BA566" s="204"/>
      <c r="BB566" s="204"/>
      <c r="BC566" s="204"/>
      <c r="BD566" s="204"/>
      <c r="BE566" s="204"/>
      <c r="BF566" s="204"/>
      <c r="BG566" s="204"/>
      <c r="BH566" s="204"/>
      <c r="BI566" s="204"/>
      <c r="BJ566" s="204"/>
      <c r="BK566" s="204"/>
      <c r="BL566" s="204"/>
      <c r="BM566" s="208">
        <v>1</v>
      </c>
    </row>
    <row r="567" spans="1:65">
      <c r="A567" s="30"/>
      <c r="B567" s="19">
        <v>1</v>
      </c>
      <c r="C567" s="9">
        <v>2</v>
      </c>
      <c r="D567" s="24">
        <v>0.156</v>
      </c>
      <c r="E567" s="203"/>
      <c r="F567" s="204"/>
      <c r="G567" s="204"/>
      <c r="H567" s="204"/>
      <c r="I567" s="204"/>
      <c r="J567" s="204"/>
      <c r="K567" s="204"/>
      <c r="L567" s="204"/>
      <c r="M567" s="204"/>
      <c r="N567" s="204"/>
      <c r="O567" s="204"/>
      <c r="P567" s="204"/>
      <c r="Q567" s="204"/>
      <c r="R567" s="204"/>
      <c r="S567" s="204"/>
      <c r="T567" s="204"/>
      <c r="U567" s="204"/>
      <c r="V567" s="204"/>
      <c r="W567" s="204"/>
      <c r="X567" s="204"/>
      <c r="Y567" s="204"/>
      <c r="Z567" s="204"/>
      <c r="AA567" s="204"/>
      <c r="AB567" s="204"/>
      <c r="AC567" s="204"/>
      <c r="AD567" s="204"/>
      <c r="AE567" s="204"/>
      <c r="AF567" s="204"/>
      <c r="AG567" s="204"/>
      <c r="AH567" s="204"/>
      <c r="AI567" s="204"/>
      <c r="AJ567" s="204"/>
      <c r="AK567" s="204"/>
      <c r="AL567" s="204"/>
      <c r="AM567" s="204"/>
      <c r="AN567" s="204"/>
      <c r="AO567" s="204"/>
      <c r="AP567" s="204"/>
      <c r="AQ567" s="204"/>
      <c r="AR567" s="204"/>
      <c r="AS567" s="204"/>
      <c r="AT567" s="204"/>
      <c r="AU567" s="204"/>
      <c r="AV567" s="204"/>
      <c r="AW567" s="204"/>
      <c r="AX567" s="204"/>
      <c r="AY567" s="204"/>
      <c r="AZ567" s="204"/>
      <c r="BA567" s="204"/>
      <c r="BB567" s="204"/>
      <c r="BC567" s="204"/>
      <c r="BD567" s="204"/>
      <c r="BE567" s="204"/>
      <c r="BF567" s="204"/>
      <c r="BG567" s="204"/>
      <c r="BH567" s="204"/>
      <c r="BI567" s="204"/>
      <c r="BJ567" s="204"/>
      <c r="BK567" s="204"/>
      <c r="BL567" s="204"/>
      <c r="BM567" s="208">
        <v>22</v>
      </c>
    </row>
    <row r="568" spans="1:65">
      <c r="A568" s="30"/>
      <c r="B568" s="20" t="s">
        <v>277</v>
      </c>
      <c r="C568" s="12"/>
      <c r="D568" s="211">
        <v>0.155</v>
      </c>
      <c r="E568" s="203"/>
      <c r="F568" s="204"/>
      <c r="G568" s="204"/>
      <c r="H568" s="204"/>
      <c r="I568" s="204"/>
      <c r="J568" s="204"/>
      <c r="K568" s="204"/>
      <c r="L568" s="204"/>
      <c r="M568" s="204"/>
      <c r="N568" s="204"/>
      <c r="O568" s="204"/>
      <c r="P568" s="204"/>
      <c r="Q568" s="204"/>
      <c r="R568" s="204"/>
      <c r="S568" s="204"/>
      <c r="T568" s="204"/>
      <c r="U568" s="204"/>
      <c r="V568" s="204"/>
      <c r="W568" s="204"/>
      <c r="X568" s="204"/>
      <c r="Y568" s="204"/>
      <c r="Z568" s="204"/>
      <c r="AA568" s="204"/>
      <c r="AB568" s="204"/>
      <c r="AC568" s="204"/>
      <c r="AD568" s="204"/>
      <c r="AE568" s="204"/>
      <c r="AF568" s="204"/>
      <c r="AG568" s="204"/>
      <c r="AH568" s="204"/>
      <c r="AI568" s="204"/>
      <c r="AJ568" s="204"/>
      <c r="AK568" s="204"/>
      <c r="AL568" s="204"/>
      <c r="AM568" s="204"/>
      <c r="AN568" s="204"/>
      <c r="AO568" s="204"/>
      <c r="AP568" s="204"/>
      <c r="AQ568" s="204"/>
      <c r="AR568" s="204"/>
      <c r="AS568" s="204"/>
      <c r="AT568" s="204"/>
      <c r="AU568" s="204"/>
      <c r="AV568" s="204"/>
      <c r="AW568" s="204"/>
      <c r="AX568" s="204"/>
      <c r="AY568" s="204"/>
      <c r="AZ568" s="204"/>
      <c r="BA568" s="204"/>
      <c r="BB568" s="204"/>
      <c r="BC568" s="204"/>
      <c r="BD568" s="204"/>
      <c r="BE568" s="204"/>
      <c r="BF568" s="204"/>
      <c r="BG568" s="204"/>
      <c r="BH568" s="204"/>
      <c r="BI568" s="204"/>
      <c r="BJ568" s="204"/>
      <c r="BK568" s="204"/>
      <c r="BL568" s="204"/>
      <c r="BM568" s="208">
        <v>16</v>
      </c>
    </row>
    <row r="569" spans="1:65">
      <c r="A569" s="30"/>
      <c r="B569" s="3" t="s">
        <v>278</v>
      </c>
      <c r="C569" s="29"/>
      <c r="D569" s="24">
        <v>0.155</v>
      </c>
      <c r="E569" s="203"/>
      <c r="F569" s="204"/>
      <c r="G569" s="204"/>
      <c r="H569" s="204"/>
      <c r="I569" s="204"/>
      <c r="J569" s="204"/>
      <c r="K569" s="204"/>
      <c r="L569" s="204"/>
      <c r="M569" s="204"/>
      <c r="N569" s="204"/>
      <c r="O569" s="204"/>
      <c r="P569" s="204"/>
      <c r="Q569" s="204"/>
      <c r="R569" s="204"/>
      <c r="S569" s="204"/>
      <c r="T569" s="204"/>
      <c r="U569" s="204"/>
      <c r="V569" s="204"/>
      <c r="W569" s="204"/>
      <c r="X569" s="204"/>
      <c r="Y569" s="204"/>
      <c r="Z569" s="204"/>
      <c r="AA569" s="204"/>
      <c r="AB569" s="204"/>
      <c r="AC569" s="204"/>
      <c r="AD569" s="204"/>
      <c r="AE569" s="204"/>
      <c r="AF569" s="204"/>
      <c r="AG569" s="204"/>
      <c r="AH569" s="204"/>
      <c r="AI569" s="204"/>
      <c r="AJ569" s="204"/>
      <c r="AK569" s="204"/>
      <c r="AL569" s="204"/>
      <c r="AM569" s="204"/>
      <c r="AN569" s="204"/>
      <c r="AO569" s="204"/>
      <c r="AP569" s="204"/>
      <c r="AQ569" s="204"/>
      <c r="AR569" s="204"/>
      <c r="AS569" s="204"/>
      <c r="AT569" s="204"/>
      <c r="AU569" s="204"/>
      <c r="AV569" s="204"/>
      <c r="AW569" s="204"/>
      <c r="AX569" s="204"/>
      <c r="AY569" s="204"/>
      <c r="AZ569" s="204"/>
      <c r="BA569" s="204"/>
      <c r="BB569" s="204"/>
      <c r="BC569" s="204"/>
      <c r="BD569" s="204"/>
      <c r="BE569" s="204"/>
      <c r="BF569" s="204"/>
      <c r="BG569" s="204"/>
      <c r="BH569" s="204"/>
      <c r="BI569" s="204"/>
      <c r="BJ569" s="204"/>
      <c r="BK569" s="204"/>
      <c r="BL569" s="204"/>
      <c r="BM569" s="208">
        <v>0.155</v>
      </c>
    </row>
    <row r="570" spans="1:65">
      <c r="A570" s="30"/>
      <c r="B570" s="3" t="s">
        <v>279</v>
      </c>
      <c r="C570" s="29"/>
      <c r="D570" s="24">
        <v>1.4142135623730963E-3</v>
      </c>
      <c r="E570" s="203"/>
      <c r="F570" s="204"/>
      <c r="G570" s="204"/>
      <c r="H570" s="204"/>
      <c r="I570" s="204"/>
      <c r="J570" s="204"/>
      <c r="K570" s="204"/>
      <c r="L570" s="204"/>
      <c r="M570" s="204"/>
      <c r="N570" s="204"/>
      <c r="O570" s="204"/>
      <c r="P570" s="204"/>
      <c r="Q570" s="204"/>
      <c r="R570" s="204"/>
      <c r="S570" s="204"/>
      <c r="T570" s="204"/>
      <c r="U570" s="204"/>
      <c r="V570" s="204"/>
      <c r="W570" s="204"/>
      <c r="X570" s="204"/>
      <c r="Y570" s="204"/>
      <c r="Z570" s="204"/>
      <c r="AA570" s="204"/>
      <c r="AB570" s="204"/>
      <c r="AC570" s="204"/>
      <c r="AD570" s="204"/>
      <c r="AE570" s="204"/>
      <c r="AF570" s="204"/>
      <c r="AG570" s="204"/>
      <c r="AH570" s="204"/>
      <c r="AI570" s="204"/>
      <c r="AJ570" s="204"/>
      <c r="AK570" s="204"/>
      <c r="AL570" s="204"/>
      <c r="AM570" s="204"/>
      <c r="AN570" s="204"/>
      <c r="AO570" s="204"/>
      <c r="AP570" s="204"/>
      <c r="AQ570" s="204"/>
      <c r="AR570" s="204"/>
      <c r="AS570" s="204"/>
      <c r="AT570" s="204"/>
      <c r="AU570" s="204"/>
      <c r="AV570" s="204"/>
      <c r="AW570" s="204"/>
      <c r="AX570" s="204"/>
      <c r="AY570" s="204"/>
      <c r="AZ570" s="204"/>
      <c r="BA570" s="204"/>
      <c r="BB570" s="204"/>
      <c r="BC570" s="204"/>
      <c r="BD570" s="204"/>
      <c r="BE570" s="204"/>
      <c r="BF570" s="204"/>
      <c r="BG570" s="204"/>
      <c r="BH570" s="204"/>
      <c r="BI570" s="204"/>
      <c r="BJ570" s="204"/>
      <c r="BK570" s="204"/>
      <c r="BL570" s="204"/>
      <c r="BM570" s="208">
        <v>28</v>
      </c>
    </row>
    <row r="571" spans="1:65">
      <c r="A571" s="30"/>
      <c r="B571" s="3" t="s">
        <v>86</v>
      </c>
      <c r="C571" s="29"/>
      <c r="D571" s="13">
        <v>9.1239584669232029E-3</v>
      </c>
      <c r="E571" s="15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280</v>
      </c>
      <c r="C572" s="29"/>
      <c r="D572" s="13">
        <v>0</v>
      </c>
      <c r="E572" s="15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281</v>
      </c>
      <c r="C573" s="47"/>
      <c r="D573" s="45" t="s">
        <v>282</v>
      </c>
      <c r="E573" s="15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702</v>
      </c>
      <c r="BM575" s="28" t="s">
        <v>337</v>
      </c>
    </row>
    <row r="576" spans="1:65" ht="15">
      <c r="A576" s="25" t="s">
        <v>63</v>
      </c>
      <c r="B576" s="18" t="s">
        <v>111</v>
      </c>
      <c r="C576" s="15" t="s">
        <v>112</v>
      </c>
      <c r="D576" s="16" t="s">
        <v>364</v>
      </c>
      <c r="E576" s="15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230</v>
      </c>
      <c r="C577" s="9" t="s">
        <v>230</v>
      </c>
      <c r="D577" s="10" t="s">
        <v>113</v>
      </c>
      <c r="E577" s="15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3</v>
      </c>
    </row>
    <row r="578" spans="1:65">
      <c r="A578" s="30"/>
      <c r="B578" s="19"/>
      <c r="C578" s="9"/>
      <c r="D578" s="10" t="s">
        <v>372</v>
      </c>
      <c r="E578" s="15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1</v>
      </c>
    </row>
    <row r="579" spans="1:65">
      <c r="A579" s="30"/>
      <c r="B579" s="19"/>
      <c r="C579" s="9"/>
      <c r="D579" s="26"/>
      <c r="E579" s="15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1</v>
      </c>
    </row>
    <row r="580" spans="1:65">
      <c r="A580" s="30"/>
      <c r="B580" s="18">
        <v>1</v>
      </c>
      <c r="C580" s="14">
        <v>1</v>
      </c>
      <c r="D580" s="222">
        <v>10.4</v>
      </c>
      <c r="E580" s="224"/>
      <c r="F580" s="225"/>
      <c r="G580" s="225"/>
      <c r="H580" s="225"/>
      <c r="I580" s="225"/>
      <c r="J580" s="225"/>
      <c r="K580" s="225"/>
      <c r="L580" s="225"/>
      <c r="M580" s="225"/>
      <c r="N580" s="225"/>
      <c r="O580" s="225"/>
      <c r="P580" s="225"/>
      <c r="Q580" s="225"/>
      <c r="R580" s="225"/>
      <c r="S580" s="225"/>
      <c r="T580" s="225"/>
      <c r="U580" s="225"/>
      <c r="V580" s="225"/>
      <c r="W580" s="225"/>
      <c r="X580" s="225"/>
      <c r="Y580" s="225"/>
      <c r="Z580" s="225"/>
      <c r="AA580" s="225"/>
      <c r="AB580" s="225"/>
      <c r="AC580" s="225"/>
      <c r="AD580" s="225"/>
      <c r="AE580" s="225"/>
      <c r="AF580" s="225"/>
      <c r="AG580" s="225"/>
      <c r="AH580" s="225"/>
      <c r="AI580" s="225"/>
      <c r="AJ580" s="225"/>
      <c r="AK580" s="225"/>
      <c r="AL580" s="225"/>
      <c r="AM580" s="225"/>
      <c r="AN580" s="225"/>
      <c r="AO580" s="225"/>
      <c r="AP580" s="225"/>
      <c r="AQ580" s="225"/>
      <c r="AR580" s="225"/>
      <c r="AS580" s="225"/>
      <c r="AT580" s="225"/>
      <c r="AU580" s="225"/>
      <c r="AV580" s="225"/>
      <c r="AW580" s="225"/>
      <c r="AX580" s="225"/>
      <c r="AY580" s="225"/>
      <c r="AZ580" s="225"/>
      <c r="BA580" s="225"/>
      <c r="BB580" s="225"/>
      <c r="BC580" s="225"/>
      <c r="BD580" s="225"/>
      <c r="BE580" s="225"/>
      <c r="BF580" s="225"/>
      <c r="BG580" s="225"/>
      <c r="BH580" s="225"/>
      <c r="BI580" s="225"/>
      <c r="BJ580" s="225"/>
      <c r="BK580" s="225"/>
      <c r="BL580" s="225"/>
      <c r="BM580" s="226">
        <v>1</v>
      </c>
    </row>
    <row r="581" spans="1:65">
      <c r="A581" s="30"/>
      <c r="B581" s="19">
        <v>1</v>
      </c>
      <c r="C581" s="9">
        <v>2</v>
      </c>
      <c r="D581" s="227">
        <v>10</v>
      </c>
      <c r="E581" s="224"/>
      <c r="F581" s="225"/>
      <c r="G581" s="225"/>
      <c r="H581" s="225"/>
      <c r="I581" s="225"/>
      <c r="J581" s="225"/>
      <c r="K581" s="225"/>
      <c r="L581" s="225"/>
      <c r="M581" s="225"/>
      <c r="N581" s="225"/>
      <c r="O581" s="225"/>
      <c r="P581" s="225"/>
      <c r="Q581" s="225"/>
      <c r="R581" s="225"/>
      <c r="S581" s="225"/>
      <c r="T581" s="225"/>
      <c r="U581" s="225"/>
      <c r="V581" s="225"/>
      <c r="W581" s="225"/>
      <c r="X581" s="225"/>
      <c r="Y581" s="225"/>
      <c r="Z581" s="225"/>
      <c r="AA581" s="225"/>
      <c r="AB581" s="225"/>
      <c r="AC581" s="225"/>
      <c r="AD581" s="225"/>
      <c r="AE581" s="225"/>
      <c r="AF581" s="225"/>
      <c r="AG581" s="225"/>
      <c r="AH581" s="225"/>
      <c r="AI581" s="225"/>
      <c r="AJ581" s="225"/>
      <c r="AK581" s="225"/>
      <c r="AL581" s="225"/>
      <c r="AM581" s="225"/>
      <c r="AN581" s="225"/>
      <c r="AO581" s="225"/>
      <c r="AP581" s="225"/>
      <c r="AQ581" s="225"/>
      <c r="AR581" s="225"/>
      <c r="AS581" s="225"/>
      <c r="AT581" s="225"/>
      <c r="AU581" s="225"/>
      <c r="AV581" s="225"/>
      <c r="AW581" s="225"/>
      <c r="AX581" s="225"/>
      <c r="AY581" s="225"/>
      <c r="AZ581" s="225"/>
      <c r="BA581" s="225"/>
      <c r="BB581" s="225"/>
      <c r="BC581" s="225"/>
      <c r="BD581" s="225"/>
      <c r="BE581" s="225"/>
      <c r="BF581" s="225"/>
      <c r="BG581" s="225"/>
      <c r="BH581" s="225"/>
      <c r="BI581" s="225"/>
      <c r="BJ581" s="225"/>
      <c r="BK581" s="225"/>
      <c r="BL581" s="225"/>
      <c r="BM581" s="226">
        <v>23</v>
      </c>
    </row>
    <row r="582" spans="1:65">
      <c r="A582" s="30"/>
      <c r="B582" s="20" t="s">
        <v>277</v>
      </c>
      <c r="C582" s="12"/>
      <c r="D582" s="231">
        <v>10.199999999999999</v>
      </c>
      <c r="E582" s="224"/>
      <c r="F582" s="225"/>
      <c r="G582" s="225"/>
      <c r="H582" s="225"/>
      <c r="I582" s="225"/>
      <c r="J582" s="225"/>
      <c r="K582" s="225"/>
      <c r="L582" s="225"/>
      <c r="M582" s="225"/>
      <c r="N582" s="225"/>
      <c r="O582" s="225"/>
      <c r="P582" s="225"/>
      <c r="Q582" s="225"/>
      <c r="R582" s="225"/>
      <c r="S582" s="225"/>
      <c r="T582" s="225"/>
      <c r="U582" s="225"/>
      <c r="V582" s="225"/>
      <c r="W582" s="225"/>
      <c r="X582" s="225"/>
      <c r="Y582" s="225"/>
      <c r="Z582" s="225"/>
      <c r="AA582" s="225"/>
      <c r="AB582" s="225"/>
      <c r="AC582" s="225"/>
      <c r="AD582" s="225"/>
      <c r="AE582" s="225"/>
      <c r="AF582" s="225"/>
      <c r="AG582" s="225"/>
      <c r="AH582" s="225"/>
      <c r="AI582" s="225"/>
      <c r="AJ582" s="225"/>
      <c r="AK582" s="225"/>
      <c r="AL582" s="225"/>
      <c r="AM582" s="225"/>
      <c r="AN582" s="225"/>
      <c r="AO582" s="225"/>
      <c r="AP582" s="225"/>
      <c r="AQ582" s="225"/>
      <c r="AR582" s="225"/>
      <c r="AS582" s="225"/>
      <c r="AT582" s="225"/>
      <c r="AU582" s="225"/>
      <c r="AV582" s="225"/>
      <c r="AW582" s="225"/>
      <c r="AX582" s="225"/>
      <c r="AY582" s="225"/>
      <c r="AZ582" s="225"/>
      <c r="BA582" s="225"/>
      <c r="BB582" s="225"/>
      <c r="BC582" s="225"/>
      <c r="BD582" s="225"/>
      <c r="BE582" s="225"/>
      <c r="BF582" s="225"/>
      <c r="BG582" s="225"/>
      <c r="BH582" s="225"/>
      <c r="BI582" s="225"/>
      <c r="BJ582" s="225"/>
      <c r="BK582" s="225"/>
      <c r="BL582" s="225"/>
      <c r="BM582" s="226">
        <v>16</v>
      </c>
    </row>
    <row r="583" spans="1:65">
      <c r="A583" s="30"/>
      <c r="B583" s="3" t="s">
        <v>278</v>
      </c>
      <c r="C583" s="29"/>
      <c r="D583" s="227">
        <v>10.199999999999999</v>
      </c>
      <c r="E583" s="224"/>
      <c r="F583" s="225"/>
      <c r="G583" s="225"/>
      <c r="H583" s="225"/>
      <c r="I583" s="225"/>
      <c r="J583" s="225"/>
      <c r="K583" s="225"/>
      <c r="L583" s="225"/>
      <c r="M583" s="225"/>
      <c r="N583" s="225"/>
      <c r="O583" s="225"/>
      <c r="P583" s="225"/>
      <c r="Q583" s="225"/>
      <c r="R583" s="225"/>
      <c r="S583" s="225"/>
      <c r="T583" s="225"/>
      <c r="U583" s="225"/>
      <c r="V583" s="225"/>
      <c r="W583" s="225"/>
      <c r="X583" s="225"/>
      <c r="Y583" s="225"/>
      <c r="Z583" s="225"/>
      <c r="AA583" s="225"/>
      <c r="AB583" s="225"/>
      <c r="AC583" s="225"/>
      <c r="AD583" s="225"/>
      <c r="AE583" s="225"/>
      <c r="AF583" s="225"/>
      <c r="AG583" s="225"/>
      <c r="AH583" s="225"/>
      <c r="AI583" s="225"/>
      <c r="AJ583" s="225"/>
      <c r="AK583" s="225"/>
      <c r="AL583" s="225"/>
      <c r="AM583" s="225"/>
      <c r="AN583" s="225"/>
      <c r="AO583" s="225"/>
      <c r="AP583" s="225"/>
      <c r="AQ583" s="225"/>
      <c r="AR583" s="225"/>
      <c r="AS583" s="225"/>
      <c r="AT583" s="225"/>
      <c r="AU583" s="225"/>
      <c r="AV583" s="225"/>
      <c r="AW583" s="225"/>
      <c r="AX583" s="225"/>
      <c r="AY583" s="225"/>
      <c r="AZ583" s="225"/>
      <c r="BA583" s="225"/>
      <c r="BB583" s="225"/>
      <c r="BC583" s="225"/>
      <c r="BD583" s="225"/>
      <c r="BE583" s="225"/>
      <c r="BF583" s="225"/>
      <c r="BG583" s="225"/>
      <c r="BH583" s="225"/>
      <c r="BI583" s="225"/>
      <c r="BJ583" s="225"/>
      <c r="BK583" s="225"/>
      <c r="BL583" s="225"/>
      <c r="BM583" s="226">
        <v>10.199999999999999</v>
      </c>
    </row>
    <row r="584" spans="1:65">
      <c r="A584" s="30"/>
      <c r="B584" s="3" t="s">
        <v>279</v>
      </c>
      <c r="C584" s="29"/>
      <c r="D584" s="227">
        <v>0.28284271247461928</v>
      </c>
      <c r="E584" s="224"/>
      <c r="F584" s="225"/>
      <c r="G584" s="225"/>
      <c r="H584" s="225"/>
      <c r="I584" s="225"/>
      <c r="J584" s="225"/>
      <c r="K584" s="225"/>
      <c r="L584" s="225"/>
      <c r="M584" s="225"/>
      <c r="N584" s="225"/>
      <c r="O584" s="225"/>
      <c r="P584" s="225"/>
      <c r="Q584" s="225"/>
      <c r="R584" s="225"/>
      <c r="S584" s="225"/>
      <c r="T584" s="225"/>
      <c r="U584" s="225"/>
      <c r="V584" s="225"/>
      <c r="W584" s="225"/>
      <c r="X584" s="225"/>
      <c r="Y584" s="225"/>
      <c r="Z584" s="225"/>
      <c r="AA584" s="225"/>
      <c r="AB584" s="225"/>
      <c r="AC584" s="225"/>
      <c r="AD584" s="225"/>
      <c r="AE584" s="225"/>
      <c r="AF584" s="225"/>
      <c r="AG584" s="225"/>
      <c r="AH584" s="225"/>
      <c r="AI584" s="225"/>
      <c r="AJ584" s="225"/>
      <c r="AK584" s="225"/>
      <c r="AL584" s="225"/>
      <c r="AM584" s="225"/>
      <c r="AN584" s="225"/>
      <c r="AO584" s="225"/>
      <c r="AP584" s="225"/>
      <c r="AQ584" s="225"/>
      <c r="AR584" s="225"/>
      <c r="AS584" s="225"/>
      <c r="AT584" s="225"/>
      <c r="AU584" s="225"/>
      <c r="AV584" s="225"/>
      <c r="AW584" s="225"/>
      <c r="AX584" s="225"/>
      <c r="AY584" s="225"/>
      <c r="AZ584" s="225"/>
      <c r="BA584" s="225"/>
      <c r="BB584" s="225"/>
      <c r="BC584" s="225"/>
      <c r="BD584" s="225"/>
      <c r="BE584" s="225"/>
      <c r="BF584" s="225"/>
      <c r="BG584" s="225"/>
      <c r="BH584" s="225"/>
      <c r="BI584" s="225"/>
      <c r="BJ584" s="225"/>
      <c r="BK584" s="225"/>
      <c r="BL584" s="225"/>
      <c r="BM584" s="226">
        <v>29</v>
      </c>
    </row>
    <row r="585" spans="1:65">
      <c r="A585" s="30"/>
      <c r="B585" s="3" t="s">
        <v>86</v>
      </c>
      <c r="C585" s="29"/>
      <c r="D585" s="13">
        <v>2.7729677693590127E-2</v>
      </c>
      <c r="E585" s="15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280</v>
      </c>
      <c r="C586" s="29"/>
      <c r="D586" s="13">
        <v>0</v>
      </c>
      <c r="E586" s="15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281</v>
      </c>
      <c r="C587" s="47"/>
      <c r="D587" s="45" t="s">
        <v>282</v>
      </c>
      <c r="E587" s="15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703</v>
      </c>
      <c r="BM589" s="28" t="s">
        <v>337</v>
      </c>
    </row>
    <row r="590" spans="1:65" ht="15">
      <c r="A590" s="25" t="s">
        <v>64</v>
      </c>
      <c r="B590" s="18" t="s">
        <v>111</v>
      </c>
      <c r="C590" s="15" t="s">
        <v>112</v>
      </c>
      <c r="D590" s="16" t="s">
        <v>364</v>
      </c>
      <c r="E590" s="15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230</v>
      </c>
      <c r="C591" s="9" t="s">
        <v>230</v>
      </c>
      <c r="D591" s="10" t="s">
        <v>113</v>
      </c>
      <c r="E591" s="15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372</v>
      </c>
      <c r="E592" s="15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0.19</v>
      </c>
      <c r="E594" s="15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0.19</v>
      </c>
      <c r="E595" s="15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6</v>
      </c>
    </row>
    <row r="596" spans="1:65">
      <c r="A596" s="30"/>
      <c r="B596" s="20" t="s">
        <v>277</v>
      </c>
      <c r="C596" s="12"/>
      <c r="D596" s="23">
        <v>0.19</v>
      </c>
      <c r="E596" s="15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278</v>
      </c>
      <c r="C597" s="29"/>
      <c r="D597" s="11">
        <v>0.19</v>
      </c>
      <c r="E597" s="15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0.19</v>
      </c>
    </row>
    <row r="598" spans="1:65">
      <c r="A598" s="30"/>
      <c r="B598" s="3" t="s">
        <v>279</v>
      </c>
      <c r="C598" s="29"/>
      <c r="D598" s="24">
        <v>0</v>
      </c>
      <c r="E598" s="15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30</v>
      </c>
    </row>
    <row r="599" spans="1:65">
      <c r="A599" s="30"/>
      <c r="B599" s="3" t="s">
        <v>86</v>
      </c>
      <c r="C599" s="29"/>
      <c r="D599" s="13">
        <v>0</v>
      </c>
      <c r="E599" s="15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280</v>
      </c>
      <c r="C600" s="29"/>
      <c r="D600" s="13">
        <v>0</v>
      </c>
      <c r="E600" s="15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281</v>
      </c>
      <c r="C601" s="47"/>
      <c r="D601" s="45" t="s">
        <v>282</v>
      </c>
      <c r="E601" s="15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704</v>
      </c>
      <c r="BM603" s="28" t="s">
        <v>337</v>
      </c>
    </row>
    <row r="604" spans="1:65" ht="15">
      <c r="A604" s="25" t="s">
        <v>32</v>
      </c>
      <c r="B604" s="18" t="s">
        <v>111</v>
      </c>
      <c r="C604" s="15" t="s">
        <v>112</v>
      </c>
      <c r="D604" s="16" t="s">
        <v>364</v>
      </c>
      <c r="E604" s="15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230</v>
      </c>
      <c r="C605" s="9" t="s">
        <v>230</v>
      </c>
      <c r="D605" s="10" t="s">
        <v>113</v>
      </c>
      <c r="E605" s="15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372</v>
      </c>
      <c r="E606" s="15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3.73</v>
      </c>
      <c r="E608" s="15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3.8500000000000005</v>
      </c>
      <c r="E609" s="15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25</v>
      </c>
    </row>
    <row r="610" spans="1:65">
      <c r="A610" s="30"/>
      <c r="B610" s="20" t="s">
        <v>277</v>
      </c>
      <c r="C610" s="12"/>
      <c r="D610" s="23">
        <v>3.79</v>
      </c>
      <c r="E610" s="15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278</v>
      </c>
      <c r="C611" s="29"/>
      <c r="D611" s="11">
        <v>3.79</v>
      </c>
      <c r="E611" s="15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3.79</v>
      </c>
    </row>
    <row r="612" spans="1:65">
      <c r="A612" s="30"/>
      <c r="B612" s="3" t="s">
        <v>279</v>
      </c>
      <c r="C612" s="29"/>
      <c r="D612" s="24">
        <v>8.4852813742386096E-2</v>
      </c>
      <c r="E612" s="15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31</v>
      </c>
    </row>
    <row r="613" spans="1:65">
      <c r="A613" s="30"/>
      <c r="B613" s="3" t="s">
        <v>86</v>
      </c>
      <c r="C613" s="29"/>
      <c r="D613" s="13">
        <v>2.2388605209072848E-2</v>
      </c>
      <c r="E613" s="15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280</v>
      </c>
      <c r="C614" s="29"/>
      <c r="D614" s="13">
        <v>0</v>
      </c>
      <c r="E614" s="15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281</v>
      </c>
      <c r="C615" s="47"/>
      <c r="D615" s="45" t="s">
        <v>282</v>
      </c>
      <c r="E615" s="15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705</v>
      </c>
      <c r="BM617" s="28" t="s">
        <v>337</v>
      </c>
    </row>
    <row r="618" spans="1:65" ht="15">
      <c r="A618" s="25" t="s">
        <v>65</v>
      </c>
      <c r="B618" s="18" t="s">
        <v>111</v>
      </c>
      <c r="C618" s="15" t="s">
        <v>112</v>
      </c>
      <c r="D618" s="16" t="s">
        <v>364</v>
      </c>
      <c r="E618" s="15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230</v>
      </c>
      <c r="C619" s="9" t="s">
        <v>230</v>
      </c>
      <c r="D619" s="10" t="s">
        <v>113</v>
      </c>
      <c r="E619" s="15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372</v>
      </c>
      <c r="E620" s="15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0</v>
      </c>
    </row>
    <row r="621" spans="1:65">
      <c r="A621" s="30"/>
      <c r="B621" s="19"/>
      <c r="C621" s="9"/>
      <c r="D621" s="26"/>
      <c r="E621" s="15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0</v>
      </c>
    </row>
    <row r="622" spans="1:65">
      <c r="A622" s="30"/>
      <c r="B622" s="18">
        <v>1</v>
      </c>
      <c r="C622" s="14">
        <v>1</v>
      </c>
      <c r="D622" s="212">
        <v>110</v>
      </c>
      <c r="E622" s="214"/>
      <c r="F622" s="215"/>
      <c r="G622" s="215"/>
      <c r="H622" s="215"/>
      <c r="I622" s="215"/>
      <c r="J622" s="215"/>
      <c r="K622" s="215"/>
      <c r="L622" s="215"/>
      <c r="M622" s="215"/>
      <c r="N622" s="215"/>
      <c r="O622" s="215"/>
      <c r="P622" s="215"/>
      <c r="Q622" s="215"/>
      <c r="R622" s="215"/>
      <c r="S622" s="215"/>
      <c r="T622" s="215"/>
      <c r="U622" s="215"/>
      <c r="V622" s="215"/>
      <c r="W622" s="215"/>
      <c r="X622" s="215"/>
      <c r="Y622" s="215"/>
      <c r="Z622" s="215"/>
      <c r="AA622" s="215"/>
      <c r="AB622" s="215"/>
      <c r="AC622" s="215"/>
      <c r="AD622" s="215"/>
      <c r="AE622" s="215"/>
      <c r="AF622" s="215"/>
      <c r="AG622" s="215"/>
      <c r="AH622" s="215"/>
      <c r="AI622" s="215"/>
      <c r="AJ622" s="215"/>
      <c r="AK622" s="215"/>
      <c r="AL622" s="215"/>
      <c r="AM622" s="215"/>
      <c r="AN622" s="215"/>
      <c r="AO622" s="215"/>
      <c r="AP622" s="215"/>
      <c r="AQ622" s="215"/>
      <c r="AR622" s="215"/>
      <c r="AS622" s="215"/>
      <c r="AT622" s="215"/>
      <c r="AU622" s="215"/>
      <c r="AV622" s="215"/>
      <c r="AW622" s="215"/>
      <c r="AX622" s="215"/>
      <c r="AY622" s="215"/>
      <c r="AZ622" s="215"/>
      <c r="BA622" s="215"/>
      <c r="BB622" s="215"/>
      <c r="BC622" s="215"/>
      <c r="BD622" s="215"/>
      <c r="BE622" s="215"/>
      <c r="BF622" s="215"/>
      <c r="BG622" s="215"/>
      <c r="BH622" s="215"/>
      <c r="BI622" s="215"/>
      <c r="BJ622" s="215"/>
      <c r="BK622" s="215"/>
      <c r="BL622" s="215"/>
      <c r="BM622" s="216">
        <v>1</v>
      </c>
    </row>
    <row r="623" spans="1:65">
      <c r="A623" s="30"/>
      <c r="B623" s="19">
        <v>1</v>
      </c>
      <c r="C623" s="9">
        <v>2</v>
      </c>
      <c r="D623" s="217">
        <v>115</v>
      </c>
      <c r="E623" s="214"/>
      <c r="F623" s="215"/>
      <c r="G623" s="215"/>
      <c r="H623" s="215"/>
      <c r="I623" s="215"/>
      <c r="J623" s="215"/>
      <c r="K623" s="215"/>
      <c r="L623" s="215"/>
      <c r="M623" s="215"/>
      <c r="N623" s="215"/>
      <c r="O623" s="215"/>
      <c r="P623" s="215"/>
      <c r="Q623" s="215"/>
      <c r="R623" s="215"/>
      <c r="S623" s="215"/>
      <c r="T623" s="215"/>
      <c r="U623" s="215"/>
      <c r="V623" s="215"/>
      <c r="W623" s="215"/>
      <c r="X623" s="215"/>
      <c r="Y623" s="215"/>
      <c r="Z623" s="215"/>
      <c r="AA623" s="215"/>
      <c r="AB623" s="215"/>
      <c r="AC623" s="215"/>
      <c r="AD623" s="215"/>
      <c r="AE623" s="215"/>
      <c r="AF623" s="215"/>
      <c r="AG623" s="215"/>
      <c r="AH623" s="215"/>
      <c r="AI623" s="215"/>
      <c r="AJ623" s="215"/>
      <c r="AK623" s="215"/>
      <c r="AL623" s="215"/>
      <c r="AM623" s="215"/>
      <c r="AN623" s="215"/>
      <c r="AO623" s="215"/>
      <c r="AP623" s="215"/>
      <c r="AQ623" s="215"/>
      <c r="AR623" s="215"/>
      <c r="AS623" s="215"/>
      <c r="AT623" s="215"/>
      <c r="AU623" s="215"/>
      <c r="AV623" s="215"/>
      <c r="AW623" s="215"/>
      <c r="AX623" s="215"/>
      <c r="AY623" s="215"/>
      <c r="AZ623" s="215"/>
      <c r="BA623" s="215"/>
      <c r="BB623" s="215"/>
      <c r="BC623" s="215"/>
      <c r="BD623" s="215"/>
      <c r="BE623" s="215"/>
      <c r="BF623" s="215"/>
      <c r="BG623" s="215"/>
      <c r="BH623" s="215"/>
      <c r="BI623" s="215"/>
      <c r="BJ623" s="215"/>
      <c r="BK623" s="215"/>
      <c r="BL623" s="215"/>
      <c r="BM623" s="216">
        <v>26</v>
      </c>
    </row>
    <row r="624" spans="1:65">
      <c r="A624" s="30"/>
      <c r="B624" s="20" t="s">
        <v>277</v>
      </c>
      <c r="C624" s="12"/>
      <c r="D624" s="221">
        <v>112.5</v>
      </c>
      <c r="E624" s="214"/>
      <c r="F624" s="215"/>
      <c r="G624" s="215"/>
      <c r="H624" s="215"/>
      <c r="I624" s="215"/>
      <c r="J624" s="215"/>
      <c r="K624" s="215"/>
      <c r="L624" s="215"/>
      <c r="M624" s="215"/>
      <c r="N624" s="215"/>
      <c r="O624" s="215"/>
      <c r="P624" s="215"/>
      <c r="Q624" s="215"/>
      <c r="R624" s="215"/>
      <c r="S624" s="215"/>
      <c r="T624" s="215"/>
      <c r="U624" s="215"/>
      <c r="V624" s="215"/>
      <c r="W624" s="215"/>
      <c r="X624" s="215"/>
      <c r="Y624" s="215"/>
      <c r="Z624" s="215"/>
      <c r="AA624" s="215"/>
      <c r="AB624" s="215"/>
      <c r="AC624" s="215"/>
      <c r="AD624" s="215"/>
      <c r="AE624" s="215"/>
      <c r="AF624" s="215"/>
      <c r="AG624" s="215"/>
      <c r="AH624" s="215"/>
      <c r="AI624" s="215"/>
      <c r="AJ624" s="215"/>
      <c r="AK624" s="215"/>
      <c r="AL624" s="215"/>
      <c r="AM624" s="215"/>
      <c r="AN624" s="215"/>
      <c r="AO624" s="215"/>
      <c r="AP624" s="215"/>
      <c r="AQ624" s="215"/>
      <c r="AR624" s="215"/>
      <c r="AS624" s="215"/>
      <c r="AT624" s="215"/>
      <c r="AU624" s="215"/>
      <c r="AV624" s="215"/>
      <c r="AW624" s="215"/>
      <c r="AX624" s="215"/>
      <c r="AY624" s="215"/>
      <c r="AZ624" s="215"/>
      <c r="BA624" s="215"/>
      <c r="BB624" s="215"/>
      <c r="BC624" s="215"/>
      <c r="BD624" s="215"/>
      <c r="BE624" s="215"/>
      <c r="BF624" s="215"/>
      <c r="BG624" s="215"/>
      <c r="BH624" s="215"/>
      <c r="BI624" s="215"/>
      <c r="BJ624" s="215"/>
      <c r="BK624" s="215"/>
      <c r="BL624" s="215"/>
      <c r="BM624" s="216">
        <v>16</v>
      </c>
    </row>
    <row r="625" spans="1:65">
      <c r="A625" s="30"/>
      <c r="B625" s="3" t="s">
        <v>278</v>
      </c>
      <c r="C625" s="29"/>
      <c r="D625" s="217">
        <v>112.5</v>
      </c>
      <c r="E625" s="214"/>
      <c r="F625" s="215"/>
      <c r="G625" s="215"/>
      <c r="H625" s="215"/>
      <c r="I625" s="215"/>
      <c r="J625" s="215"/>
      <c r="K625" s="215"/>
      <c r="L625" s="215"/>
      <c r="M625" s="215"/>
      <c r="N625" s="215"/>
      <c r="O625" s="215"/>
      <c r="P625" s="215"/>
      <c r="Q625" s="215"/>
      <c r="R625" s="215"/>
      <c r="S625" s="215"/>
      <c r="T625" s="215"/>
      <c r="U625" s="215"/>
      <c r="V625" s="215"/>
      <c r="W625" s="215"/>
      <c r="X625" s="215"/>
      <c r="Y625" s="215"/>
      <c r="Z625" s="215"/>
      <c r="AA625" s="215"/>
      <c r="AB625" s="215"/>
      <c r="AC625" s="215"/>
      <c r="AD625" s="215"/>
      <c r="AE625" s="215"/>
      <c r="AF625" s="215"/>
      <c r="AG625" s="215"/>
      <c r="AH625" s="215"/>
      <c r="AI625" s="215"/>
      <c r="AJ625" s="215"/>
      <c r="AK625" s="215"/>
      <c r="AL625" s="215"/>
      <c r="AM625" s="215"/>
      <c r="AN625" s="215"/>
      <c r="AO625" s="215"/>
      <c r="AP625" s="215"/>
      <c r="AQ625" s="215"/>
      <c r="AR625" s="215"/>
      <c r="AS625" s="215"/>
      <c r="AT625" s="215"/>
      <c r="AU625" s="215"/>
      <c r="AV625" s="215"/>
      <c r="AW625" s="215"/>
      <c r="AX625" s="215"/>
      <c r="AY625" s="215"/>
      <c r="AZ625" s="215"/>
      <c r="BA625" s="215"/>
      <c r="BB625" s="215"/>
      <c r="BC625" s="215"/>
      <c r="BD625" s="215"/>
      <c r="BE625" s="215"/>
      <c r="BF625" s="215"/>
      <c r="BG625" s="215"/>
      <c r="BH625" s="215"/>
      <c r="BI625" s="215"/>
      <c r="BJ625" s="215"/>
      <c r="BK625" s="215"/>
      <c r="BL625" s="215"/>
      <c r="BM625" s="216">
        <v>112.5</v>
      </c>
    </row>
    <row r="626" spans="1:65">
      <c r="A626" s="30"/>
      <c r="B626" s="3" t="s">
        <v>279</v>
      </c>
      <c r="C626" s="29"/>
      <c r="D626" s="217">
        <v>3.5355339059327378</v>
      </c>
      <c r="E626" s="214"/>
      <c r="F626" s="215"/>
      <c r="G626" s="215"/>
      <c r="H626" s="215"/>
      <c r="I626" s="215"/>
      <c r="J626" s="215"/>
      <c r="K626" s="215"/>
      <c r="L626" s="215"/>
      <c r="M626" s="215"/>
      <c r="N626" s="215"/>
      <c r="O626" s="215"/>
      <c r="P626" s="215"/>
      <c r="Q626" s="215"/>
      <c r="R626" s="215"/>
      <c r="S626" s="215"/>
      <c r="T626" s="215"/>
      <c r="U626" s="215"/>
      <c r="V626" s="215"/>
      <c r="W626" s="215"/>
      <c r="X626" s="215"/>
      <c r="Y626" s="215"/>
      <c r="Z626" s="215"/>
      <c r="AA626" s="215"/>
      <c r="AB626" s="215"/>
      <c r="AC626" s="215"/>
      <c r="AD626" s="215"/>
      <c r="AE626" s="215"/>
      <c r="AF626" s="215"/>
      <c r="AG626" s="215"/>
      <c r="AH626" s="215"/>
      <c r="AI626" s="215"/>
      <c r="AJ626" s="215"/>
      <c r="AK626" s="215"/>
      <c r="AL626" s="215"/>
      <c r="AM626" s="215"/>
      <c r="AN626" s="215"/>
      <c r="AO626" s="215"/>
      <c r="AP626" s="215"/>
      <c r="AQ626" s="215"/>
      <c r="AR626" s="215"/>
      <c r="AS626" s="215"/>
      <c r="AT626" s="215"/>
      <c r="AU626" s="215"/>
      <c r="AV626" s="215"/>
      <c r="AW626" s="215"/>
      <c r="AX626" s="215"/>
      <c r="AY626" s="215"/>
      <c r="AZ626" s="215"/>
      <c r="BA626" s="215"/>
      <c r="BB626" s="215"/>
      <c r="BC626" s="215"/>
      <c r="BD626" s="215"/>
      <c r="BE626" s="215"/>
      <c r="BF626" s="215"/>
      <c r="BG626" s="215"/>
      <c r="BH626" s="215"/>
      <c r="BI626" s="215"/>
      <c r="BJ626" s="215"/>
      <c r="BK626" s="215"/>
      <c r="BL626" s="215"/>
      <c r="BM626" s="216">
        <v>32</v>
      </c>
    </row>
    <row r="627" spans="1:65">
      <c r="A627" s="30"/>
      <c r="B627" s="3" t="s">
        <v>86</v>
      </c>
      <c r="C627" s="29"/>
      <c r="D627" s="13">
        <v>3.1426968052735448E-2</v>
      </c>
      <c r="E627" s="15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280</v>
      </c>
      <c r="C628" s="29"/>
      <c r="D628" s="13">
        <v>0</v>
      </c>
      <c r="E628" s="15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281</v>
      </c>
      <c r="C629" s="47"/>
      <c r="D629" s="45" t="s">
        <v>282</v>
      </c>
      <c r="E629" s="15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706</v>
      </c>
      <c r="BM631" s="28" t="s">
        <v>337</v>
      </c>
    </row>
    <row r="632" spans="1:65" ht="15">
      <c r="A632" s="25" t="s">
        <v>35</v>
      </c>
      <c r="B632" s="18" t="s">
        <v>111</v>
      </c>
      <c r="C632" s="15" t="s">
        <v>112</v>
      </c>
      <c r="D632" s="16" t="s">
        <v>364</v>
      </c>
      <c r="E632" s="15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230</v>
      </c>
      <c r="C633" s="9" t="s">
        <v>230</v>
      </c>
      <c r="D633" s="10" t="s">
        <v>113</v>
      </c>
      <c r="E633" s="15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372</v>
      </c>
      <c r="E634" s="15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1</v>
      </c>
    </row>
    <row r="635" spans="1:65">
      <c r="A635" s="30"/>
      <c r="B635" s="19"/>
      <c r="C635" s="9"/>
      <c r="D635" s="26"/>
      <c r="E635" s="15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1</v>
      </c>
    </row>
    <row r="636" spans="1:65">
      <c r="A636" s="30"/>
      <c r="B636" s="18">
        <v>1</v>
      </c>
      <c r="C636" s="14">
        <v>1</v>
      </c>
      <c r="D636" s="222">
        <v>35.5</v>
      </c>
      <c r="E636" s="224"/>
      <c r="F636" s="225"/>
      <c r="G636" s="225"/>
      <c r="H636" s="225"/>
      <c r="I636" s="225"/>
      <c r="J636" s="225"/>
      <c r="K636" s="225"/>
      <c r="L636" s="225"/>
      <c r="M636" s="225"/>
      <c r="N636" s="225"/>
      <c r="O636" s="225"/>
      <c r="P636" s="225"/>
      <c r="Q636" s="225"/>
      <c r="R636" s="225"/>
      <c r="S636" s="225"/>
      <c r="T636" s="225"/>
      <c r="U636" s="225"/>
      <c r="V636" s="225"/>
      <c r="W636" s="225"/>
      <c r="X636" s="225"/>
      <c r="Y636" s="225"/>
      <c r="Z636" s="225"/>
      <c r="AA636" s="225"/>
      <c r="AB636" s="225"/>
      <c r="AC636" s="225"/>
      <c r="AD636" s="225"/>
      <c r="AE636" s="225"/>
      <c r="AF636" s="225"/>
      <c r="AG636" s="225"/>
      <c r="AH636" s="225"/>
      <c r="AI636" s="225"/>
      <c r="AJ636" s="225"/>
      <c r="AK636" s="225"/>
      <c r="AL636" s="225"/>
      <c r="AM636" s="225"/>
      <c r="AN636" s="225"/>
      <c r="AO636" s="225"/>
      <c r="AP636" s="225"/>
      <c r="AQ636" s="225"/>
      <c r="AR636" s="225"/>
      <c r="AS636" s="225"/>
      <c r="AT636" s="225"/>
      <c r="AU636" s="225"/>
      <c r="AV636" s="225"/>
      <c r="AW636" s="225"/>
      <c r="AX636" s="225"/>
      <c r="AY636" s="225"/>
      <c r="AZ636" s="225"/>
      <c r="BA636" s="225"/>
      <c r="BB636" s="225"/>
      <c r="BC636" s="225"/>
      <c r="BD636" s="225"/>
      <c r="BE636" s="225"/>
      <c r="BF636" s="225"/>
      <c r="BG636" s="225"/>
      <c r="BH636" s="225"/>
      <c r="BI636" s="225"/>
      <c r="BJ636" s="225"/>
      <c r="BK636" s="225"/>
      <c r="BL636" s="225"/>
      <c r="BM636" s="226">
        <v>1</v>
      </c>
    </row>
    <row r="637" spans="1:65">
      <c r="A637" s="30"/>
      <c r="B637" s="19">
        <v>1</v>
      </c>
      <c r="C637" s="9">
        <v>2</v>
      </c>
      <c r="D637" s="227">
        <v>35</v>
      </c>
      <c r="E637" s="224"/>
      <c r="F637" s="225"/>
      <c r="G637" s="225"/>
      <c r="H637" s="225"/>
      <c r="I637" s="225"/>
      <c r="J637" s="225"/>
      <c r="K637" s="225"/>
      <c r="L637" s="225"/>
      <c r="M637" s="225"/>
      <c r="N637" s="225"/>
      <c r="O637" s="225"/>
      <c r="P637" s="225"/>
      <c r="Q637" s="225"/>
      <c r="R637" s="225"/>
      <c r="S637" s="225"/>
      <c r="T637" s="225"/>
      <c r="U637" s="225"/>
      <c r="V637" s="225"/>
      <c r="W637" s="225"/>
      <c r="X637" s="225"/>
      <c r="Y637" s="225"/>
      <c r="Z637" s="225"/>
      <c r="AA637" s="225"/>
      <c r="AB637" s="225"/>
      <c r="AC637" s="225"/>
      <c r="AD637" s="225"/>
      <c r="AE637" s="225"/>
      <c r="AF637" s="225"/>
      <c r="AG637" s="225"/>
      <c r="AH637" s="225"/>
      <c r="AI637" s="225"/>
      <c r="AJ637" s="225"/>
      <c r="AK637" s="225"/>
      <c r="AL637" s="225"/>
      <c r="AM637" s="225"/>
      <c r="AN637" s="225"/>
      <c r="AO637" s="225"/>
      <c r="AP637" s="225"/>
      <c r="AQ637" s="225"/>
      <c r="AR637" s="225"/>
      <c r="AS637" s="225"/>
      <c r="AT637" s="225"/>
      <c r="AU637" s="225"/>
      <c r="AV637" s="225"/>
      <c r="AW637" s="225"/>
      <c r="AX637" s="225"/>
      <c r="AY637" s="225"/>
      <c r="AZ637" s="225"/>
      <c r="BA637" s="225"/>
      <c r="BB637" s="225"/>
      <c r="BC637" s="225"/>
      <c r="BD637" s="225"/>
      <c r="BE637" s="225"/>
      <c r="BF637" s="225"/>
      <c r="BG637" s="225"/>
      <c r="BH637" s="225"/>
      <c r="BI637" s="225"/>
      <c r="BJ637" s="225"/>
      <c r="BK637" s="225"/>
      <c r="BL637" s="225"/>
      <c r="BM637" s="226">
        <v>27</v>
      </c>
    </row>
    <row r="638" spans="1:65">
      <c r="A638" s="30"/>
      <c r="B638" s="20" t="s">
        <v>277</v>
      </c>
      <c r="C638" s="12"/>
      <c r="D638" s="231">
        <v>35.25</v>
      </c>
      <c r="E638" s="224"/>
      <c r="F638" s="225"/>
      <c r="G638" s="225"/>
      <c r="H638" s="225"/>
      <c r="I638" s="225"/>
      <c r="J638" s="225"/>
      <c r="K638" s="225"/>
      <c r="L638" s="225"/>
      <c r="M638" s="225"/>
      <c r="N638" s="225"/>
      <c r="O638" s="225"/>
      <c r="P638" s="225"/>
      <c r="Q638" s="225"/>
      <c r="R638" s="225"/>
      <c r="S638" s="225"/>
      <c r="T638" s="225"/>
      <c r="U638" s="225"/>
      <c r="V638" s="225"/>
      <c r="W638" s="225"/>
      <c r="X638" s="225"/>
      <c r="Y638" s="225"/>
      <c r="Z638" s="225"/>
      <c r="AA638" s="225"/>
      <c r="AB638" s="225"/>
      <c r="AC638" s="225"/>
      <c r="AD638" s="225"/>
      <c r="AE638" s="225"/>
      <c r="AF638" s="225"/>
      <c r="AG638" s="225"/>
      <c r="AH638" s="225"/>
      <c r="AI638" s="225"/>
      <c r="AJ638" s="225"/>
      <c r="AK638" s="225"/>
      <c r="AL638" s="225"/>
      <c r="AM638" s="225"/>
      <c r="AN638" s="225"/>
      <c r="AO638" s="225"/>
      <c r="AP638" s="225"/>
      <c r="AQ638" s="225"/>
      <c r="AR638" s="225"/>
      <c r="AS638" s="225"/>
      <c r="AT638" s="225"/>
      <c r="AU638" s="225"/>
      <c r="AV638" s="225"/>
      <c r="AW638" s="225"/>
      <c r="AX638" s="225"/>
      <c r="AY638" s="225"/>
      <c r="AZ638" s="225"/>
      <c r="BA638" s="225"/>
      <c r="BB638" s="225"/>
      <c r="BC638" s="225"/>
      <c r="BD638" s="225"/>
      <c r="BE638" s="225"/>
      <c r="BF638" s="225"/>
      <c r="BG638" s="225"/>
      <c r="BH638" s="225"/>
      <c r="BI638" s="225"/>
      <c r="BJ638" s="225"/>
      <c r="BK638" s="225"/>
      <c r="BL638" s="225"/>
      <c r="BM638" s="226">
        <v>16</v>
      </c>
    </row>
    <row r="639" spans="1:65">
      <c r="A639" s="30"/>
      <c r="B639" s="3" t="s">
        <v>278</v>
      </c>
      <c r="C639" s="29"/>
      <c r="D639" s="227">
        <v>35.25</v>
      </c>
      <c r="E639" s="224"/>
      <c r="F639" s="225"/>
      <c r="G639" s="225"/>
      <c r="H639" s="225"/>
      <c r="I639" s="225"/>
      <c r="J639" s="225"/>
      <c r="K639" s="225"/>
      <c r="L639" s="225"/>
      <c r="M639" s="225"/>
      <c r="N639" s="225"/>
      <c r="O639" s="225"/>
      <c r="P639" s="225"/>
      <c r="Q639" s="225"/>
      <c r="R639" s="225"/>
      <c r="S639" s="225"/>
      <c r="T639" s="225"/>
      <c r="U639" s="225"/>
      <c r="V639" s="225"/>
      <c r="W639" s="225"/>
      <c r="X639" s="225"/>
      <c r="Y639" s="225"/>
      <c r="Z639" s="225"/>
      <c r="AA639" s="225"/>
      <c r="AB639" s="225"/>
      <c r="AC639" s="225"/>
      <c r="AD639" s="225"/>
      <c r="AE639" s="225"/>
      <c r="AF639" s="225"/>
      <c r="AG639" s="225"/>
      <c r="AH639" s="225"/>
      <c r="AI639" s="225"/>
      <c r="AJ639" s="225"/>
      <c r="AK639" s="225"/>
      <c r="AL639" s="225"/>
      <c r="AM639" s="225"/>
      <c r="AN639" s="225"/>
      <c r="AO639" s="225"/>
      <c r="AP639" s="225"/>
      <c r="AQ639" s="225"/>
      <c r="AR639" s="225"/>
      <c r="AS639" s="225"/>
      <c r="AT639" s="225"/>
      <c r="AU639" s="225"/>
      <c r="AV639" s="225"/>
      <c r="AW639" s="225"/>
      <c r="AX639" s="225"/>
      <c r="AY639" s="225"/>
      <c r="AZ639" s="225"/>
      <c r="BA639" s="225"/>
      <c r="BB639" s="225"/>
      <c r="BC639" s="225"/>
      <c r="BD639" s="225"/>
      <c r="BE639" s="225"/>
      <c r="BF639" s="225"/>
      <c r="BG639" s="225"/>
      <c r="BH639" s="225"/>
      <c r="BI639" s="225"/>
      <c r="BJ639" s="225"/>
      <c r="BK639" s="225"/>
      <c r="BL639" s="225"/>
      <c r="BM639" s="226">
        <v>35.25</v>
      </c>
    </row>
    <row r="640" spans="1:65">
      <c r="A640" s="30"/>
      <c r="B640" s="3" t="s">
        <v>279</v>
      </c>
      <c r="C640" s="29"/>
      <c r="D640" s="227">
        <v>0.35355339059327379</v>
      </c>
      <c r="E640" s="224"/>
      <c r="F640" s="225"/>
      <c r="G640" s="225"/>
      <c r="H640" s="225"/>
      <c r="I640" s="225"/>
      <c r="J640" s="225"/>
      <c r="K640" s="225"/>
      <c r="L640" s="225"/>
      <c r="M640" s="225"/>
      <c r="N640" s="225"/>
      <c r="O640" s="225"/>
      <c r="P640" s="225"/>
      <c r="Q640" s="225"/>
      <c r="R640" s="225"/>
      <c r="S640" s="225"/>
      <c r="T640" s="225"/>
      <c r="U640" s="225"/>
      <c r="V640" s="225"/>
      <c r="W640" s="225"/>
      <c r="X640" s="225"/>
      <c r="Y640" s="225"/>
      <c r="Z640" s="225"/>
      <c r="AA640" s="225"/>
      <c r="AB640" s="225"/>
      <c r="AC640" s="225"/>
      <c r="AD640" s="225"/>
      <c r="AE640" s="225"/>
      <c r="AF640" s="225"/>
      <c r="AG640" s="225"/>
      <c r="AH640" s="225"/>
      <c r="AI640" s="225"/>
      <c r="AJ640" s="225"/>
      <c r="AK640" s="225"/>
      <c r="AL640" s="225"/>
      <c r="AM640" s="225"/>
      <c r="AN640" s="225"/>
      <c r="AO640" s="225"/>
      <c r="AP640" s="225"/>
      <c r="AQ640" s="225"/>
      <c r="AR640" s="225"/>
      <c r="AS640" s="225"/>
      <c r="AT640" s="225"/>
      <c r="AU640" s="225"/>
      <c r="AV640" s="225"/>
      <c r="AW640" s="225"/>
      <c r="AX640" s="225"/>
      <c r="AY640" s="225"/>
      <c r="AZ640" s="225"/>
      <c r="BA640" s="225"/>
      <c r="BB640" s="225"/>
      <c r="BC640" s="225"/>
      <c r="BD640" s="225"/>
      <c r="BE640" s="225"/>
      <c r="BF640" s="225"/>
      <c r="BG640" s="225"/>
      <c r="BH640" s="225"/>
      <c r="BI640" s="225"/>
      <c r="BJ640" s="225"/>
      <c r="BK640" s="225"/>
      <c r="BL640" s="225"/>
      <c r="BM640" s="226">
        <v>33</v>
      </c>
    </row>
    <row r="641" spans="1:65">
      <c r="A641" s="30"/>
      <c r="B641" s="3" t="s">
        <v>86</v>
      </c>
      <c r="C641" s="29"/>
      <c r="D641" s="13">
        <v>1.0029883421085781E-2</v>
      </c>
      <c r="E641" s="15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280</v>
      </c>
      <c r="C642" s="29"/>
      <c r="D642" s="13">
        <v>0</v>
      </c>
      <c r="E642" s="15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281</v>
      </c>
      <c r="C643" s="47"/>
      <c r="D643" s="45" t="s">
        <v>282</v>
      </c>
      <c r="E643" s="15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707</v>
      </c>
      <c r="BM645" s="28" t="s">
        <v>337</v>
      </c>
    </row>
    <row r="646" spans="1:65" ht="15">
      <c r="A646" s="25" t="s">
        <v>38</v>
      </c>
      <c r="B646" s="18" t="s">
        <v>111</v>
      </c>
      <c r="C646" s="15" t="s">
        <v>112</v>
      </c>
      <c r="D646" s="16" t="s">
        <v>364</v>
      </c>
      <c r="E646" s="15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230</v>
      </c>
      <c r="C647" s="9" t="s">
        <v>230</v>
      </c>
      <c r="D647" s="10" t="s">
        <v>113</v>
      </c>
      <c r="E647" s="15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372</v>
      </c>
      <c r="E648" s="15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22">
        <v>14</v>
      </c>
      <c r="E650" s="224"/>
      <c r="F650" s="225"/>
      <c r="G650" s="225"/>
      <c r="H650" s="225"/>
      <c r="I650" s="225"/>
      <c r="J650" s="225"/>
      <c r="K650" s="225"/>
      <c r="L650" s="225"/>
      <c r="M650" s="225"/>
      <c r="N650" s="225"/>
      <c r="O650" s="225"/>
      <c r="P650" s="225"/>
      <c r="Q650" s="225"/>
      <c r="R650" s="225"/>
      <c r="S650" s="225"/>
      <c r="T650" s="225"/>
      <c r="U650" s="225"/>
      <c r="V650" s="225"/>
      <c r="W650" s="225"/>
      <c r="X650" s="225"/>
      <c r="Y650" s="225"/>
      <c r="Z650" s="225"/>
      <c r="AA650" s="225"/>
      <c r="AB650" s="225"/>
      <c r="AC650" s="225"/>
      <c r="AD650" s="225"/>
      <c r="AE650" s="225"/>
      <c r="AF650" s="225"/>
      <c r="AG650" s="225"/>
      <c r="AH650" s="225"/>
      <c r="AI650" s="225"/>
      <c r="AJ650" s="225"/>
      <c r="AK650" s="225"/>
      <c r="AL650" s="225"/>
      <c r="AM650" s="225"/>
      <c r="AN650" s="225"/>
      <c r="AO650" s="225"/>
      <c r="AP650" s="225"/>
      <c r="AQ650" s="225"/>
      <c r="AR650" s="225"/>
      <c r="AS650" s="225"/>
      <c r="AT650" s="225"/>
      <c r="AU650" s="225"/>
      <c r="AV650" s="225"/>
      <c r="AW650" s="225"/>
      <c r="AX650" s="225"/>
      <c r="AY650" s="225"/>
      <c r="AZ650" s="225"/>
      <c r="BA650" s="225"/>
      <c r="BB650" s="225"/>
      <c r="BC650" s="225"/>
      <c r="BD650" s="225"/>
      <c r="BE650" s="225"/>
      <c r="BF650" s="225"/>
      <c r="BG650" s="225"/>
      <c r="BH650" s="225"/>
      <c r="BI650" s="225"/>
      <c r="BJ650" s="225"/>
      <c r="BK650" s="225"/>
      <c r="BL650" s="225"/>
      <c r="BM650" s="226">
        <v>1</v>
      </c>
    </row>
    <row r="651" spans="1:65">
      <c r="A651" s="30"/>
      <c r="B651" s="19">
        <v>1</v>
      </c>
      <c r="C651" s="9">
        <v>2</v>
      </c>
      <c r="D651" s="227">
        <v>14.4</v>
      </c>
      <c r="E651" s="224"/>
      <c r="F651" s="225"/>
      <c r="G651" s="225"/>
      <c r="H651" s="225"/>
      <c r="I651" s="225"/>
      <c r="J651" s="225"/>
      <c r="K651" s="225"/>
      <c r="L651" s="225"/>
      <c r="M651" s="225"/>
      <c r="N651" s="225"/>
      <c r="O651" s="225"/>
      <c r="P651" s="225"/>
      <c r="Q651" s="225"/>
      <c r="R651" s="225"/>
      <c r="S651" s="225"/>
      <c r="T651" s="225"/>
      <c r="U651" s="225"/>
      <c r="V651" s="225"/>
      <c r="W651" s="225"/>
      <c r="X651" s="225"/>
      <c r="Y651" s="225"/>
      <c r="Z651" s="225"/>
      <c r="AA651" s="225"/>
      <c r="AB651" s="225"/>
      <c r="AC651" s="225"/>
      <c r="AD651" s="225"/>
      <c r="AE651" s="225"/>
      <c r="AF651" s="225"/>
      <c r="AG651" s="225"/>
      <c r="AH651" s="225"/>
      <c r="AI651" s="225"/>
      <c r="AJ651" s="225"/>
      <c r="AK651" s="225"/>
      <c r="AL651" s="225"/>
      <c r="AM651" s="225"/>
      <c r="AN651" s="225"/>
      <c r="AO651" s="225"/>
      <c r="AP651" s="225"/>
      <c r="AQ651" s="225"/>
      <c r="AR651" s="225"/>
      <c r="AS651" s="225"/>
      <c r="AT651" s="225"/>
      <c r="AU651" s="225"/>
      <c r="AV651" s="225"/>
      <c r="AW651" s="225"/>
      <c r="AX651" s="225"/>
      <c r="AY651" s="225"/>
      <c r="AZ651" s="225"/>
      <c r="BA651" s="225"/>
      <c r="BB651" s="225"/>
      <c r="BC651" s="225"/>
      <c r="BD651" s="225"/>
      <c r="BE651" s="225"/>
      <c r="BF651" s="225"/>
      <c r="BG651" s="225"/>
      <c r="BH651" s="225"/>
      <c r="BI651" s="225"/>
      <c r="BJ651" s="225"/>
      <c r="BK651" s="225"/>
      <c r="BL651" s="225"/>
      <c r="BM651" s="226">
        <v>28</v>
      </c>
    </row>
    <row r="652" spans="1:65">
      <c r="A652" s="30"/>
      <c r="B652" s="20" t="s">
        <v>277</v>
      </c>
      <c r="C652" s="12"/>
      <c r="D652" s="231">
        <v>14.2</v>
      </c>
      <c r="E652" s="224"/>
      <c r="F652" s="225"/>
      <c r="G652" s="225"/>
      <c r="H652" s="225"/>
      <c r="I652" s="225"/>
      <c r="J652" s="225"/>
      <c r="K652" s="225"/>
      <c r="L652" s="225"/>
      <c r="M652" s="225"/>
      <c r="N652" s="225"/>
      <c r="O652" s="225"/>
      <c r="P652" s="225"/>
      <c r="Q652" s="225"/>
      <c r="R652" s="225"/>
      <c r="S652" s="225"/>
      <c r="T652" s="225"/>
      <c r="U652" s="225"/>
      <c r="V652" s="225"/>
      <c r="W652" s="225"/>
      <c r="X652" s="225"/>
      <c r="Y652" s="225"/>
      <c r="Z652" s="225"/>
      <c r="AA652" s="225"/>
      <c r="AB652" s="225"/>
      <c r="AC652" s="225"/>
      <c r="AD652" s="225"/>
      <c r="AE652" s="225"/>
      <c r="AF652" s="225"/>
      <c r="AG652" s="225"/>
      <c r="AH652" s="225"/>
      <c r="AI652" s="225"/>
      <c r="AJ652" s="225"/>
      <c r="AK652" s="225"/>
      <c r="AL652" s="225"/>
      <c r="AM652" s="225"/>
      <c r="AN652" s="225"/>
      <c r="AO652" s="225"/>
      <c r="AP652" s="225"/>
      <c r="AQ652" s="225"/>
      <c r="AR652" s="225"/>
      <c r="AS652" s="225"/>
      <c r="AT652" s="225"/>
      <c r="AU652" s="225"/>
      <c r="AV652" s="225"/>
      <c r="AW652" s="225"/>
      <c r="AX652" s="225"/>
      <c r="AY652" s="225"/>
      <c r="AZ652" s="225"/>
      <c r="BA652" s="225"/>
      <c r="BB652" s="225"/>
      <c r="BC652" s="225"/>
      <c r="BD652" s="225"/>
      <c r="BE652" s="225"/>
      <c r="BF652" s="225"/>
      <c r="BG652" s="225"/>
      <c r="BH652" s="225"/>
      <c r="BI652" s="225"/>
      <c r="BJ652" s="225"/>
      <c r="BK652" s="225"/>
      <c r="BL652" s="225"/>
      <c r="BM652" s="226">
        <v>16</v>
      </c>
    </row>
    <row r="653" spans="1:65">
      <c r="A653" s="30"/>
      <c r="B653" s="3" t="s">
        <v>278</v>
      </c>
      <c r="C653" s="29"/>
      <c r="D653" s="227">
        <v>14.2</v>
      </c>
      <c r="E653" s="224"/>
      <c r="F653" s="225"/>
      <c r="G653" s="225"/>
      <c r="H653" s="225"/>
      <c r="I653" s="225"/>
      <c r="J653" s="225"/>
      <c r="K653" s="225"/>
      <c r="L653" s="225"/>
      <c r="M653" s="225"/>
      <c r="N653" s="225"/>
      <c r="O653" s="225"/>
      <c r="P653" s="225"/>
      <c r="Q653" s="225"/>
      <c r="R653" s="225"/>
      <c r="S653" s="225"/>
      <c r="T653" s="225"/>
      <c r="U653" s="225"/>
      <c r="V653" s="225"/>
      <c r="W653" s="225"/>
      <c r="X653" s="225"/>
      <c r="Y653" s="225"/>
      <c r="Z653" s="225"/>
      <c r="AA653" s="225"/>
      <c r="AB653" s="225"/>
      <c r="AC653" s="225"/>
      <c r="AD653" s="225"/>
      <c r="AE653" s="225"/>
      <c r="AF653" s="225"/>
      <c r="AG653" s="225"/>
      <c r="AH653" s="225"/>
      <c r="AI653" s="225"/>
      <c r="AJ653" s="225"/>
      <c r="AK653" s="225"/>
      <c r="AL653" s="225"/>
      <c r="AM653" s="225"/>
      <c r="AN653" s="225"/>
      <c r="AO653" s="225"/>
      <c r="AP653" s="225"/>
      <c r="AQ653" s="225"/>
      <c r="AR653" s="225"/>
      <c r="AS653" s="225"/>
      <c r="AT653" s="225"/>
      <c r="AU653" s="225"/>
      <c r="AV653" s="225"/>
      <c r="AW653" s="225"/>
      <c r="AX653" s="225"/>
      <c r="AY653" s="225"/>
      <c r="AZ653" s="225"/>
      <c r="BA653" s="225"/>
      <c r="BB653" s="225"/>
      <c r="BC653" s="225"/>
      <c r="BD653" s="225"/>
      <c r="BE653" s="225"/>
      <c r="BF653" s="225"/>
      <c r="BG653" s="225"/>
      <c r="BH653" s="225"/>
      <c r="BI653" s="225"/>
      <c r="BJ653" s="225"/>
      <c r="BK653" s="225"/>
      <c r="BL653" s="225"/>
      <c r="BM653" s="226">
        <v>14.2</v>
      </c>
    </row>
    <row r="654" spans="1:65">
      <c r="A654" s="30"/>
      <c r="B654" s="3" t="s">
        <v>279</v>
      </c>
      <c r="C654" s="29"/>
      <c r="D654" s="227">
        <v>0.28284271247461928</v>
      </c>
      <c r="E654" s="224"/>
      <c r="F654" s="225"/>
      <c r="G654" s="225"/>
      <c r="H654" s="225"/>
      <c r="I654" s="225"/>
      <c r="J654" s="225"/>
      <c r="K654" s="225"/>
      <c r="L654" s="225"/>
      <c r="M654" s="225"/>
      <c r="N654" s="225"/>
      <c r="O654" s="225"/>
      <c r="P654" s="225"/>
      <c r="Q654" s="225"/>
      <c r="R654" s="225"/>
      <c r="S654" s="225"/>
      <c r="T654" s="225"/>
      <c r="U654" s="225"/>
      <c r="V654" s="225"/>
      <c r="W654" s="225"/>
      <c r="X654" s="225"/>
      <c r="Y654" s="225"/>
      <c r="Z654" s="225"/>
      <c r="AA654" s="225"/>
      <c r="AB654" s="225"/>
      <c r="AC654" s="225"/>
      <c r="AD654" s="225"/>
      <c r="AE654" s="225"/>
      <c r="AF654" s="225"/>
      <c r="AG654" s="225"/>
      <c r="AH654" s="225"/>
      <c r="AI654" s="225"/>
      <c r="AJ654" s="225"/>
      <c r="AK654" s="225"/>
      <c r="AL654" s="225"/>
      <c r="AM654" s="225"/>
      <c r="AN654" s="225"/>
      <c r="AO654" s="225"/>
      <c r="AP654" s="225"/>
      <c r="AQ654" s="225"/>
      <c r="AR654" s="225"/>
      <c r="AS654" s="225"/>
      <c r="AT654" s="225"/>
      <c r="AU654" s="225"/>
      <c r="AV654" s="225"/>
      <c r="AW654" s="225"/>
      <c r="AX654" s="225"/>
      <c r="AY654" s="225"/>
      <c r="AZ654" s="225"/>
      <c r="BA654" s="225"/>
      <c r="BB654" s="225"/>
      <c r="BC654" s="225"/>
      <c r="BD654" s="225"/>
      <c r="BE654" s="225"/>
      <c r="BF654" s="225"/>
      <c r="BG654" s="225"/>
      <c r="BH654" s="225"/>
      <c r="BI654" s="225"/>
      <c r="BJ654" s="225"/>
      <c r="BK654" s="225"/>
      <c r="BL654" s="225"/>
      <c r="BM654" s="226">
        <v>34</v>
      </c>
    </row>
    <row r="655" spans="1:65">
      <c r="A655" s="30"/>
      <c r="B655" s="3" t="s">
        <v>86</v>
      </c>
      <c r="C655" s="29"/>
      <c r="D655" s="13">
        <v>1.9918500878494318E-2</v>
      </c>
      <c r="E655" s="15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280</v>
      </c>
      <c r="C656" s="29"/>
      <c r="D656" s="13">
        <v>0</v>
      </c>
      <c r="E656" s="15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281</v>
      </c>
      <c r="C657" s="47"/>
      <c r="D657" s="45" t="s">
        <v>282</v>
      </c>
      <c r="E657" s="15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708</v>
      </c>
      <c r="BM659" s="28" t="s">
        <v>337</v>
      </c>
    </row>
    <row r="660" spans="1:65" ht="15">
      <c r="A660" s="25" t="s">
        <v>41</v>
      </c>
      <c r="B660" s="18" t="s">
        <v>111</v>
      </c>
      <c r="C660" s="15" t="s">
        <v>112</v>
      </c>
      <c r="D660" s="16" t="s">
        <v>364</v>
      </c>
      <c r="E660" s="15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230</v>
      </c>
      <c r="C661" s="9" t="s">
        <v>230</v>
      </c>
      <c r="D661" s="10" t="s">
        <v>113</v>
      </c>
      <c r="E661" s="15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372</v>
      </c>
      <c r="E662" s="15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2</v>
      </c>
    </row>
    <row r="663" spans="1:65">
      <c r="A663" s="30"/>
      <c r="B663" s="19"/>
      <c r="C663" s="9"/>
      <c r="D663" s="26"/>
      <c r="E663" s="15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2</v>
      </c>
    </row>
    <row r="664" spans="1:65">
      <c r="A664" s="30"/>
      <c r="B664" s="18">
        <v>1</v>
      </c>
      <c r="C664" s="14">
        <v>1</v>
      </c>
      <c r="D664" s="22">
        <v>1.32</v>
      </c>
      <c r="E664" s="15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1</v>
      </c>
    </row>
    <row r="665" spans="1:65">
      <c r="A665" s="30"/>
      <c r="B665" s="19">
        <v>1</v>
      </c>
      <c r="C665" s="9">
        <v>2</v>
      </c>
      <c r="D665" s="11">
        <v>1.26</v>
      </c>
      <c r="E665" s="15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29</v>
      </c>
    </row>
    <row r="666" spans="1:65">
      <c r="A666" s="30"/>
      <c r="B666" s="20" t="s">
        <v>277</v>
      </c>
      <c r="C666" s="12"/>
      <c r="D666" s="23">
        <v>1.29</v>
      </c>
      <c r="E666" s="15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16</v>
      </c>
    </row>
    <row r="667" spans="1:65">
      <c r="A667" s="30"/>
      <c r="B667" s="3" t="s">
        <v>278</v>
      </c>
      <c r="C667" s="29"/>
      <c r="D667" s="11">
        <v>1.29</v>
      </c>
      <c r="E667" s="15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1.29</v>
      </c>
    </row>
    <row r="668" spans="1:65">
      <c r="A668" s="30"/>
      <c r="B668" s="3" t="s">
        <v>279</v>
      </c>
      <c r="C668" s="29"/>
      <c r="D668" s="24">
        <v>4.2426406871192889E-2</v>
      </c>
      <c r="E668" s="15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35</v>
      </c>
    </row>
    <row r="669" spans="1:65">
      <c r="A669" s="30"/>
      <c r="B669" s="3" t="s">
        <v>86</v>
      </c>
      <c r="C669" s="29"/>
      <c r="D669" s="13">
        <v>3.2888687497048749E-2</v>
      </c>
      <c r="E669" s="15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280</v>
      </c>
      <c r="C670" s="29"/>
      <c r="D670" s="13">
        <v>0</v>
      </c>
      <c r="E670" s="15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281</v>
      </c>
      <c r="C671" s="47"/>
      <c r="D671" s="45" t="s">
        <v>282</v>
      </c>
      <c r="E671" s="15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709</v>
      </c>
      <c r="BM673" s="28" t="s">
        <v>337</v>
      </c>
    </row>
    <row r="674" spans="1:65" ht="15">
      <c r="A674" s="25" t="s">
        <v>44</v>
      </c>
      <c r="B674" s="18" t="s">
        <v>111</v>
      </c>
      <c r="C674" s="15" t="s">
        <v>112</v>
      </c>
      <c r="D674" s="16" t="s">
        <v>364</v>
      </c>
      <c r="E674" s="15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230</v>
      </c>
      <c r="C675" s="9" t="s">
        <v>230</v>
      </c>
      <c r="D675" s="10" t="s">
        <v>113</v>
      </c>
      <c r="E675" s="15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372</v>
      </c>
      <c r="E676" s="15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0</v>
      </c>
    </row>
    <row r="677" spans="1:65">
      <c r="A677" s="30"/>
      <c r="B677" s="19"/>
      <c r="C677" s="9"/>
      <c r="D677" s="26"/>
      <c r="E677" s="15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0</v>
      </c>
    </row>
    <row r="678" spans="1:65">
      <c r="A678" s="30"/>
      <c r="B678" s="18">
        <v>1</v>
      </c>
      <c r="C678" s="14">
        <v>1</v>
      </c>
      <c r="D678" s="212">
        <v>50</v>
      </c>
      <c r="E678" s="214"/>
      <c r="F678" s="215"/>
      <c r="G678" s="215"/>
      <c r="H678" s="215"/>
      <c r="I678" s="215"/>
      <c r="J678" s="215"/>
      <c r="K678" s="215"/>
      <c r="L678" s="215"/>
      <c r="M678" s="215"/>
      <c r="N678" s="215"/>
      <c r="O678" s="215"/>
      <c r="P678" s="215"/>
      <c r="Q678" s="215"/>
      <c r="R678" s="215"/>
      <c r="S678" s="215"/>
      <c r="T678" s="215"/>
      <c r="U678" s="215"/>
      <c r="V678" s="215"/>
      <c r="W678" s="215"/>
      <c r="X678" s="215"/>
      <c r="Y678" s="215"/>
      <c r="Z678" s="215"/>
      <c r="AA678" s="215"/>
      <c r="AB678" s="215"/>
      <c r="AC678" s="215"/>
      <c r="AD678" s="215"/>
      <c r="AE678" s="215"/>
      <c r="AF678" s="215"/>
      <c r="AG678" s="215"/>
      <c r="AH678" s="215"/>
      <c r="AI678" s="215"/>
      <c r="AJ678" s="215"/>
      <c r="AK678" s="215"/>
      <c r="AL678" s="215"/>
      <c r="AM678" s="215"/>
      <c r="AN678" s="215"/>
      <c r="AO678" s="215"/>
      <c r="AP678" s="215"/>
      <c r="AQ678" s="215"/>
      <c r="AR678" s="215"/>
      <c r="AS678" s="215"/>
      <c r="AT678" s="215"/>
      <c r="AU678" s="215"/>
      <c r="AV678" s="215"/>
      <c r="AW678" s="215"/>
      <c r="AX678" s="215"/>
      <c r="AY678" s="215"/>
      <c r="AZ678" s="215"/>
      <c r="BA678" s="215"/>
      <c r="BB678" s="215"/>
      <c r="BC678" s="215"/>
      <c r="BD678" s="215"/>
      <c r="BE678" s="215"/>
      <c r="BF678" s="215"/>
      <c r="BG678" s="215"/>
      <c r="BH678" s="215"/>
      <c r="BI678" s="215"/>
      <c r="BJ678" s="215"/>
      <c r="BK678" s="215"/>
      <c r="BL678" s="215"/>
      <c r="BM678" s="216">
        <v>1</v>
      </c>
    </row>
    <row r="679" spans="1:65">
      <c r="A679" s="30"/>
      <c r="B679" s="19">
        <v>1</v>
      </c>
      <c r="C679" s="9">
        <v>2</v>
      </c>
      <c r="D679" s="217">
        <v>50</v>
      </c>
      <c r="E679" s="214"/>
      <c r="F679" s="215"/>
      <c r="G679" s="215"/>
      <c r="H679" s="215"/>
      <c r="I679" s="215"/>
      <c r="J679" s="215"/>
      <c r="K679" s="215"/>
      <c r="L679" s="215"/>
      <c r="M679" s="215"/>
      <c r="N679" s="215"/>
      <c r="O679" s="215"/>
      <c r="P679" s="215"/>
      <c r="Q679" s="215"/>
      <c r="R679" s="215"/>
      <c r="S679" s="215"/>
      <c r="T679" s="215"/>
      <c r="U679" s="215"/>
      <c r="V679" s="215"/>
      <c r="W679" s="215"/>
      <c r="X679" s="215"/>
      <c r="Y679" s="215"/>
      <c r="Z679" s="215"/>
      <c r="AA679" s="215"/>
      <c r="AB679" s="215"/>
      <c r="AC679" s="215"/>
      <c r="AD679" s="215"/>
      <c r="AE679" s="215"/>
      <c r="AF679" s="215"/>
      <c r="AG679" s="215"/>
      <c r="AH679" s="215"/>
      <c r="AI679" s="215"/>
      <c r="AJ679" s="215"/>
      <c r="AK679" s="215"/>
      <c r="AL679" s="215"/>
      <c r="AM679" s="215"/>
      <c r="AN679" s="215"/>
      <c r="AO679" s="215"/>
      <c r="AP679" s="215"/>
      <c r="AQ679" s="215"/>
      <c r="AR679" s="215"/>
      <c r="AS679" s="215"/>
      <c r="AT679" s="215"/>
      <c r="AU679" s="215"/>
      <c r="AV679" s="215"/>
      <c r="AW679" s="215"/>
      <c r="AX679" s="215"/>
      <c r="AY679" s="215"/>
      <c r="AZ679" s="215"/>
      <c r="BA679" s="215"/>
      <c r="BB679" s="215"/>
      <c r="BC679" s="215"/>
      <c r="BD679" s="215"/>
      <c r="BE679" s="215"/>
      <c r="BF679" s="215"/>
      <c r="BG679" s="215"/>
      <c r="BH679" s="215"/>
      <c r="BI679" s="215"/>
      <c r="BJ679" s="215"/>
      <c r="BK679" s="215"/>
      <c r="BL679" s="215"/>
      <c r="BM679" s="216">
        <v>30</v>
      </c>
    </row>
    <row r="680" spans="1:65">
      <c r="A680" s="30"/>
      <c r="B680" s="20" t="s">
        <v>277</v>
      </c>
      <c r="C680" s="12"/>
      <c r="D680" s="221">
        <v>50</v>
      </c>
      <c r="E680" s="214"/>
      <c r="F680" s="215"/>
      <c r="G680" s="215"/>
      <c r="H680" s="215"/>
      <c r="I680" s="215"/>
      <c r="J680" s="215"/>
      <c r="K680" s="215"/>
      <c r="L680" s="215"/>
      <c r="M680" s="215"/>
      <c r="N680" s="215"/>
      <c r="O680" s="215"/>
      <c r="P680" s="215"/>
      <c r="Q680" s="215"/>
      <c r="R680" s="215"/>
      <c r="S680" s="215"/>
      <c r="T680" s="215"/>
      <c r="U680" s="215"/>
      <c r="V680" s="215"/>
      <c r="W680" s="215"/>
      <c r="X680" s="215"/>
      <c r="Y680" s="215"/>
      <c r="Z680" s="215"/>
      <c r="AA680" s="215"/>
      <c r="AB680" s="215"/>
      <c r="AC680" s="215"/>
      <c r="AD680" s="215"/>
      <c r="AE680" s="215"/>
      <c r="AF680" s="215"/>
      <c r="AG680" s="215"/>
      <c r="AH680" s="215"/>
      <c r="AI680" s="215"/>
      <c r="AJ680" s="215"/>
      <c r="AK680" s="215"/>
      <c r="AL680" s="215"/>
      <c r="AM680" s="215"/>
      <c r="AN680" s="215"/>
      <c r="AO680" s="215"/>
      <c r="AP680" s="215"/>
      <c r="AQ680" s="215"/>
      <c r="AR680" s="215"/>
      <c r="AS680" s="215"/>
      <c r="AT680" s="215"/>
      <c r="AU680" s="215"/>
      <c r="AV680" s="215"/>
      <c r="AW680" s="215"/>
      <c r="AX680" s="215"/>
      <c r="AY680" s="215"/>
      <c r="AZ680" s="215"/>
      <c r="BA680" s="215"/>
      <c r="BB680" s="215"/>
      <c r="BC680" s="215"/>
      <c r="BD680" s="215"/>
      <c r="BE680" s="215"/>
      <c r="BF680" s="215"/>
      <c r="BG680" s="215"/>
      <c r="BH680" s="215"/>
      <c r="BI680" s="215"/>
      <c r="BJ680" s="215"/>
      <c r="BK680" s="215"/>
      <c r="BL680" s="215"/>
      <c r="BM680" s="216">
        <v>16</v>
      </c>
    </row>
    <row r="681" spans="1:65">
      <c r="A681" s="30"/>
      <c r="B681" s="3" t="s">
        <v>278</v>
      </c>
      <c r="C681" s="29"/>
      <c r="D681" s="217">
        <v>50</v>
      </c>
      <c r="E681" s="214"/>
      <c r="F681" s="215"/>
      <c r="G681" s="215"/>
      <c r="H681" s="215"/>
      <c r="I681" s="215"/>
      <c r="J681" s="215"/>
      <c r="K681" s="215"/>
      <c r="L681" s="215"/>
      <c r="M681" s="215"/>
      <c r="N681" s="215"/>
      <c r="O681" s="215"/>
      <c r="P681" s="215"/>
      <c r="Q681" s="215"/>
      <c r="R681" s="215"/>
      <c r="S681" s="215"/>
      <c r="T681" s="215"/>
      <c r="U681" s="215"/>
      <c r="V681" s="215"/>
      <c r="W681" s="215"/>
      <c r="X681" s="215"/>
      <c r="Y681" s="215"/>
      <c r="Z681" s="215"/>
      <c r="AA681" s="215"/>
      <c r="AB681" s="215"/>
      <c r="AC681" s="215"/>
      <c r="AD681" s="215"/>
      <c r="AE681" s="215"/>
      <c r="AF681" s="215"/>
      <c r="AG681" s="215"/>
      <c r="AH681" s="215"/>
      <c r="AI681" s="215"/>
      <c r="AJ681" s="215"/>
      <c r="AK681" s="215"/>
      <c r="AL681" s="215"/>
      <c r="AM681" s="215"/>
      <c r="AN681" s="215"/>
      <c r="AO681" s="215"/>
      <c r="AP681" s="215"/>
      <c r="AQ681" s="215"/>
      <c r="AR681" s="215"/>
      <c r="AS681" s="215"/>
      <c r="AT681" s="215"/>
      <c r="AU681" s="215"/>
      <c r="AV681" s="215"/>
      <c r="AW681" s="215"/>
      <c r="AX681" s="215"/>
      <c r="AY681" s="215"/>
      <c r="AZ681" s="215"/>
      <c r="BA681" s="215"/>
      <c r="BB681" s="215"/>
      <c r="BC681" s="215"/>
      <c r="BD681" s="215"/>
      <c r="BE681" s="215"/>
      <c r="BF681" s="215"/>
      <c r="BG681" s="215"/>
      <c r="BH681" s="215"/>
      <c r="BI681" s="215"/>
      <c r="BJ681" s="215"/>
      <c r="BK681" s="215"/>
      <c r="BL681" s="215"/>
      <c r="BM681" s="216">
        <v>50</v>
      </c>
    </row>
    <row r="682" spans="1:65">
      <c r="A682" s="30"/>
      <c r="B682" s="3" t="s">
        <v>279</v>
      </c>
      <c r="C682" s="29"/>
      <c r="D682" s="217">
        <v>0</v>
      </c>
      <c r="E682" s="214"/>
      <c r="F682" s="215"/>
      <c r="G682" s="215"/>
      <c r="H682" s="215"/>
      <c r="I682" s="215"/>
      <c r="J682" s="215"/>
      <c r="K682" s="215"/>
      <c r="L682" s="215"/>
      <c r="M682" s="215"/>
      <c r="N682" s="215"/>
      <c r="O682" s="215"/>
      <c r="P682" s="215"/>
      <c r="Q682" s="215"/>
      <c r="R682" s="215"/>
      <c r="S682" s="215"/>
      <c r="T682" s="215"/>
      <c r="U682" s="215"/>
      <c r="V682" s="215"/>
      <c r="W682" s="215"/>
      <c r="X682" s="215"/>
      <c r="Y682" s="215"/>
      <c r="Z682" s="215"/>
      <c r="AA682" s="215"/>
      <c r="AB682" s="215"/>
      <c r="AC682" s="215"/>
      <c r="AD682" s="215"/>
      <c r="AE682" s="215"/>
      <c r="AF682" s="215"/>
      <c r="AG682" s="215"/>
      <c r="AH682" s="215"/>
      <c r="AI682" s="215"/>
      <c r="AJ682" s="215"/>
      <c r="AK682" s="215"/>
      <c r="AL682" s="215"/>
      <c r="AM682" s="215"/>
      <c r="AN682" s="215"/>
      <c r="AO682" s="215"/>
      <c r="AP682" s="215"/>
      <c r="AQ682" s="215"/>
      <c r="AR682" s="215"/>
      <c r="AS682" s="215"/>
      <c r="AT682" s="215"/>
      <c r="AU682" s="215"/>
      <c r="AV682" s="215"/>
      <c r="AW682" s="215"/>
      <c r="AX682" s="215"/>
      <c r="AY682" s="215"/>
      <c r="AZ682" s="215"/>
      <c r="BA682" s="215"/>
      <c r="BB682" s="215"/>
      <c r="BC682" s="215"/>
      <c r="BD682" s="215"/>
      <c r="BE682" s="215"/>
      <c r="BF682" s="215"/>
      <c r="BG682" s="215"/>
      <c r="BH682" s="215"/>
      <c r="BI682" s="215"/>
      <c r="BJ682" s="215"/>
      <c r="BK682" s="215"/>
      <c r="BL682" s="215"/>
      <c r="BM682" s="216">
        <v>36</v>
      </c>
    </row>
    <row r="683" spans="1:65">
      <c r="A683" s="30"/>
      <c r="B683" s="3" t="s">
        <v>86</v>
      </c>
      <c r="C683" s="29"/>
      <c r="D683" s="13">
        <v>0</v>
      </c>
      <c r="E683" s="15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280</v>
      </c>
      <c r="C684" s="29"/>
      <c r="D684" s="13">
        <v>0</v>
      </c>
      <c r="E684" s="15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281</v>
      </c>
      <c r="C685" s="47"/>
      <c r="D685" s="45" t="s">
        <v>282</v>
      </c>
      <c r="E685" s="15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710</v>
      </c>
      <c r="BM687" s="28" t="s">
        <v>337</v>
      </c>
    </row>
    <row r="688" spans="1:65" ht="15">
      <c r="A688" s="25" t="s">
        <v>45</v>
      </c>
      <c r="B688" s="18" t="s">
        <v>111</v>
      </c>
      <c r="C688" s="15" t="s">
        <v>112</v>
      </c>
      <c r="D688" s="16" t="s">
        <v>364</v>
      </c>
      <c r="E688" s="15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230</v>
      </c>
      <c r="C689" s="9" t="s">
        <v>230</v>
      </c>
      <c r="D689" s="10" t="s">
        <v>113</v>
      </c>
      <c r="E689" s="15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372</v>
      </c>
      <c r="E690" s="15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12">
        <v>68.5</v>
      </c>
      <c r="E692" s="214"/>
      <c r="F692" s="215"/>
      <c r="G692" s="215"/>
      <c r="H692" s="215"/>
      <c r="I692" s="215"/>
      <c r="J692" s="215"/>
      <c r="K692" s="215"/>
      <c r="L692" s="215"/>
      <c r="M692" s="215"/>
      <c r="N692" s="215"/>
      <c r="O692" s="215"/>
      <c r="P692" s="215"/>
      <c r="Q692" s="215"/>
      <c r="R692" s="215"/>
      <c r="S692" s="215"/>
      <c r="T692" s="215"/>
      <c r="U692" s="215"/>
      <c r="V692" s="215"/>
      <c r="W692" s="215"/>
      <c r="X692" s="215"/>
      <c r="Y692" s="215"/>
      <c r="Z692" s="215"/>
      <c r="AA692" s="215"/>
      <c r="AB692" s="215"/>
      <c r="AC692" s="215"/>
      <c r="AD692" s="215"/>
      <c r="AE692" s="215"/>
      <c r="AF692" s="215"/>
      <c r="AG692" s="215"/>
      <c r="AH692" s="215"/>
      <c r="AI692" s="215"/>
      <c r="AJ692" s="215"/>
      <c r="AK692" s="215"/>
      <c r="AL692" s="215"/>
      <c r="AM692" s="215"/>
      <c r="AN692" s="215"/>
      <c r="AO692" s="215"/>
      <c r="AP692" s="215"/>
      <c r="AQ692" s="215"/>
      <c r="AR692" s="215"/>
      <c r="AS692" s="215"/>
      <c r="AT692" s="215"/>
      <c r="AU692" s="215"/>
      <c r="AV692" s="215"/>
      <c r="AW692" s="215"/>
      <c r="AX692" s="215"/>
      <c r="AY692" s="215"/>
      <c r="AZ692" s="215"/>
      <c r="BA692" s="215"/>
      <c r="BB692" s="215"/>
      <c r="BC692" s="215"/>
      <c r="BD692" s="215"/>
      <c r="BE692" s="215"/>
      <c r="BF692" s="215"/>
      <c r="BG692" s="215"/>
      <c r="BH692" s="215"/>
      <c r="BI692" s="215"/>
      <c r="BJ692" s="215"/>
      <c r="BK692" s="215"/>
      <c r="BL692" s="215"/>
      <c r="BM692" s="216">
        <v>1</v>
      </c>
    </row>
    <row r="693" spans="1:65">
      <c r="A693" s="30"/>
      <c r="B693" s="19">
        <v>1</v>
      </c>
      <c r="C693" s="9">
        <v>2</v>
      </c>
      <c r="D693" s="217">
        <v>72</v>
      </c>
      <c r="E693" s="214"/>
      <c r="F693" s="215"/>
      <c r="G693" s="215"/>
      <c r="H693" s="215"/>
      <c r="I693" s="215"/>
      <c r="J693" s="215"/>
      <c r="K693" s="215"/>
      <c r="L693" s="215"/>
      <c r="M693" s="215"/>
      <c r="N693" s="215"/>
      <c r="O693" s="215"/>
      <c r="P693" s="215"/>
      <c r="Q693" s="215"/>
      <c r="R693" s="215"/>
      <c r="S693" s="215"/>
      <c r="T693" s="215"/>
      <c r="U693" s="215"/>
      <c r="V693" s="215"/>
      <c r="W693" s="215"/>
      <c r="X693" s="215"/>
      <c r="Y693" s="215"/>
      <c r="Z693" s="215"/>
      <c r="AA693" s="215"/>
      <c r="AB693" s="215"/>
      <c r="AC693" s="215"/>
      <c r="AD693" s="215"/>
      <c r="AE693" s="215"/>
      <c r="AF693" s="215"/>
      <c r="AG693" s="215"/>
      <c r="AH693" s="215"/>
      <c r="AI693" s="215"/>
      <c r="AJ693" s="215"/>
      <c r="AK693" s="215"/>
      <c r="AL693" s="215"/>
      <c r="AM693" s="215"/>
      <c r="AN693" s="215"/>
      <c r="AO693" s="215"/>
      <c r="AP693" s="215"/>
      <c r="AQ693" s="215"/>
      <c r="AR693" s="215"/>
      <c r="AS693" s="215"/>
      <c r="AT693" s="215"/>
      <c r="AU693" s="215"/>
      <c r="AV693" s="215"/>
      <c r="AW693" s="215"/>
      <c r="AX693" s="215"/>
      <c r="AY693" s="215"/>
      <c r="AZ693" s="215"/>
      <c r="BA693" s="215"/>
      <c r="BB693" s="215"/>
      <c r="BC693" s="215"/>
      <c r="BD693" s="215"/>
      <c r="BE693" s="215"/>
      <c r="BF693" s="215"/>
      <c r="BG693" s="215"/>
      <c r="BH693" s="215"/>
      <c r="BI693" s="215"/>
      <c r="BJ693" s="215"/>
      <c r="BK693" s="215"/>
      <c r="BL693" s="215"/>
      <c r="BM693" s="216">
        <v>31</v>
      </c>
    </row>
    <row r="694" spans="1:65">
      <c r="A694" s="30"/>
      <c r="B694" s="20" t="s">
        <v>277</v>
      </c>
      <c r="C694" s="12"/>
      <c r="D694" s="221">
        <v>70.25</v>
      </c>
      <c r="E694" s="214"/>
      <c r="F694" s="215"/>
      <c r="G694" s="215"/>
      <c r="H694" s="215"/>
      <c r="I694" s="215"/>
      <c r="J694" s="215"/>
      <c r="K694" s="215"/>
      <c r="L694" s="215"/>
      <c r="M694" s="215"/>
      <c r="N694" s="215"/>
      <c r="O694" s="215"/>
      <c r="P694" s="215"/>
      <c r="Q694" s="215"/>
      <c r="R694" s="215"/>
      <c r="S694" s="215"/>
      <c r="T694" s="215"/>
      <c r="U694" s="215"/>
      <c r="V694" s="215"/>
      <c r="W694" s="215"/>
      <c r="X694" s="215"/>
      <c r="Y694" s="215"/>
      <c r="Z694" s="215"/>
      <c r="AA694" s="215"/>
      <c r="AB694" s="215"/>
      <c r="AC694" s="215"/>
      <c r="AD694" s="215"/>
      <c r="AE694" s="215"/>
      <c r="AF694" s="215"/>
      <c r="AG694" s="215"/>
      <c r="AH694" s="215"/>
      <c r="AI694" s="215"/>
      <c r="AJ694" s="215"/>
      <c r="AK694" s="215"/>
      <c r="AL694" s="215"/>
      <c r="AM694" s="215"/>
      <c r="AN694" s="215"/>
      <c r="AO694" s="215"/>
      <c r="AP694" s="215"/>
      <c r="AQ694" s="215"/>
      <c r="AR694" s="215"/>
      <c r="AS694" s="215"/>
      <c r="AT694" s="215"/>
      <c r="AU694" s="215"/>
      <c r="AV694" s="215"/>
      <c r="AW694" s="215"/>
      <c r="AX694" s="215"/>
      <c r="AY694" s="215"/>
      <c r="AZ694" s="215"/>
      <c r="BA694" s="215"/>
      <c r="BB694" s="215"/>
      <c r="BC694" s="215"/>
      <c r="BD694" s="215"/>
      <c r="BE694" s="215"/>
      <c r="BF694" s="215"/>
      <c r="BG694" s="215"/>
      <c r="BH694" s="215"/>
      <c r="BI694" s="215"/>
      <c r="BJ694" s="215"/>
      <c r="BK694" s="215"/>
      <c r="BL694" s="215"/>
      <c r="BM694" s="216">
        <v>16</v>
      </c>
    </row>
    <row r="695" spans="1:65">
      <c r="A695" s="30"/>
      <c r="B695" s="3" t="s">
        <v>278</v>
      </c>
      <c r="C695" s="29"/>
      <c r="D695" s="217">
        <v>70.25</v>
      </c>
      <c r="E695" s="214"/>
      <c r="F695" s="215"/>
      <c r="G695" s="215"/>
      <c r="H695" s="215"/>
      <c r="I695" s="215"/>
      <c r="J695" s="215"/>
      <c r="K695" s="215"/>
      <c r="L695" s="215"/>
      <c r="M695" s="215"/>
      <c r="N695" s="215"/>
      <c r="O695" s="215"/>
      <c r="P695" s="215"/>
      <c r="Q695" s="215"/>
      <c r="R695" s="215"/>
      <c r="S695" s="215"/>
      <c r="T695" s="215"/>
      <c r="U695" s="215"/>
      <c r="V695" s="215"/>
      <c r="W695" s="215"/>
      <c r="X695" s="215"/>
      <c r="Y695" s="215"/>
      <c r="Z695" s="215"/>
      <c r="AA695" s="215"/>
      <c r="AB695" s="215"/>
      <c r="AC695" s="215"/>
      <c r="AD695" s="215"/>
      <c r="AE695" s="215"/>
      <c r="AF695" s="215"/>
      <c r="AG695" s="215"/>
      <c r="AH695" s="215"/>
      <c r="AI695" s="215"/>
      <c r="AJ695" s="215"/>
      <c r="AK695" s="215"/>
      <c r="AL695" s="215"/>
      <c r="AM695" s="215"/>
      <c r="AN695" s="215"/>
      <c r="AO695" s="215"/>
      <c r="AP695" s="215"/>
      <c r="AQ695" s="215"/>
      <c r="AR695" s="215"/>
      <c r="AS695" s="215"/>
      <c r="AT695" s="215"/>
      <c r="AU695" s="215"/>
      <c r="AV695" s="215"/>
      <c r="AW695" s="215"/>
      <c r="AX695" s="215"/>
      <c r="AY695" s="215"/>
      <c r="AZ695" s="215"/>
      <c r="BA695" s="215"/>
      <c r="BB695" s="215"/>
      <c r="BC695" s="215"/>
      <c r="BD695" s="215"/>
      <c r="BE695" s="215"/>
      <c r="BF695" s="215"/>
      <c r="BG695" s="215"/>
      <c r="BH695" s="215"/>
      <c r="BI695" s="215"/>
      <c r="BJ695" s="215"/>
      <c r="BK695" s="215"/>
      <c r="BL695" s="215"/>
      <c r="BM695" s="216">
        <v>70.25</v>
      </c>
    </row>
    <row r="696" spans="1:65">
      <c r="A696" s="30"/>
      <c r="B696" s="3" t="s">
        <v>279</v>
      </c>
      <c r="C696" s="29"/>
      <c r="D696" s="217">
        <v>2.4748737341529163</v>
      </c>
      <c r="E696" s="214"/>
      <c r="F696" s="215"/>
      <c r="G696" s="215"/>
      <c r="H696" s="215"/>
      <c r="I696" s="215"/>
      <c r="J696" s="215"/>
      <c r="K696" s="215"/>
      <c r="L696" s="215"/>
      <c r="M696" s="215"/>
      <c r="N696" s="215"/>
      <c r="O696" s="215"/>
      <c r="P696" s="215"/>
      <c r="Q696" s="215"/>
      <c r="R696" s="215"/>
      <c r="S696" s="215"/>
      <c r="T696" s="215"/>
      <c r="U696" s="215"/>
      <c r="V696" s="215"/>
      <c r="W696" s="215"/>
      <c r="X696" s="215"/>
      <c r="Y696" s="215"/>
      <c r="Z696" s="215"/>
      <c r="AA696" s="215"/>
      <c r="AB696" s="215"/>
      <c r="AC696" s="215"/>
      <c r="AD696" s="215"/>
      <c r="AE696" s="215"/>
      <c r="AF696" s="215"/>
      <c r="AG696" s="215"/>
      <c r="AH696" s="215"/>
      <c r="AI696" s="215"/>
      <c r="AJ696" s="215"/>
      <c r="AK696" s="215"/>
      <c r="AL696" s="215"/>
      <c r="AM696" s="215"/>
      <c r="AN696" s="215"/>
      <c r="AO696" s="215"/>
      <c r="AP696" s="215"/>
      <c r="AQ696" s="215"/>
      <c r="AR696" s="215"/>
      <c r="AS696" s="215"/>
      <c r="AT696" s="215"/>
      <c r="AU696" s="215"/>
      <c r="AV696" s="215"/>
      <c r="AW696" s="215"/>
      <c r="AX696" s="215"/>
      <c r="AY696" s="215"/>
      <c r="AZ696" s="215"/>
      <c r="BA696" s="215"/>
      <c r="BB696" s="215"/>
      <c r="BC696" s="215"/>
      <c r="BD696" s="215"/>
      <c r="BE696" s="215"/>
      <c r="BF696" s="215"/>
      <c r="BG696" s="215"/>
      <c r="BH696" s="215"/>
      <c r="BI696" s="215"/>
      <c r="BJ696" s="215"/>
      <c r="BK696" s="215"/>
      <c r="BL696" s="215"/>
      <c r="BM696" s="216">
        <v>37</v>
      </c>
    </row>
    <row r="697" spans="1:65">
      <c r="A697" s="30"/>
      <c r="B697" s="3" t="s">
        <v>86</v>
      </c>
      <c r="C697" s="29"/>
      <c r="D697" s="13">
        <v>3.5229519347372472E-2</v>
      </c>
      <c r="E697" s="15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280</v>
      </c>
      <c r="C698" s="29"/>
      <c r="D698" s="13">
        <v>0</v>
      </c>
      <c r="E698" s="15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281</v>
      </c>
      <c r="C699" s="47"/>
      <c r="D699" s="45" t="s">
        <v>282</v>
      </c>
      <c r="E699" s="15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>
      <c r="BM701" s="55"/>
    </row>
    <row r="702" spans="1:65">
      <c r="BM702" s="55"/>
    </row>
    <row r="703" spans="1:65">
      <c r="BM703" s="55"/>
    </row>
    <row r="704" spans="1:65">
      <c r="BM704" s="55"/>
    </row>
    <row r="705" spans="65:65">
      <c r="BM705" s="55"/>
    </row>
    <row r="706" spans="65:65">
      <c r="BM706" s="55"/>
    </row>
    <row r="707" spans="65:65">
      <c r="BM707" s="55"/>
    </row>
    <row r="708" spans="65:65">
      <c r="BM708" s="55"/>
    </row>
    <row r="709" spans="65:65">
      <c r="BM709" s="55"/>
    </row>
    <row r="710" spans="65:65">
      <c r="BM710" s="55"/>
    </row>
    <row r="711" spans="65:65">
      <c r="BM711" s="55"/>
    </row>
    <row r="712" spans="65:65">
      <c r="BM712" s="55"/>
    </row>
    <row r="713" spans="65:65">
      <c r="BM713" s="55"/>
    </row>
    <row r="714" spans="65:65">
      <c r="BM714" s="55"/>
    </row>
    <row r="715" spans="65:65">
      <c r="BM715" s="55"/>
    </row>
    <row r="716" spans="65:65">
      <c r="BM716" s="55"/>
    </row>
    <row r="717" spans="65:65">
      <c r="BM717" s="55"/>
    </row>
    <row r="718" spans="65:65">
      <c r="BM718" s="55"/>
    </row>
    <row r="719" spans="65:65">
      <c r="BM719" s="55"/>
    </row>
    <row r="720" spans="65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6"/>
    </row>
    <row r="754" spans="65:65">
      <c r="BM754" s="57"/>
    </row>
    <row r="755" spans="65:65">
      <c r="BM755" s="57"/>
    </row>
    <row r="756" spans="65:65">
      <c r="BM756" s="57"/>
    </row>
    <row r="757" spans="65:65">
      <c r="BM757" s="57"/>
    </row>
    <row r="758" spans="65:65">
      <c r="BM758" s="57"/>
    </row>
    <row r="759" spans="65:65">
      <c r="BM759" s="57"/>
    </row>
    <row r="760" spans="65:65">
      <c r="BM760" s="57"/>
    </row>
    <row r="761" spans="65:65">
      <c r="BM761" s="57"/>
    </row>
    <row r="762" spans="65:65">
      <c r="BM762" s="57"/>
    </row>
    <row r="763" spans="65:65">
      <c r="BM763" s="57"/>
    </row>
    <row r="764" spans="65:65">
      <c r="BM764" s="57"/>
    </row>
    <row r="765" spans="65:65">
      <c r="BM765" s="57"/>
    </row>
    <row r="766" spans="65:65">
      <c r="BM766" s="57"/>
    </row>
    <row r="767" spans="65:65">
      <c r="BM767" s="57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2" priority="150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">
    <cfRule type="expression" dxfId="1" priority="148" stopIfTrue="1">
      <formula>AND(ISBLANK(INDIRECT(Anlyt_LabRefLastCol)),ISBLANK(INDIRECT(Anlyt_LabRefThisCol)))</formula>
    </cfRule>
    <cfRule type="expression" dxfId="0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6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715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58" t="s">
        <v>46</v>
      </c>
      <c r="D2" s="159" t="s">
        <v>47</v>
      </c>
      <c r="E2" s="77" t="s">
        <v>2</v>
      </c>
      <c r="F2" s="160" t="s">
        <v>46</v>
      </c>
      <c r="G2" s="78" t="s">
        <v>47</v>
      </c>
      <c r="H2" s="79" t="s">
        <v>2</v>
      </c>
      <c r="I2" s="160" t="s">
        <v>46</v>
      </c>
      <c r="J2" s="78" t="s">
        <v>47</v>
      </c>
      <c r="K2" s="74"/>
    </row>
    <row r="3" spans="1:11" ht="15.75" customHeight="1">
      <c r="A3" s="75"/>
      <c r="B3" s="162" t="s">
        <v>185</v>
      </c>
      <c r="C3" s="161"/>
      <c r="D3" s="163"/>
      <c r="E3" s="161"/>
      <c r="F3" s="161"/>
      <c r="G3" s="164"/>
      <c r="H3" s="161"/>
      <c r="I3" s="161"/>
      <c r="J3" s="165"/>
    </row>
    <row r="4" spans="1:11" ht="15.75" customHeight="1">
      <c r="A4" s="75"/>
      <c r="B4" s="167" t="s">
        <v>49</v>
      </c>
      <c r="C4" s="157" t="s">
        <v>3</v>
      </c>
      <c r="D4" s="36">
        <v>6.9520499999999998</v>
      </c>
      <c r="E4" s="167" t="s">
        <v>81</v>
      </c>
      <c r="F4" s="157" t="s">
        <v>3</v>
      </c>
      <c r="G4" s="166">
        <v>0.16566726843860599</v>
      </c>
      <c r="H4" s="168" t="s">
        <v>53</v>
      </c>
      <c r="I4" s="157" t="s">
        <v>3</v>
      </c>
      <c r="J4" s="166">
        <v>4.0366666666666697</v>
      </c>
    </row>
    <row r="5" spans="1:11" ht="15.75" customHeight="1">
      <c r="A5" s="75"/>
      <c r="B5" s="162" t="s">
        <v>207</v>
      </c>
      <c r="C5" s="161"/>
      <c r="D5" s="163"/>
      <c r="E5" s="161"/>
      <c r="F5" s="161"/>
      <c r="G5" s="164"/>
      <c r="H5" s="161"/>
      <c r="I5" s="161"/>
      <c r="J5" s="165"/>
    </row>
    <row r="6" spans="1:11" ht="15.75" customHeight="1">
      <c r="A6" s="75"/>
      <c r="B6" s="167" t="s">
        <v>10</v>
      </c>
      <c r="C6" s="157" t="s">
        <v>3</v>
      </c>
      <c r="D6" s="169">
        <v>273.129216851622</v>
      </c>
      <c r="E6" s="167" t="s">
        <v>11</v>
      </c>
      <c r="F6" s="157" t="s">
        <v>3</v>
      </c>
      <c r="G6" s="166">
        <v>0.19873646214104601</v>
      </c>
      <c r="H6" s="168" t="s">
        <v>40</v>
      </c>
      <c r="I6" s="157" t="s">
        <v>3</v>
      </c>
      <c r="J6" s="166">
        <v>2.16989551658645</v>
      </c>
    </row>
    <row r="7" spans="1:11" ht="15.75" customHeight="1">
      <c r="A7" s="75"/>
      <c r="B7" s="167" t="s">
        <v>33</v>
      </c>
      <c r="C7" s="157" t="s">
        <v>3</v>
      </c>
      <c r="D7" s="36">
        <v>1.1051242809631401</v>
      </c>
      <c r="E7" s="167" t="s">
        <v>23</v>
      </c>
      <c r="F7" s="157" t="s">
        <v>3</v>
      </c>
      <c r="G7" s="170">
        <v>5.83333333333333E-2</v>
      </c>
      <c r="H7" s="168" t="s">
        <v>125</v>
      </c>
      <c r="I7" s="157" t="s">
        <v>82</v>
      </c>
      <c r="J7" s="37" t="s">
        <v>105</v>
      </c>
    </row>
    <row r="8" spans="1:11" ht="15.75" customHeight="1">
      <c r="A8" s="75"/>
      <c r="B8" s="167" t="s">
        <v>36</v>
      </c>
      <c r="C8" s="157" t="s">
        <v>3</v>
      </c>
      <c r="D8" s="36">
        <v>0.49825561790287698</v>
      </c>
      <c r="E8" s="167" t="s">
        <v>29</v>
      </c>
      <c r="F8" s="157" t="s">
        <v>3</v>
      </c>
      <c r="G8" s="166">
        <v>0.208542789803599</v>
      </c>
      <c r="H8" s="168" t="s">
        <v>12</v>
      </c>
      <c r="I8" s="157" t="s">
        <v>3</v>
      </c>
      <c r="J8" s="166">
        <v>1.69633351840929</v>
      </c>
    </row>
    <row r="9" spans="1:11" ht="15.75" customHeight="1">
      <c r="A9" s="75"/>
      <c r="B9" s="167" t="s">
        <v>39</v>
      </c>
      <c r="C9" s="157" t="s">
        <v>3</v>
      </c>
      <c r="D9" s="36">
        <v>0.45690660177027997</v>
      </c>
      <c r="E9" s="167" t="s">
        <v>31</v>
      </c>
      <c r="F9" s="157" t="s">
        <v>3</v>
      </c>
      <c r="G9" s="166">
        <v>9.1456629627023194</v>
      </c>
      <c r="H9" s="168" t="s">
        <v>64</v>
      </c>
      <c r="I9" s="157" t="s">
        <v>3</v>
      </c>
      <c r="J9" s="170">
        <v>6.1666666666666703E-2</v>
      </c>
    </row>
    <row r="10" spans="1:11" ht="15.75" customHeight="1">
      <c r="A10" s="75"/>
      <c r="B10" s="167" t="s">
        <v>5</v>
      </c>
      <c r="C10" s="157" t="s">
        <v>3</v>
      </c>
      <c r="D10" s="36">
        <v>1.6941666666666699</v>
      </c>
      <c r="E10" s="167" t="s">
        <v>124</v>
      </c>
      <c r="F10" s="157" t="s">
        <v>82</v>
      </c>
      <c r="G10" s="38" t="s">
        <v>96</v>
      </c>
      <c r="H10" s="7" t="s">
        <v>711</v>
      </c>
      <c r="I10" s="157" t="s">
        <v>711</v>
      </c>
      <c r="J10" s="37" t="s">
        <v>711</v>
      </c>
    </row>
    <row r="11" spans="1:11" ht="15.75" customHeight="1">
      <c r="A11" s="75"/>
      <c r="B11" s="162" t="s">
        <v>135</v>
      </c>
      <c r="C11" s="161"/>
      <c r="D11" s="163"/>
      <c r="E11" s="161"/>
      <c r="F11" s="161"/>
      <c r="G11" s="164"/>
      <c r="H11" s="161"/>
      <c r="I11" s="161"/>
      <c r="J11" s="165"/>
    </row>
    <row r="12" spans="1:11" ht="15.75" customHeight="1">
      <c r="A12" s="75"/>
      <c r="B12" s="167" t="s">
        <v>446</v>
      </c>
      <c r="C12" s="157" t="s">
        <v>1</v>
      </c>
      <c r="D12" s="36">
        <v>5.165</v>
      </c>
      <c r="E12" s="167" t="s">
        <v>108</v>
      </c>
      <c r="F12" s="157" t="s">
        <v>1</v>
      </c>
      <c r="G12" s="166">
        <v>1.43</v>
      </c>
      <c r="H12" s="168" t="s">
        <v>60</v>
      </c>
      <c r="I12" s="157" t="s">
        <v>1</v>
      </c>
      <c r="J12" s="166">
        <v>1.249404</v>
      </c>
    </row>
    <row r="13" spans="1:11" ht="15.75" customHeight="1">
      <c r="A13" s="75"/>
      <c r="B13" s="167" t="s">
        <v>101</v>
      </c>
      <c r="C13" s="157" t="s">
        <v>1</v>
      </c>
      <c r="D13" s="36">
        <v>7.13</v>
      </c>
      <c r="E13" s="167" t="s">
        <v>109</v>
      </c>
      <c r="F13" s="157" t="s">
        <v>1</v>
      </c>
      <c r="G13" s="170">
        <v>1.4999999999999999E-2</v>
      </c>
      <c r="H13" s="168" t="s">
        <v>447</v>
      </c>
      <c r="I13" s="157" t="s">
        <v>1</v>
      </c>
      <c r="J13" s="166">
        <v>72.864999999999995</v>
      </c>
    </row>
    <row r="14" spans="1:11" ht="15.75" customHeight="1">
      <c r="A14" s="75"/>
      <c r="B14" s="167" t="s">
        <v>448</v>
      </c>
      <c r="C14" s="157" t="s">
        <v>1</v>
      </c>
      <c r="D14" s="36">
        <v>2.5950000000000002</v>
      </c>
      <c r="E14" s="167" t="s">
        <v>449</v>
      </c>
      <c r="F14" s="157" t="s">
        <v>1</v>
      </c>
      <c r="G14" s="170">
        <v>0.125</v>
      </c>
      <c r="H14" s="168" t="s">
        <v>450</v>
      </c>
      <c r="I14" s="157" t="s">
        <v>1</v>
      </c>
      <c r="J14" s="170">
        <v>0.25</v>
      </c>
    </row>
    <row r="15" spans="1:11" ht="15.75" customHeight="1">
      <c r="A15" s="75"/>
      <c r="B15" s="167" t="s">
        <v>451</v>
      </c>
      <c r="C15" s="157" t="s">
        <v>1</v>
      </c>
      <c r="D15" s="171">
        <v>0.96199999999999997</v>
      </c>
      <c r="E15" s="167" t="s">
        <v>452</v>
      </c>
      <c r="F15" s="157" t="s">
        <v>1</v>
      </c>
      <c r="G15" s="170">
        <v>0.1605</v>
      </c>
      <c r="H15" s="7" t="s">
        <v>711</v>
      </c>
      <c r="I15" s="157" t="s">
        <v>711</v>
      </c>
      <c r="J15" s="37" t="s">
        <v>711</v>
      </c>
    </row>
    <row r="16" spans="1:11" ht="15.75" customHeight="1">
      <c r="A16" s="75"/>
      <c r="B16" s="162" t="s">
        <v>184</v>
      </c>
      <c r="C16" s="161"/>
      <c r="D16" s="163"/>
      <c r="E16" s="161"/>
      <c r="F16" s="161"/>
      <c r="G16" s="164"/>
      <c r="H16" s="161"/>
      <c r="I16" s="161"/>
      <c r="J16" s="165"/>
    </row>
    <row r="17" spans="1:10" ht="15.75" customHeight="1">
      <c r="A17" s="75"/>
      <c r="B17" s="167" t="s">
        <v>453</v>
      </c>
      <c r="C17" s="157" t="s">
        <v>1</v>
      </c>
      <c r="D17" s="36">
        <v>7.37</v>
      </c>
      <c r="E17" s="35" t="s">
        <v>711</v>
      </c>
      <c r="F17" s="157" t="s">
        <v>711</v>
      </c>
      <c r="G17" s="38" t="s">
        <v>711</v>
      </c>
      <c r="H17" s="7" t="s">
        <v>711</v>
      </c>
      <c r="I17" s="157" t="s">
        <v>711</v>
      </c>
      <c r="J17" s="37" t="s">
        <v>711</v>
      </c>
    </row>
    <row r="18" spans="1:10" ht="15.75" customHeight="1">
      <c r="A18" s="75"/>
      <c r="B18" s="162" t="s">
        <v>208</v>
      </c>
      <c r="C18" s="161"/>
      <c r="D18" s="163"/>
      <c r="E18" s="161"/>
      <c r="F18" s="161"/>
      <c r="G18" s="164"/>
      <c r="H18" s="161"/>
      <c r="I18" s="161"/>
      <c r="J18" s="165"/>
    </row>
    <row r="19" spans="1:10" ht="15.75" customHeight="1">
      <c r="A19" s="75"/>
      <c r="B19" s="167" t="s">
        <v>4</v>
      </c>
      <c r="C19" s="157" t="s">
        <v>3</v>
      </c>
      <c r="D19" s="171">
        <v>0.9</v>
      </c>
      <c r="E19" s="167" t="s">
        <v>8</v>
      </c>
      <c r="F19" s="157" t="s">
        <v>3</v>
      </c>
      <c r="G19" s="166">
        <v>2.0150000000000001</v>
      </c>
      <c r="H19" s="168" t="s">
        <v>15</v>
      </c>
      <c r="I19" s="157" t="s">
        <v>3</v>
      </c>
      <c r="J19" s="166">
        <v>1.8</v>
      </c>
    </row>
    <row r="20" spans="1:10" ht="15.75" customHeight="1">
      <c r="A20" s="75"/>
      <c r="B20" s="167" t="s">
        <v>7</v>
      </c>
      <c r="C20" s="157" t="s">
        <v>1</v>
      </c>
      <c r="D20" s="171">
        <v>0.126</v>
      </c>
      <c r="E20" s="167" t="s">
        <v>11</v>
      </c>
      <c r="F20" s="157" t="s">
        <v>3</v>
      </c>
      <c r="G20" s="166">
        <v>0.46</v>
      </c>
      <c r="H20" s="168" t="s">
        <v>18</v>
      </c>
      <c r="I20" s="157" t="s">
        <v>3</v>
      </c>
      <c r="J20" s="37">
        <v>77.400000000000006</v>
      </c>
    </row>
    <row r="21" spans="1:10" ht="15.75" customHeight="1">
      <c r="A21" s="75"/>
      <c r="B21" s="167" t="s">
        <v>10</v>
      </c>
      <c r="C21" s="157" t="s">
        <v>3</v>
      </c>
      <c r="D21" s="169">
        <v>775.5</v>
      </c>
      <c r="E21" s="167" t="s">
        <v>14</v>
      </c>
      <c r="F21" s="157" t="s">
        <v>3</v>
      </c>
      <c r="G21" s="38" t="s">
        <v>209</v>
      </c>
      <c r="H21" s="168" t="s">
        <v>21</v>
      </c>
      <c r="I21" s="157" t="s">
        <v>3</v>
      </c>
      <c r="J21" s="166">
        <v>0.42</v>
      </c>
    </row>
    <row r="22" spans="1:10" ht="15.75" customHeight="1">
      <c r="A22" s="75"/>
      <c r="B22" s="167" t="s">
        <v>13</v>
      </c>
      <c r="C22" s="157" t="s">
        <v>3</v>
      </c>
      <c r="D22" s="36">
        <v>0.9</v>
      </c>
      <c r="E22" s="167" t="s">
        <v>17</v>
      </c>
      <c r="F22" s="157" t="s">
        <v>3</v>
      </c>
      <c r="G22" s="38">
        <v>16.75</v>
      </c>
      <c r="H22" s="168" t="s">
        <v>24</v>
      </c>
      <c r="I22" s="157" t="s">
        <v>3</v>
      </c>
      <c r="J22" s="166">
        <v>0.38500000000000001</v>
      </c>
    </row>
    <row r="23" spans="1:10" ht="15.75" customHeight="1">
      <c r="A23" s="75"/>
      <c r="B23" s="167" t="s">
        <v>16</v>
      </c>
      <c r="C23" s="157" t="s">
        <v>3</v>
      </c>
      <c r="D23" s="36">
        <v>0.4</v>
      </c>
      <c r="E23" s="167" t="s">
        <v>23</v>
      </c>
      <c r="F23" s="157" t="s">
        <v>3</v>
      </c>
      <c r="G23" s="166">
        <v>0.17</v>
      </c>
      <c r="H23" s="168" t="s">
        <v>27</v>
      </c>
      <c r="I23" s="157" t="s">
        <v>3</v>
      </c>
      <c r="J23" s="166">
        <v>0.8</v>
      </c>
    </row>
    <row r="24" spans="1:10" ht="15.75" customHeight="1">
      <c r="A24" s="75"/>
      <c r="B24" s="167" t="s">
        <v>19</v>
      </c>
      <c r="C24" s="157" t="s">
        <v>3</v>
      </c>
      <c r="D24" s="36">
        <v>0.3</v>
      </c>
      <c r="E24" s="167" t="s">
        <v>56</v>
      </c>
      <c r="F24" s="157" t="s">
        <v>1</v>
      </c>
      <c r="G24" s="170">
        <v>1.525E-2</v>
      </c>
      <c r="H24" s="168" t="s">
        <v>30</v>
      </c>
      <c r="I24" s="157" t="s">
        <v>3</v>
      </c>
      <c r="J24" s="166">
        <v>5.0350000000000001</v>
      </c>
    </row>
    <row r="25" spans="1:10" ht="15.75" customHeight="1">
      <c r="A25" s="75"/>
      <c r="B25" s="167" t="s">
        <v>22</v>
      </c>
      <c r="C25" s="157" t="s">
        <v>3</v>
      </c>
      <c r="D25" s="172">
        <v>28.5</v>
      </c>
      <c r="E25" s="167" t="s">
        <v>26</v>
      </c>
      <c r="F25" s="157" t="s">
        <v>3</v>
      </c>
      <c r="G25" s="38">
        <v>11.4</v>
      </c>
      <c r="H25" s="168" t="s">
        <v>62</v>
      </c>
      <c r="I25" s="157" t="s">
        <v>1</v>
      </c>
      <c r="J25" s="170">
        <v>0.155</v>
      </c>
    </row>
    <row r="26" spans="1:10" ht="15.75" customHeight="1">
      <c r="A26" s="75"/>
      <c r="B26" s="167" t="s">
        <v>25</v>
      </c>
      <c r="C26" s="157" t="s">
        <v>3</v>
      </c>
      <c r="D26" s="36">
        <v>7.65</v>
      </c>
      <c r="E26" s="167" t="s">
        <v>29</v>
      </c>
      <c r="F26" s="157" t="s">
        <v>3</v>
      </c>
      <c r="G26" s="166">
        <v>6.58</v>
      </c>
      <c r="H26" s="168" t="s">
        <v>63</v>
      </c>
      <c r="I26" s="157" t="s">
        <v>3</v>
      </c>
      <c r="J26" s="38">
        <v>10.199999999999999</v>
      </c>
    </row>
    <row r="27" spans="1:10" ht="15.75" customHeight="1">
      <c r="A27" s="75"/>
      <c r="B27" s="167" t="s">
        <v>51</v>
      </c>
      <c r="C27" s="157" t="s">
        <v>3</v>
      </c>
      <c r="D27" s="169">
        <v>72</v>
      </c>
      <c r="E27" s="167" t="s">
        <v>31</v>
      </c>
      <c r="F27" s="157" t="s">
        <v>3</v>
      </c>
      <c r="G27" s="38">
        <v>14.55</v>
      </c>
      <c r="H27" s="168" t="s">
        <v>64</v>
      </c>
      <c r="I27" s="157" t="s">
        <v>3</v>
      </c>
      <c r="J27" s="166">
        <v>0.19</v>
      </c>
    </row>
    <row r="28" spans="1:10" ht="15.75" customHeight="1">
      <c r="A28" s="75"/>
      <c r="B28" s="167" t="s">
        <v>28</v>
      </c>
      <c r="C28" s="157" t="s">
        <v>3</v>
      </c>
      <c r="D28" s="36">
        <v>3.9950000000000001</v>
      </c>
      <c r="E28" s="167" t="s">
        <v>34</v>
      </c>
      <c r="F28" s="157" t="s">
        <v>3</v>
      </c>
      <c r="G28" s="38">
        <v>39</v>
      </c>
      <c r="H28" s="168" t="s">
        <v>32</v>
      </c>
      <c r="I28" s="157" t="s">
        <v>3</v>
      </c>
      <c r="J28" s="166">
        <v>3.79</v>
      </c>
    </row>
    <row r="29" spans="1:10" ht="15.75" customHeight="1">
      <c r="A29" s="75"/>
      <c r="B29" s="167" t="s">
        <v>0</v>
      </c>
      <c r="C29" s="157" t="s">
        <v>3</v>
      </c>
      <c r="D29" s="169">
        <v>99</v>
      </c>
      <c r="E29" s="167" t="s">
        <v>37</v>
      </c>
      <c r="F29" s="157" t="s">
        <v>3</v>
      </c>
      <c r="G29" s="38">
        <v>19.5</v>
      </c>
      <c r="H29" s="168" t="s">
        <v>65</v>
      </c>
      <c r="I29" s="157" t="s">
        <v>3</v>
      </c>
      <c r="J29" s="37">
        <v>112.5</v>
      </c>
    </row>
    <row r="30" spans="1:10" ht="15.75" customHeight="1">
      <c r="A30" s="75"/>
      <c r="B30" s="167" t="s">
        <v>33</v>
      </c>
      <c r="C30" s="157" t="s">
        <v>3</v>
      </c>
      <c r="D30" s="36">
        <v>2.25</v>
      </c>
      <c r="E30" s="167" t="s">
        <v>40</v>
      </c>
      <c r="F30" s="157" t="s">
        <v>3</v>
      </c>
      <c r="G30" s="166">
        <v>3.94</v>
      </c>
      <c r="H30" s="168" t="s">
        <v>35</v>
      </c>
      <c r="I30" s="157" t="s">
        <v>3</v>
      </c>
      <c r="J30" s="38">
        <v>35.25</v>
      </c>
    </row>
    <row r="31" spans="1:10" ht="15.75" customHeight="1">
      <c r="A31" s="75"/>
      <c r="B31" s="167" t="s">
        <v>36</v>
      </c>
      <c r="C31" s="157" t="s">
        <v>3</v>
      </c>
      <c r="D31" s="36">
        <v>1.3149999999999999</v>
      </c>
      <c r="E31" s="167" t="s">
        <v>43</v>
      </c>
      <c r="F31" s="157" t="s">
        <v>3</v>
      </c>
      <c r="G31" s="38">
        <v>43.7</v>
      </c>
      <c r="H31" s="168" t="s">
        <v>38</v>
      </c>
      <c r="I31" s="157" t="s">
        <v>3</v>
      </c>
      <c r="J31" s="38">
        <v>14.2</v>
      </c>
    </row>
    <row r="32" spans="1:10" ht="15.75" customHeight="1">
      <c r="A32" s="75"/>
      <c r="B32" s="167" t="s">
        <v>39</v>
      </c>
      <c r="C32" s="157" t="s">
        <v>3</v>
      </c>
      <c r="D32" s="36">
        <v>0.56999999999999995</v>
      </c>
      <c r="E32" s="167" t="s">
        <v>59</v>
      </c>
      <c r="F32" s="157" t="s">
        <v>3</v>
      </c>
      <c r="G32" s="170">
        <v>1.4999999999999999E-2</v>
      </c>
      <c r="H32" s="168" t="s">
        <v>41</v>
      </c>
      <c r="I32" s="157" t="s">
        <v>3</v>
      </c>
      <c r="J32" s="166">
        <v>1.29</v>
      </c>
    </row>
    <row r="33" spans="1:10" ht="15.75" customHeight="1">
      <c r="A33" s="75"/>
      <c r="B33" s="167" t="s">
        <v>42</v>
      </c>
      <c r="C33" s="157" t="s">
        <v>3</v>
      </c>
      <c r="D33" s="36">
        <v>7.2</v>
      </c>
      <c r="E33" s="167" t="s">
        <v>6</v>
      </c>
      <c r="F33" s="157" t="s">
        <v>3</v>
      </c>
      <c r="G33" s="37">
        <v>128.5</v>
      </c>
      <c r="H33" s="168" t="s">
        <v>44</v>
      </c>
      <c r="I33" s="157" t="s">
        <v>3</v>
      </c>
      <c r="J33" s="37">
        <v>50</v>
      </c>
    </row>
    <row r="34" spans="1:10" ht="15.75" customHeight="1">
      <c r="A34" s="75"/>
      <c r="B34" s="167" t="s">
        <v>5</v>
      </c>
      <c r="C34" s="157" t="s">
        <v>3</v>
      </c>
      <c r="D34" s="36">
        <v>2.4750000000000001</v>
      </c>
      <c r="E34" s="167" t="s">
        <v>9</v>
      </c>
      <c r="F34" s="157" t="s">
        <v>3</v>
      </c>
      <c r="G34" s="166">
        <v>4.5</v>
      </c>
      <c r="H34" s="168" t="s">
        <v>45</v>
      </c>
      <c r="I34" s="157" t="s">
        <v>3</v>
      </c>
      <c r="J34" s="37">
        <v>70.25</v>
      </c>
    </row>
    <row r="35" spans="1:10" ht="15.75" customHeight="1">
      <c r="A35" s="75"/>
      <c r="B35" s="190" t="s">
        <v>81</v>
      </c>
      <c r="C35" s="191" t="s">
        <v>3</v>
      </c>
      <c r="D35" s="192">
        <v>0.875</v>
      </c>
      <c r="E35" s="190" t="s">
        <v>12</v>
      </c>
      <c r="F35" s="191" t="s">
        <v>3</v>
      </c>
      <c r="G35" s="193">
        <v>2.7949999999999999</v>
      </c>
      <c r="H35" s="194" t="s">
        <v>711</v>
      </c>
      <c r="I35" s="191" t="s">
        <v>711</v>
      </c>
      <c r="J35" s="195" t="s">
        <v>711</v>
      </c>
    </row>
    <row r="36" spans="1:10" ht="15.75" customHeight="1">
      <c r="B36" s="32" t="s">
        <v>718</v>
      </c>
    </row>
  </sheetData>
  <conditionalFormatting sqref="B3:J35">
    <cfRule type="expression" dxfId="33" priority="1">
      <formula>IF(IndVal_IsBlnkRow*IndVal_IsBlnkRowNext=1,TRUE,FALSE)</formula>
    </cfRule>
  </conditionalFormatting>
  <conditionalFormatting sqref="C3:C35 F3:F35 I3:I35">
    <cfRule type="expression" dxfId="32" priority="2">
      <formula>IndVal_LimitValDiffUOM</formula>
    </cfRule>
  </conditionalFormatting>
  <hyperlinks>
    <hyperlink ref="B4" location="'4-Acid'!$A$79" display="'4-Acid'!$A$79" xr:uid="{F23BEF48-F194-4250-9975-63522505FBC8}"/>
    <hyperlink ref="E4" location="'4-Acid'!$A$392" display="'4-Acid'!$A$392" xr:uid="{FDCEBB1C-BF52-4394-94C9-E47ABB0BF9E0}"/>
    <hyperlink ref="H4" location="'4-Acid'!$A$429" display="'4-Acid'!$A$429" xr:uid="{FB41B313-9F23-4981-B0C6-6A9C5CEB1848}"/>
    <hyperlink ref="B6" location="'Aqua Regia'!$A$115" display="'Aqua Regia'!$A$115" xr:uid="{DF3FE655-3C6F-4749-B330-BBAAE47C8649}"/>
    <hyperlink ref="E6" location="'Aqua Regia'!$A$462" display="'Aqua Regia'!$A$462" xr:uid="{B80955BC-24BB-48A8-926E-5E056551EB65}"/>
    <hyperlink ref="H6" location="'Aqua Regia'!$A$755" display="'Aqua Regia'!$A$755" xr:uid="{ECBD5A1A-B9B3-4B3E-B5BF-808971940443}"/>
    <hyperlink ref="B7" location="'Aqua Regia'!$A$298" display="'Aqua Regia'!$A$298" xr:uid="{5AD4E40E-7B49-4E71-9850-57F996EC1127}"/>
    <hyperlink ref="E7" location="'Aqua Regia'!$A$555" display="'Aqua Regia'!$A$555" xr:uid="{7C470790-4EA3-4B5C-B91F-03BB63034316}"/>
    <hyperlink ref="H7" location="'Aqua Regia'!$A$773" display="'Aqua Regia'!$A$773" xr:uid="{21210E55-F7CF-4522-94AA-19CA2F6F81BE}"/>
    <hyperlink ref="B8" location="'Aqua Regia'!$A$316" display="'Aqua Regia'!$A$316" xr:uid="{969D67D3-27E5-434A-ACF2-6BC52BE81305}"/>
    <hyperlink ref="E8" location="'Aqua Regia'!$A$646" display="'Aqua Regia'!$A$646" xr:uid="{5667A37D-C89F-4AE7-AA26-B8F730C6CEBB}"/>
    <hyperlink ref="H8" location="'Aqua Regia'!$A$900" display="'Aqua Regia'!$A$900" xr:uid="{5DBA55B0-5954-417F-AD2F-2342B16462B6}"/>
    <hyperlink ref="B9" location="'Aqua Regia'!$A$334" display="'Aqua Regia'!$A$334" xr:uid="{120AAA9E-4174-4958-838E-AA0A01CC9E34}"/>
    <hyperlink ref="E9" location="'Aqua Regia'!$A$665" display="'Aqua Regia'!$A$665" xr:uid="{78DF83AD-0BAB-4E08-A266-5A3184A788D3}"/>
    <hyperlink ref="H9" location="'Aqua Regia'!$A$1064" display="'Aqua Regia'!$A$1064" xr:uid="{708E465F-501E-4391-8195-120597E31E4A}"/>
    <hyperlink ref="B10" location="'Aqua Regia'!$A$389" display="'Aqua Regia'!$A$389" xr:uid="{14378BD3-C94C-4D5F-B588-3B394FE8BAB9}"/>
    <hyperlink ref="E10" location="'Aqua Regia'!$A$737" display="'Aqua Regia'!$A$737" xr:uid="{186EDE2E-8398-4EFD-87F8-E71381FAEBB7}"/>
    <hyperlink ref="B12" location="'Fusion XRF'!$A$1" display="'Fusion XRF'!$A$1" xr:uid="{A97136A9-F0D5-4F6B-B83D-3B0F9FD5EF75}"/>
    <hyperlink ref="E12" location="'Fusion XRF'!$A$80" display="'Fusion XRF'!$A$80" xr:uid="{4824B3A2-F519-4D5B-A688-8211C81E988E}"/>
    <hyperlink ref="H12" location="'Fusion XRF'!$A$136" display="'Fusion XRF'!$A$136" xr:uid="{E8C41D12-DE00-49F8-85E0-3ABAE4C9A5B3}"/>
    <hyperlink ref="B13" location="'Fusion XRF'!$A$15" display="'Fusion XRF'!$A$15" xr:uid="{4BA767E4-F854-4159-AC35-D82E397D05FC}"/>
    <hyperlink ref="E13" location="'Fusion XRF'!$A$94" display="'Fusion XRF'!$A$94" xr:uid="{F220AAAF-B278-4796-A4DE-954CA293B836}"/>
    <hyperlink ref="H13" location="'Fusion XRF'!$A$150" display="'Fusion XRF'!$A$150" xr:uid="{80C24DFB-E959-4368-B63D-38D995401D67}"/>
    <hyperlink ref="B14" location="'Fusion XRF'!$A$52" display="'Fusion XRF'!$A$52" xr:uid="{20007481-33AE-4B00-95BA-867381F7635B}"/>
    <hyperlink ref="E14" location="'Fusion XRF'!$A$108" display="'Fusion XRF'!$A$108" xr:uid="{207A33CB-1618-4975-A81F-6A80F7CE10FD}"/>
    <hyperlink ref="H14" location="'Fusion XRF'!$A$164" display="'Fusion XRF'!$A$164" xr:uid="{B3E494CB-CD2A-4B22-AEDD-DC72F4388F33}"/>
    <hyperlink ref="B15" location="'Fusion XRF'!$A$66" display="'Fusion XRF'!$A$66" xr:uid="{D388F329-E582-4178-882B-5F2313290270}"/>
    <hyperlink ref="E15" location="'Fusion XRF'!$A$122" display="'Fusion XRF'!$A$122" xr:uid="{2304B411-20E7-4BEA-9260-9C6860A2F097}"/>
    <hyperlink ref="B17" location="'Thermograv'!$A$1" display="'Thermograv'!$A$1" xr:uid="{397A4644-F901-4FC1-8F01-174176AA60BF}"/>
    <hyperlink ref="B19" location="'Laser Ablation'!$A$1" display="'Laser Ablation'!$A$1" xr:uid="{A8411838-1497-49B3-A624-FB1B9D1D09A6}"/>
    <hyperlink ref="E19" location="'Laser Ablation'!$A$262" display="'Laser Ablation'!$A$262" xr:uid="{579D5E1F-7330-4A8C-9EC4-9DE0BEE6C7EE}"/>
    <hyperlink ref="H19" location="'Laser Ablation'!$A$500" display="'Laser Ablation'!$A$500" xr:uid="{82A8C261-612F-4099-8C2E-966EAFCAE781}"/>
    <hyperlink ref="B20" location="'Laser Ablation'!$A$15" display="'Laser Ablation'!$A$15" xr:uid="{7CB520EF-1446-4542-97A6-5E2ED0F402E0}"/>
    <hyperlink ref="E20" location="'Laser Ablation'!$A$276" display="'Laser Ablation'!$A$276" xr:uid="{90B5F5FB-5975-43A7-A855-42876FC30E48}"/>
    <hyperlink ref="H20" location="'Laser Ablation'!$A$514" display="'Laser Ablation'!$A$514" xr:uid="{2E3E5C4C-A1E8-4FB6-890B-CCFD695D757E}"/>
    <hyperlink ref="B21" location="'Laser Ablation'!$A$52" display="'Laser Ablation'!$A$52" xr:uid="{3BCEEB14-3D6A-4877-827B-F24300B9B264}"/>
    <hyperlink ref="E21" location="'Laser Ablation'!$A$290" display="'Laser Ablation'!$A$290" xr:uid="{3089F992-7B47-4420-85CD-6ED09D325981}"/>
    <hyperlink ref="H21" location="'Laser Ablation'!$A$528" display="'Laser Ablation'!$A$528" xr:uid="{84AD53EC-23A8-4760-BA69-5862A3E9DD70}"/>
    <hyperlink ref="B22" location="'Laser Ablation'!$A$66" display="'Laser Ablation'!$A$66" xr:uid="{497B7A74-EC31-4111-834B-EBED4E5A9259}"/>
    <hyperlink ref="E22" location="'Laser Ablation'!$A$304" display="'Laser Ablation'!$A$304" xr:uid="{118CA9FF-94E5-4F70-AB4B-1465AA685517}"/>
    <hyperlink ref="H22" location="'Laser Ablation'!$A$542" display="'Laser Ablation'!$A$542" xr:uid="{94B47B5B-1072-4B25-9A06-A28928250851}"/>
    <hyperlink ref="B23" location="'Laser Ablation'!$A$80" display="'Laser Ablation'!$A$80" xr:uid="{B2E96662-CDF3-496E-B1CC-8F2CC4B226E9}"/>
    <hyperlink ref="E23" location="'Laser Ablation'!$A$318" display="'Laser Ablation'!$A$318" xr:uid="{5838F692-53AA-4A54-84BD-046EDC03DD25}"/>
    <hyperlink ref="H23" location="'Laser Ablation'!$A$556" display="'Laser Ablation'!$A$556" xr:uid="{158B142A-B14E-4300-991A-B20FD8DECD5D}"/>
    <hyperlink ref="B24" location="'Laser Ablation'!$A$94" display="'Laser Ablation'!$A$94" xr:uid="{29B2DDE2-48AC-4437-AFBE-F6BB42FDD714}"/>
    <hyperlink ref="E24" location="'Laser Ablation'!$A$332" display="'Laser Ablation'!$A$332" xr:uid="{0D24A11D-6A47-4F9C-881C-118103E32684}"/>
    <hyperlink ref="H24" location="'Laser Ablation'!$A$570" display="'Laser Ablation'!$A$570" xr:uid="{54D80C33-48F9-4BFD-AF57-5816892DC96F}"/>
    <hyperlink ref="B25" location="'Laser Ablation'!$A$108" display="'Laser Ablation'!$A$108" xr:uid="{0C01FA2A-C996-4301-A677-12FA5F7516E2}"/>
    <hyperlink ref="E25" location="'Laser Ablation'!$A$346" display="'Laser Ablation'!$A$346" xr:uid="{79C3A939-1703-4BB3-980A-00413B09959E}"/>
    <hyperlink ref="H25" location="'Laser Ablation'!$A$584" display="'Laser Ablation'!$A$584" xr:uid="{BCA5906F-5992-4EEB-B28B-F4B6A3DBF14F}"/>
    <hyperlink ref="B26" location="'Laser Ablation'!$A$122" display="'Laser Ablation'!$A$122" xr:uid="{BE0E9DC6-953B-4A5A-BD0D-5176DF202B9D}"/>
    <hyperlink ref="E26" location="'Laser Ablation'!$A$360" display="'Laser Ablation'!$A$360" xr:uid="{E6E1EDDD-F811-4456-BDD3-852D600599A1}"/>
    <hyperlink ref="H26" location="'Laser Ablation'!$A$598" display="'Laser Ablation'!$A$598" xr:uid="{C96E1E3A-3F0F-4154-B563-1558DC398482}"/>
    <hyperlink ref="B27" location="'Laser Ablation'!$A$136" display="'Laser Ablation'!$A$136" xr:uid="{0B6B79F6-F609-4B33-9DF3-675DD234793C}"/>
    <hyperlink ref="E27" location="'Laser Ablation'!$A$374" display="'Laser Ablation'!$A$374" xr:uid="{DEEEDAA2-3432-49D7-88D9-5FF1329A90D1}"/>
    <hyperlink ref="H27" location="'Laser Ablation'!$A$612" display="'Laser Ablation'!$A$612" xr:uid="{009A0D36-8190-43E8-B50F-C245A3E98FC9}"/>
    <hyperlink ref="B28" location="'Laser Ablation'!$A$150" display="'Laser Ablation'!$A$150" xr:uid="{05E5E7D4-FE42-4356-AE40-09C48C5B7F52}"/>
    <hyperlink ref="E28" location="'Laser Ablation'!$A$388" display="'Laser Ablation'!$A$388" xr:uid="{D4C37DFC-22F8-449B-9108-E12FFF014228}"/>
    <hyperlink ref="H28" location="'Laser Ablation'!$A$626" display="'Laser Ablation'!$A$626" xr:uid="{D0AA266F-1030-4B93-ADBB-00CA86F237AC}"/>
    <hyperlink ref="B29" location="'Laser Ablation'!$A$164" display="'Laser Ablation'!$A$164" xr:uid="{960CAC95-DF50-49A2-9C62-42BD560FAE24}"/>
    <hyperlink ref="E29" location="'Laser Ablation'!$A$402" display="'Laser Ablation'!$A$402" xr:uid="{656E8D7A-59C8-42F4-B335-02AA82AE2774}"/>
    <hyperlink ref="H29" location="'Laser Ablation'!$A$640" display="'Laser Ablation'!$A$640" xr:uid="{350FE234-B638-47AE-958E-9F5803030521}"/>
    <hyperlink ref="B30" location="'Laser Ablation'!$A$178" display="'Laser Ablation'!$A$178" xr:uid="{33C1A9B5-A755-41F3-A15E-7E3BAC6F908B}"/>
    <hyperlink ref="E30" location="'Laser Ablation'!$A$416" display="'Laser Ablation'!$A$416" xr:uid="{A2A3C601-BEDB-47F3-9355-B799A0433A05}"/>
    <hyperlink ref="H30" location="'Laser Ablation'!$A$654" display="'Laser Ablation'!$A$654" xr:uid="{B6E04C8E-BBA9-465B-A8AC-780CC9F6C9B8}"/>
    <hyperlink ref="B31" location="'Laser Ablation'!$A$192" display="'Laser Ablation'!$A$192" xr:uid="{AB5C4C80-E9C8-4A9E-8382-D55512DECD7F}"/>
    <hyperlink ref="E31" location="'Laser Ablation'!$A$430" display="'Laser Ablation'!$A$430" xr:uid="{B2A90D94-380E-4B17-BDFE-F2371583E9EB}"/>
    <hyperlink ref="H31" location="'Laser Ablation'!$A$668" display="'Laser Ablation'!$A$668" xr:uid="{79FBC698-D72C-4A67-BEFC-A60AF4AE911D}"/>
    <hyperlink ref="B32" location="'Laser Ablation'!$A$206" display="'Laser Ablation'!$A$206" xr:uid="{38BB7139-F617-4FBF-8C96-48090D1FDF79}"/>
    <hyperlink ref="E32" location="'Laser Ablation'!$A$444" display="'Laser Ablation'!$A$444" xr:uid="{E8DFB6A2-3764-4AB3-88F8-8C5BDA13A38B}"/>
    <hyperlink ref="H32" location="'Laser Ablation'!$A$682" display="'Laser Ablation'!$A$682" xr:uid="{11F31415-F293-465A-AD45-D5D5FF1732BC}"/>
    <hyperlink ref="B33" location="'Laser Ablation'!$A$220" display="'Laser Ablation'!$A$220" xr:uid="{515766CA-CD85-4E82-A9BC-8C57A1A81F5A}"/>
    <hyperlink ref="E33" location="'Laser Ablation'!$A$458" display="'Laser Ablation'!$A$458" xr:uid="{B27B19F8-0CA9-4BE8-9597-069F63A06BBB}"/>
    <hyperlink ref="H33" location="'Laser Ablation'!$A$696" display="'Laser Ablation'!$A$696" xr:uid="{84CA525F-5F80-4DAE-AB10-68299CA90F71}"/>
    <hyperlink ref="B34" location="'Laser Ablation'!$A$234" display="'Laser Ablation'!$A$234" xr:uid="{066E0575-A3C5-4DD5-B2EE-EC59D81A3D47}"/>
    <hyperlink ref="E34" location="'Laser Ablation'!$A$472" display="'Laser Ablation'!$A$472" xr:uid="{771E36DB-C5B3-4BFD-A915-A74202114EEE}"/>
    <hyperlink ref="H34" location="'Laser Ablation'!$A$710" display="'Laser Ablation'!$A$710" xr:uid="{BFF105A9-40C7-4A9C-826A-3015B83564FA}"/>
    <hyperlink ref="B35" location="'Laser Ablation'!$A$248" display="'Laser Ablation'!$A$248" xr:uid="{A4B375B9-D4C9-4249-B6F2-AD084C8BDEFE}"/>
    <hyperlink ref="E35" location="'Laser Ablation'!$A$486" display="'Laser Ablation'!$A$486" xr:uid="{6912B104-1F90-467A-ACFC-A466CC93538E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5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72" t="s">
        <v>714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3" s="48" customFormat="1" ht="15" customHeight="1">
      <c r="A2" s="49"/>
      <c r="B2" s="274" t="s">
        <v>2</v>
      </c>
      <c r="C2" s="276" t="s">
        <v>69</v>
      </c>
      <c r="D2" s="278" t="s">
        <v>70</v>
      </c>
      <c r="E2" s="279"/>
      <c r="F2" s="279"/>
      <c r="G2" s="279"/>
      <c r="H2" s="280"/>
      <c r="I2" s="281" t="s">
        <v>71</v>
      </c>
      <c r="J2" s="282"/>
      <c r="K2" s="283"/>
      <c r="L2" s="284" t="s">
        <v>72</v>
      </c>
      <c r="M2" s="284"/>
    </row>
    <row r="3" spans="1:13" s="48" customFormat="1" ht="15" customHeight="1">
      <c r="A3" s="49"/>
      <c r="B3" s="275"/>
      <c r="C3" s="277"/>
      <c r="D3" s="179" t="s">
        <v>80</v>
      </c>
      <c r="E3" s="179" t="s">
        <v>73</v>
      </c>
      <c r="F3" s="179" t="s">
        <v>74</v>
      </c>
      <c r="G3" s="179" t="s">
        <v>75</v>
      </c>
      <c r="H3" s="179" t="s">
        <v>76</v>
      </c>
      <c r="I3" s="180" t="s">
        <v>77</v>
      </c>
      <c r="J3" s="179" t="s">
        <v>78</v>
      </c>
      <c r="K3" s="181" t="s">
        <v>79</v>
      </c>
      <c r="L3" s="179" t="s">
        <v>67</v>
      </c>
      <c r="M3" s="179" t="s">
        <v>68</v>
      </c>
    </row>
    <row r="4" spans="1:13" s="48" customFormat="1" ht="15" customHeight="1">
      <c r="A4" s="49"/>
      <c r="B4" s="182" t="s">
        <v>210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4"/>
    </row>
    <row r="5" spans="1:13" ht="15" customHeight="1">
      <c r="A5" s="49"/>
      <c r="B5" s="185" t="s">
        <v>213</v>
      </c>
      <c r="C5" s="177">
        <v>4.9752878137609047</v>
      </c>
      <c r="D5" s="50">
        <v>0.15198583280729669</v>
      </c>
      <c r="E5" s="178">
        <v>4.6713161481463112</v>
      </c>
      <c r="F5" s="178">
        <v>5.2792594793754981</v>
      </c>
      <c r="G5" s="178">
        <v>4.5193303153390145</v>
      </c>
      <c r="H5" s="178">
        <v>5.4312453121827948</v>
      </c>
      <c r="I5" s="52">
        <v>3.054814887028777E-2</v>
      </c>
      <c r="J5" s="51">
        <v>6.1096297740575539E-2</v>
      </c>
      <c r="K5" s="53">
        <v>9.1644446610863309E-2</v>
      </c>
      <c r="L5" s="178">
        <v>4.7265234230728597</v>
      </c>
      <c r="M5" s="178">
        <v>5.2240522044489497</v>
      </c>
    </row>
    <row r="6" spans="1:13" ht="15" customHeight="1">
      <c r="A6" s="49"/>
      <c r="B6" s="40" t="s">
        <v>211</v>
      </c>
      <c r="C6" s="175"/>
      <c r="D6" s="186"/>
      <c r="E6" s="188"/>
      <c r="F6" s="188"/>
      <c r="G6" s="188"/>
      <c r="H6" s="188"/>
      <c r="I6" s="187"/>
      <c r="J6" s="187"/>
      <c r="K6" s="187"/>
      <c r="L6" s="188"/>
      <c r="M6" s="189"/>
    </row>
    <row r="7" spans="1:13" ht="15" customHeight="1">
      <c r="A7" s="49"/>
      <c r="B7" s="185" t="s">
        <v>213</v>
      </c>
      <c r="C7" s="177">
        <v>4.9419999999999993</v>
      </c>
      <c r="D7" s="50">
        <v>0.1019943976052716</v>
      </c>
      <c r="E7" s="178">
        <v>4.7380112047894558</v>
      </c>
      <c r="F7" s="178">
        <v>5.1459887952105428</v>
      </c>
      <c r="G7" s="178">
        <v>4.6360168071841841</v>
      </c>
      <c r="H7" s="178">
        <v>5.2479831928158145</v>
      </c>
      <c r="I7" s="52">
        <v>2.0638283610941242E-2</v>
      </c>
      <c r="J7" s="51">
        <v>4.1276567221882485E-2</v>
      </c>
      <c r="K7" s="53">
        <v>6.1914850832823727E-2</v>
      </c>
      <c r="L7" s="178">
        <v>4.6948999999999996</v>
      </c>
      <c r="M7" s="178">
        <v>5.1890999999999989</v>
      </c>
    </row>
    <row r="8" spans="1:13" ht="15" customHeight="1">
      <c r="A8" s="49"/>
      <c r="B8" s="40" t="s">
        <v>212</v>
      </c>
      <c r="C8" s="175"/>
      <c r="D8" s="186"/>
      <c r="E8" s="188"/>
      <c r="F8" s="188"/>
      <c r="G8" s="188"/>
      <c r="H8" s="188"/>
      <c r="I8" s="187"/>
      <c r="J8" s="187"/>
      <c r="K8" s="187"/>
      <c r="L8" s="188"/>
      <c r="M8" s="189"/>
    </row>
    <row r="9" spans="1:13" ht="15" customHeight="1">
      <c r="A9" s="49"/>
      <c r="B9" s="185" t="s">
        <v>213</v>
      </c>
      <c r="C9" s="177">
        <v>5.106824561403509</v>
      </c>
      <c r="D9" s="50">
        <v>0.10958828476104432</v>
      </c>
      <c r="E9" s="178">
        <v>4.8876479918814209</v>
      </c>
      <c r="F9" s="178">
        <v>5.3260011309255972</v>
      </c>
      <c r="G9" s="178">
        <v>4.7780597071203763</v>
      </c>
      <c r="H9" s="178">
        <v>5.4355894156866418</v>
      </c>
      <c r="I9" s="52">
        <v>2.1459183381644535E-2</v>
      </c>
      <c r="J9" s="51">
        <v>4.291836676328907E-2</v>
      </c>
      <c r="K9" s="53">
        <v>6.4377550144933599E-2</v>
      </c>
      <c r="L9" s="178">
        <v>4.8514833333333334</v>
      </c>
      <c r="M9" s="178">
        <v>5.3621657894736847</v>
      </c>
    </row>
    <row r="10" spans="1:13" ht="15" customHeight="1">
      <c r="A10" s="49"/>
      <c r="B10" s="40" t="s">
        <v>182</v>
      </c>
      <c r="C10" s="175"/>
      <c r="D10" s="186"/>
      <c r="E10" s="188"/>
      <c r="F10" s="188"/>
      <c r="G10" s="188"/>
      <c r="H10" s="188"/>
      <c r="I10" s="187"/>
      <c r="J10" s="187"/>
      <c r="K10" s="187"/>
      <c r="L10" s="188"/>
      <c r="M10" s="189"/>
    </row>
    <row r="11" spans="1:13" ht="15" customHeight="1">
      <c r="A11" s="49"/>
      <c r="B11" s="185" t="s">
        <v>183</v>
      </c>
      <c r="C11" s="177">
        <v>2.4366216519253991</v>
      </c>
      <c r="D11" s="50">
        <v>5.9805755649883746E-2</v>
      </c>
      <c r="E11" s="178">
        <v>2.3170101406256318</v>
      </c>
      <c r="F11" s="178">
        <v>2.5562331632251665</v>
      </c>
      <c r="G11" s="178">
        <v>2.2572043849757479</v>
      </c>
      <c r="H11" s="178">
        <v>2.6160389188750504</v>
      </c>
      <c r="I11" s="52">
        <v>2.4544539199438581E-2</v>
      </c>
      <c r="J11" s="51">
        <v>4.9089078398877162E-2</v>
      </c>
      <c r="K11" s="53">
        <v>7.3633617598315743E-2</v>
      </c>
      <c r="L11" s="178">
        <v>2.3147905693291291</v>
      </c>
      <c r="M11" s="178">
        <v>2.5584527345216692</v>
      </c>
    </row>
    <row r="12" spans="1:13" ht="15" customHeight="1">
      <c r="A12" s="49"/>
      <c r="B12" s="185" t="s">
        <v>214</v>
      </c>
      <c r="C12" s="177">
        <v>1.2604140077654429</v>
      </c>
      <c r="D12" s="50">
        <v>3.7848955866494199E-2</v>
      </c>
      <c r="E12" s="178">
        <v>1.1847160960324545</v>
      </c>
      <c r="F12" s="178">
        <v>1.3361119194984312</v>
      </c>
      <c r="G12" s="178">
        <v>1.1468671401659603</v>
      </c>
      <c r="H12" s="178">
        <v>1.3739608753649255</v>
      </c>
      <c r="I12" s="52">
        <v>3.0028987010066389E-2</v>
      </c>
      <c r="J12" s="51">
        <v>6.0057974020132777E-2</v>
      </c>
      <c r="K12" s="53">
        <v>9.008696103019917E-2</v>
      </c>
      <c r="L12" s="178">
        <v>1.1973933073771708</v>
      </c>
      <c r="M12" s="178">
        <v>1.323434708153715</v>
      </c>
    </row>
    <row r="13" spans="1:13" ht="15" customHeight="1">
      <c r="A13" s="49"/>
      <c r="B13" s="40" t="s">
        <v>185</v>
      </c>
      <c r="C13" s="175"/>
      <c r="D13" s="186"/>
      <c r="E13" s="188"/>
      <c r="F13" s="188"/>
      <c r="G13" s="188"/>
      <c r="H13" s="188"/>
      <c r="I13" s="187"/>
      <c r="J13" s="187"/>
      <c r="K13" s="187"/>
      <c r="L13" s="188"/>
      <c r="M13" s="189"/>
    </row>
    <row r="14" spans="1:13" ht="15" customHeight="1">
      <c r="A14" s="49"/>
      <c r="B14" s="185" t="s">
        <v>215</v>
      </c>
      <c r="C14" s="242">
        <v>0.69123877498074549</v>
      </c>
      <c r="D14" s="50">
        <v>3.5498518420472372E-2</v>
      </c>
      <c r="E14" s="50">
        <v>0.62024173813980077</v>
      </c>
      <c r="F14" s="50">
        <v>0.7622358118216902</v>
      </c>
      <c r="G14" s="50">
        <v>0.58474321971932841</v>
      </c>
      <c r="H14" s="50">
        <v>0.79773433024216256</v>
      </c>
      <c r="I14" s="52">
        <v>5.1354929302774119E-2</v>
      </c>
      <c r="J14" s="51">
        <v>0.10270985860554824</v>
      </c>
      <c r="K14" s="53">
        <v>0.15406478790832234</v>
      </c>
      <c r="L14" s="50">
        <v>0.65667683623170825</v>
      </c>
      <c r="M14" s="50">
        <v>0.72580071372978272</v>
      </c>
    </row>
    <row r="15" spans="1:13" s="48" customFormat="1" ht="15" customHeight="1">
      <c r="A15" s="49"/>
      <c r="B15" s="185" t="s">
        <v>137</v>
      </c>
      <c r="C15" s="177">
        <v>2.7048199048531929</v>
      </c>
      <c r="D15" s="50">
        <v>8.8499792948632736E-2</v>
      </c>
      <c r="E15" s="178">
        <v>2.5278203189559276</v>
      </c>
      <c r="F15" s="178">
        <v>2.8818194907504582</v>
      </c>
      <c r="G15" s="178">
        <v>2.4393205260072945</v>
      </c>
      <c r="H15" s="178">
        <v>2.9703192836990913</v>
      </c>
      <c r="I15" s="52">
        <v>3.2719292249306392E-2</v>
      </c>
      <c r="J15" s="51">
        <v>6.5438584498612784E-2</v>
      </c>
      <c r="K15" s="53">
        <v>9.8157876747919176E-2</v>
      </c>
      <c r="L15" s="178">
        <v>2.5695789096105335</v>
      </c>
      <c r="M15" s="178">
        <v>2.8400609000958523</v>
      </c>
    </row>
    <row r="16" spans="1:13" ht="15" customHeight="1">
      <c r="A16" s="49"/>
      <c r="B16" s="185" t="s">
        <v>216</v>
      </c>
      <c r="C16" s="242">
        <v>0.11586867614219959</v>
      </c>
      <c r="D16" s="50">
        <v>5.0476672571130527E-3</v>
      </c>
      <c r="E16" s="50">
        <v>0.1057733416279735</v>
      </c>
      <c r="F16" s="50">
        <v>0.12596401065642571</v>
      </c>
      <c r="G16" s="50">
        <v>0.10072567437086044</v>
      </c>
      <c r="H16" s="50">
        <v>0.13101167791353877</v>
      </c>
      <c r="I16" s="52">
        <v>4.3563691458063374E-2</v>
      </c>
      <c r="J16" s="51">
        <v>8.7127382916126747E-2</v>
      </c>
      <c r="K16" s="53">
        <v>0.13069107437419011</v>
      </c>
      <c r="L16" s="50">
        <v>0.11007524233508963</v>
      </c>
      <c r="M16" s="50">
        <v>0.12166210994930958</v>
      </c>
    </row>
    <row r="17" spans="1:13" ht="15" customHeight="1">
      <c r="A17" s="49"/>
      <c r="B17" s="185" t="s">
        <v>138</v>
      </c>
      <c r="C17" s="245">
        <v>753.3257806781811</v>
      </c>
      <c r="D17" s="246">
        <v>19.520727649325966</v>
      </c>
      <c r="E17" s="246">
        <v>714.28432537952915</v>
      </c>
      <c r="F17" s="246">
        <v>792.36723597683306</v>
      </c>
      <c r="G17" s="246">
        <v>694.76359773020317</v>
      </c>
      <c r="H17" s="246">
        <v>811.88796362615903</v>
      </c>
      <c r="I17" s="52">
        <v>2.5912730122885801E-2</v>
      </c>
      <c r="J17" s="51">
        <v>5.1825460245771601E-2</v>
      </c>
      <c r="K17" s="53">
        <v>7.7738190368657395E-2</v>
      </c>
      <c r="L17" s="246">
        <v>715.65949164427207</v>
      </c>
      <c r="M17" s="246">
        <v>790.99206971209014</v>
      </c>
    </row>
    <row r="18" spans="1:13" ht="15" customHeight="1">
      <c r="A18" s="49"/>
      <c r="B18" s="185" t="s">
        <v>139</v>
      </c>
      <c r="C18" s="177">
        <v>0.66984955581635752</v>
      </c>
      <c r="D18" s="50">
        <v>4.9976035901568829E-2</v>
      </c>
      <c r="E18" s="178">
        <v>0.56989748401321982</v>
      </c>
      <c r="F18" s="178">
        <v>0.76980162761949522</v>
      </c>
      <c r="G18" s="178">
        <v>0.51992144811165097</v>
      </c>
      <c r="H18" s="178">
        <v>0.81977766352106407</v>
      </c>
      <c r="I18" s="52">
        <v>7.4607851072860901E-2</v>
      </c>
      <c r="J18" s="51">
        <v>0.1492157021457218</v>
      </c>
      <c r="K18" s="53">
        <v>0.22382355321858272</v>
      </c>
      <c r="L18" s="178">
        <v>0.63635707802553965</v>
      </c>
      <c r="M18" s="178">
        <v>0.7033420336071754</v>
      </c>
    </row>
    <row r="19" spans="1:13" ht="15" customHeight="1">
      <c r="A19" s="49"/>
      <c r="B19" s="185" t="s">
        <v>217</v>
      </c>
      <c r="C19" s="177">
        <v>0.35803920038016579</v>
      </c>
      <c r="D19" s="50">
        <v>2.1609938829067254E-2</v>
      </c>
      <c r="E19" s="178">
        <v>0.31481932272203128</v>
      </c>
      <c r="F19" s="178">
        <v>0.4012590780383003</v>
      </c>
      <c r="G19" s="178">
        <v>0.29320938389296403</v>
      </c>
      <c r="H19" s="178">
        <v>0.42286901686736755</v>
      </c>
      <c r="I19" s="52">
        <v>6.0356348707409233E-2</v>
      </c>
      <c r="J19" s="51">
        <v>0.12071269741481847</v>
      </c>
      <c r="K19" s="53">
        <v>0.18106904612222768</v>
      </c>
      <c r="L19" s="178">
        <v>0.3401372403611575</v>
      </c>
      <c r="M19" s="178">
        <v>0.37594116039917408</v>
      </c>
    </row>
    <row r="20" spans="1:13" ht="15" customHeight="1">
      <c r="A20" s="49"/>
      <c r="B20" s="185" t="s">
        <v>140</v>
      </c>
      <c r="C20" s="177">
        <v>4.9796171765586621</v>
      </c>
      <c r="D20" s="50">
        <v>0.14889439481894806</v>
      </c>
      <c r="E20" s="178">
        <v>4.681828386920766</v>
      </c>
      <c r="F20" s="178">
        <v>5.2774059661965582</v>
      </c>
      <c r="G20" s="178">
        <v>4.5329339921018175</v>
      </c>
      <c r="H20" s="178">
        <v>5.4263003610155067</v>
      </c>
      <c r="I20" s="52">
        <v>2.990077139260065E-2</v>
      </c>
      <c r="J20" s="51">
        <v>5.9801542785201299E-2</v>
      </c>
      <c r="K20" s="53">
        <v>8.9702314177801945E-2</v>
      </c>
      <c r="L20" s="178">
        <v>4.7306363177307293</v>
      </c>
      <c r="M20" s="178">
        <v>5.2285980353865948</v>
      </c>
    </row>
    <row r="21" spans="1:13" ht="15" customHeight="1">
      <c r="A21" s="49"/>
      <c r="B21" s="185" t="s">
        <v>218</v>
      </c>
      <c r="C21" s="177">
        <v>0.29594629543586781</v>
      </c>
      <c r="D21" s="50">
        <v>2.6359032415561603E-2</v>
      </c>
      <c r="E21" s="178">
        <v>0.24322823060474461</v>
      </c>
      <c r="F21" s="178">
        <v>0.34866436026699099</v>
      </c>
      <c r="G21" s="178">
        <v>0.21686919818918299</v>
      </c>
      <c r="H21" s="178">
        <v>0.37502339268255264</v>
      </c>
      <c r="I21" s="52">
        <v>8.9066944989935379E-2</v>
      </c>
      <c r="J21" s="51">
        <v>0.17813388997987076</v>
      </c>
      <c r="K21" s="53">
        <v>0.26720083496980612</v>
      </c>
      <c r="L21" s="178">
        <v>0.2811489806640744</v>
      </c>
      <c r="M21" s="178">
        <v>0.31074361020766122</v>
      </c>
    </row>
    <row r="22" spans="1:13" ht="15" customHeight="1">
      <c r="A22" s="49"/>
      <c r="B22" s="185" t="s">
        <v>141</v>
      </c>
      <c r="C22" s="250">
        <v>27.716373399476172</v>
      </c>
      <c r="D22" s="178">
        <v>1.762912310331417</v>
      </c>
      <c r="E22" s="251">
        <v>24.190548778813337</v>
      </c>
      <c r="F22" s="251">
        <v>31.242198020139007</v>
      </c>
      <c r="G22" s="251">
        <v>22.427636468481921</v>
      </c>
      <c r="H22" s="251">
        <v>33.005110330470423</v>
      </c>
      <c r="I22" s="52">
        <v>6.3605446676683011E-2</v>
      </c>
      <c r="J22" s="51">
        <v>0.12721089335336602</v>
      </c>
      <c r="K22" s="53">
        <v>0.19081634003004905</v>
      </c>
      <c r="L22" s="251">
        <v>26.330554729502364</v>
      </c>
      <c r="M22" s="251">
        <v>29.10219206944998</v>
      </c>
    </row>
    <row r="23" spans="1:13" ht="15" customHeight="1">
      <c r="A23" s="49"/>
      <c r="B23" s="185" t="s">
        <v>166</v>
      </c>
      <c r="C23" s="177">
        <v>6.5725661797310826</v>
      </c>
      <c r="D23" s="50">
        <v>0.3705468286492582</v>
      </c>
      <c r="E23" s="178">
        <v>5.8314725224325663</v>
      </c>
      <c r="F23" s="178">
        <v>7.3136598370295989</v>
      </c>
      <c r="G23" s="178">
        <v>5.4609256937833077</v>
      </c>
      <c r="H23" s="178">
        <v>7.6842066656788575</v>
      </c>
      <c r="I23" s="52">
        <v>5.6377801077450572E-2</v>
      </c>
      <c r="J23" s="51">
        <v>0.11275560215490114</v>
      </c>
      <c r="K23" s="53">
        <v>0.16913340323235171</v>
      </c>
      <c r="L23" s="178">
        <v>6.2439378707445288</v>
      </c>
      <c r="M23" s="178">
        <v>6.9011944887176364</v>
      </c>
    </row>
    <row r="24" spans="1:13" ht="15" customHeight="1">
      <c r="A24" s="49"/>
      <c r="B24" s="185" t="s">
        <v>142</v>
      </c>
      <c r="C24" s="245">
        <v>62.142311188968492</v>
      </c>
      <c r="D24" s="246">
        <v>6.3636594502515651</v>
      </c>
      <c r="E24" s="246">
        <v>49.414992288465363</v>
      </c>
      <c r="F24" s="246">
        <v>74.869630089471627</v>
      </c>
      <c r="G24" s="246">
        <v>43.051332838213796</v>
      </c>
      <c r="H24" s="246">
        <v>81.233289539723188</v>
      </c>
      <c r="I24" s="52">
        <v>0.10240461496355228</v>
      </c>
      <c r="J24" s="51">
        <v>0.20480922992710457</v>
      </c>
      <c r="K24" s="53">
        <v>0.30721384489065684</v>
      </c>
      <c r="L24" s="246">
        <v>59.035195629520068</v>
      </c>
      <c r="M24" s="246">
        <v>65.249426748416923</v>
      </c>
    </row>
    <row r="25" spans="1:13" ht="15" customHeight="1">
      <c r="A25" s="49"/>
      <c r="B25" s="185" t="s">
        <v>167</v>
      </c>
      <c r="C25" s="177">
        <v>3.927753291600073</v>
      </c>
      <c r="D25" s="50">
        <v>0.16307932370284686</v>
      </c>
      <c r="E25" s="178">
        <v>3.6015946441943791</v>
      </c>
      <c r="F25" s="178">
        <v>4.2539119390057669</v>
      </c>
      <c r="G25" s="178">
        <v>3.4385153204915326</v>
      </c>
      <c r="H25" s="178">
        <v>4.4169912627086134</v>
      </c>
      <c r="I25" s="52">
        <v>4.1519747192780593E-2</v>
      </c>
      <c r="J25" s="51">
        <v>8.3039494385561186E-2</v>
      </c>
      <c r="K25" s="53">
        <v>0.12455924157834178</v>
      </c>
      <c r="L25" s="178">
        <v>3.7313656270200695</v>
      </c>
      <c r="M25" s="178">
        <v>4.124140956180077</v>
      </c>
    </row>
    <row r="26" spans="1:13" ht="15" customHeight="1">
      <c r="A26" s="49"/>
      <c r="B26" s="185" t="s">
        <v>219</v>
      </c>
      <c r="C26" s="245">
        <v>86.878440427715319</v>
      </c>
      <c r="D26" s="251">
        <v>3.1326233898739395</v>
      </c>
      <c r="E26" s="246">
        <v>80.613193647967435</v>
      </c>
      <c r="F26" s="246">
        <v>93.143687207463202</v>
      </c>
      <c r="G26" s="246">
        <v>77.480570258093508</v>
      </c>
      <c r="H26" s="246">
        <v>96.27631059733713</v>
      </c>
      <c r="I26" s="52">
        <v>3.6057546319335089E-2</v>
      </c>
      <c r="J26" s="51">
        <v>7.2115092638670178E-2</v>
      </c>
      <c r="K26" s="53">
        <v>0.10817263895800527</v>
      </c>
      <c r="L26" s="246">
        <v>82.534518406329553</v>
      </c>
      <c r="M26" s="246">
        <v>91.222362449101084</v>
      </c>
    </row>
    <row r="27" spans="1:13" ht="15" customHeight="1">
      <c r="A27" s="49"/>
      <c r="B27" s="185" t="s">
        <v>143</v>
      </c>
      <c r="C27" s="177">
        <v>1.7084085738915071</v>
      </c>
      <c r="D27" s="50">
        <v>0.12259477342389953</v>
      </c>
      <c r="E27" s="178">
        <v>1.463219027043708</v>
      </c>
      <c r="F27" s="178">
        <v>1.9535981207393063</v>
      </c>
      <c r="G27" s="178">
        <v>1.3406242536198085</v>
      </c>
      <c r="H27" s="178">
        <v>2.0761928941632055</v>
      </c>
      <c r="I27" s="52">
        <v>7.1759633671614281E-2</v>
      </c>
      <c r="J27" s="51">
        <v>0.14351926734322856</v>
      </c>
      <c r="K27" s="53">
        <v>0.21527890101484284</v>
      </c>
      <c r="L27" s="178">
        <v>1.6229881451969317</v>
      </c>
      <c r="M27" s="178">
        <v>1.7938290025860826</v>
      </c>
    </row>
    <row r="28" spans="1:13" ht="15" customHeight="1">
      <c r="A28" s="49"/>
      <c r="B28" s="185" t="s">
        <v>220</v>
      </c>
      <c r="C28" s="177">
        <v>0.96606971319916923</v>
      </c>
      <c r="D28" s="178">
        <v>0.101797003898298</v>
      </c>
      <c r="E28" s="178">
        <v>0.76247570540257326</v>
      </c>
      <c r="F28" s="178">
        <v>1.1696637209957652</v>
      </c>
      <c r="G28" s="178">
        <v>0.66067870150427521</v>
      </c>
      <c r="H28" s="178">
        <v>1.2714607248940633</v>
      </c>
      <c r="I28" s="52">
        <v>0.10537231682918009</v>
      </c>
      <c r="J28" s="51">
        <v>0.21074463365836019</v>
      </c>
      <c r="K28" s="53">
        <v>0.31611695048754029</v>
      </c>
      <c r="L28" s="178">
        <v>0.91776622753921078</v>
      </c>
      <c r="M28" s="178">
        <v>1.0143731988591278</v>
      </c>
    </row>
    <row r="29" spans="1:13" ht="15" customHeight="1">
      <c r="A29" s="49"/>
      <c r="B29" s="185" t="s">
        <v>144</v>
      </c>
      <c r="C29" s="177">
        <v>0.5439580453707199</v>
      </c>
      <c r="D29" s="50">
        <v>4.6696967136294565E-2</v>
      </c>
      <c r="E29" s="178">
        <v>0.45056411109813077</v>
      </c>
      <c r="F29" s="178">
        <v>0.63735197964330903</v>
      </c>
      <c r="G29" s="178">
        <v>0.40386714396183621</v>
      </c>
      <c r="H29" s="178">
        <v>0.68404894677960359</v>
      </c>
      <c r="I29" s="52">
        <v>8.5846633823513929E-2</v>
      </c>
      <c r="J29" s="51">
        <v>0.17169326764702786</v>
      </c>
      <c r="K29" s="53">
        <v>0.25753990147054179</v>
      </c>
      <c r="L29" s="178">
        <v>0.51676014310218388</v>
      </c>
      <c r="M29" s="178">
        <v>0.57115594763925592</v>
      </c>
    </row>
    <row r="30" spans="1:13" ht="15" customHeight="1">
      <c r="A30" s="49"/>
      <c r="B30" s="185" t="s">
        <v>145</v>
      </c>
      <c r="C30" s="177">
        <v>1.808956846105523</v>
      </c>
      <c r="D30" s="50">
        <v>6.4207073386753549E-2</v>
      </c>
      <c r="E30" s="178">
        <v>1.6805426993320158</v>
      </c>
      <c r="F30" s="178">
        <v>1.9373709928790301</v>
      </c>
      <c r="G30" s="178">
        <v>1.6163356259452624</v>
      </c>
      <c r="H30" s="178">
        <v>2.0015780662657838</v>
      </c>
      <c r="I30" s="52">
        <v>3.5493977385355556E-2</v>
      </c>
      <c r="J30" s="51">
        <v>7.0987954770711112E-2</v>
      </c>
      <c r="K30" s="53">
        <v>0.10648193215606666</v>
      </c>
      <c r="L30" s="178">
        <v>1.7185090038002468</v>
      </c>
      <c r="M30" s="178">
        <v>1.8994046884107991</v>
      </c>
    </row>
    <row r="31" spans="1:13" ht="15" customHeight="1">
      <c r="A31" s="49"/>
      <c r="B31" s="185" t="s">
        <v>146</v>
      </c>
      <c r="C31" s="177">
        <v>6.9806659718351929</v>
      </c>
      <c r="D31" s="50">
        <v>0.30434594865780462</v>
      </c>
      <c r="E31" s="178">
        <v>6.3719740745195832</v>
      </c>
      <c r="F31" s="178">
        <v>7.5893578691508026</v>
      </c>
      <c r="G31" s="178">
        <v>6.0676281258617788</v>
      </c>
      <c r="H31" s="178">
        <v>7.893703817808607</v>
      </c>
      <c r="I31" s="52">
        <v>4.3598411653808601E-2</v>
      </c>
      <c r="J31" s="51">
        <v>8.7196823307617202E-2</v>
      </c>
      <c r="K31" s="53">
        <v>0.13079523496142581</v>
      </c>
      <c r="L31" s="178">
        <v>6.6316326732434332</v>
      </c>
      <c r="M31" s="178">
        <v>7.3296992704269526</v>
      </c>
    </row>
    <row r="32" spans="1:13" ht="15" customHeight="1">
      <c r="A32" s="49"/>
      <c r="B32" s="185" t="s">
        <v>147</v>
      </c>
      <c r="C32" s="177">
        <v>2.2115388888888896</v>
      </c>
      <c r="D32" s="50">
        <v>0.14633106974287327</v>
      </c>
      <c r="E32" s="178">
        <v>1.9188767494031431</v>
      </c>
      <c r="F32" s="178">
        <v>2.5042010283746361</v>
      </c>
      <c r="G32" s="178">
        <v>1.7725456796602699</v>
      </c>
      <c r="H32" s="178">
        <v>2.6505320981175093</v>
      </c>
      <c r="I32" s="52">
        <v>6.6167079619564001E-2</v>
      </c>
      <c r="J32" s="51">
        <v>0.132334159239128</v>
      </c>
      <c r="K32" s="53">
        <v>0.198501238858692</v>
      </c>
      <c r="L32" s="178">
        <v>2.1009619444444452</v>
      </c>
      <c r="M32" s="178">
        <v>2.322115833333334</v>
      </c>
    </row>
    <row r="33" spans="1:13" ht="15" customHeight="1">
      <c r="A33" s="49"/>
      <c r="B33" s="185" t="s">
        <v>148</v>
      </c>
      <c r="C33" s="177">
        <v>1.1070234491975595</v>
      </c>
      <c r="D33" s="50">
        <v>7.4440931419638715E-2</v>
      </c>
      <c r="E33" s="178">
        <v>0.95814158635828206</v>
      </c>
      <c r="F33" s="178">
        <v>1.2559053120368369</v>
      </c>
      <c r="G33" s="178">
        <v>0.88370065493864325</v>
      </c>
      <c r="H33" s="178">
        <v>1.3303462434564757</v>
      </c>
      <c r="I33" s="52">
        <v>6.7244222761133204E-2</v>
      </c>
      <c r="J33" s="51">
        <v>0.13448844552226641</v>
      </c>
      <c r="K33" s="53">
        <v>0.20173266828339961</v>
      </c>
      <c r="L33" s="178">
        <v>1.0516722767376816</v>
      </c>
      <c r="M33" s="178">
        <v>1.1623746216574373</v>
      </c>
    </row>
    <row r="34" spans="1:13" ht="15" customHeight="1">
      <c r="A34" s="49"/>
      <c r="B34" s="185" t="s">
        <v>149</v>
      </c>
      <c r="C34" s="177">
        <v>0.33925210223950875</v>
      </c>
      <c r="D34" s="50">
        <v>3.2140181483891923E-2</v>
      </c>
      <c r="E34" s="178">
        <v>0.27497173927172491</v>
      </c>
      <c r="F34" s="178">
        <v>0.40353246520729258</v>
      </c>
      <c r="G34" s="178">
        <v>0.24283155778783297</v>
      </c>
      <c r="H34" s="178">
        <v>0.43567264669118455</v>
      </c>
      <c r="I34" s="52">
        <v>9.4738341403707099E-2</v>
      </c>
      <c r="J34" s="51">
        <v>0.1894766828074142</v>
      </c>
      <c r="K34" s="53">
        <v>0.28421502421112133</v>
      </c>
      <c r="L34" s="178">
        <v>0.3222894971275333</v>
      </c>
      <c r="M34" s="178">
        <v>0.35621470735148419</v>
      </c>
    </row>
    <row r="35" spans="1:13" ht="15" customHeight="1">
      <c r="A35" s="49"/>
      <c r="B35" s="185" t="s">
        <v>168</v>
      </c>
      <c r="C35" s="242">
        <v>3.5089490996771215E-2</v>
      </c>
      <c r="D35" s="50">
        <v>4.8534230845697322E-3</v>
      </c>
      <c r="E35" s="50">
        <v>2.5382644827631751E-2</v>
      </c>
      <c r="F35" s="50">
        <v>4.479633716591068E-2</v>
      </c>
      <c r="G35" s="50">
        <v>2.0529221743062018E-2</v>
      </c>
      <c r="H35" s="50">
        <v>4.9649760250480415E-2</v>
      </c>
      <c r="I35" s="52">
        <v>0.13831557388553523</v>
      </c>
      <c r="J35" s="51">
        <v>0.27663114777107045</v>
      </c>
      <c r="K35" s="53">
        <v>0.41494672165660568</v>
      </c>
      <c r="L35" s="50">
        <v>3.3335016446932653E-2</v>
      </c>
      <c r="M35" s="50">
        <v>3.6843965546609778E-2</v>
      </c>
    </row>
    <row r="36" spans="1:13" ht="15" customHeight="1">
      <c r="A36" s="49"/>
      <c r="B36" s="185" t="s">
        <v>150</v>
      </c>
      <c r="C36" s="242">
        <v>0.81117367295292686</v>
      </c>
      <c r="D36" s="50">
        <v>2.9543282322930815E-2</v>
      </c>
      <c r="E36" s="50">
        <v>0.75208710830706527</v>
      </c>
      <c r="F36" s="50">
        <v>0.87026023759878846</v>
      </c>
      <c r="G36" s="50">
        <v>0.72254382598413436</v>
      </c>
      <c r="H36" s="50">
        <v>0.89980351992171936</v>
      </c>
      <c r="I36" s="52">
        <v>3.6420415637238315E-2</v>
      </c>
      <c r="J36" s="51">
        <v>7.2840831274476631E-2</v>
      </c>
      <c r="K36" s="53">
        <v>0.10926124691171495</v>
      </c>
      <c r="L36" s="50">
        <v>0.7706149893052805</v>
      </c>
      <c r="M36" s="50">
        <v>0.85173235660057323</v>
      </c>
    </row>
    <row r="37" spans="1:13" ht="15" customHeight="1">
      <c r="A37" s="49"/>
      <c r="B37" s="185" t="s">
        <v>151</v>
      </c>
      <c r="C37" s="250">
        <v>15.671280434782609</v>
      </c>
      <c r="D37" s="178">
        <v>0.83508054922785646</v>
      </c>
      <c r="E37" s="251">
        <v>14.001119336326896</v>
      </c>
      <c r="F37" s="251">
        <v>17.341441533238321</v>
      </c>
      <c r="G37" s="251">
        <v>13.166038787099041</v>
      </c>
      <c r="H37" s="251">
        <v>18.176522082466178</v>
      </c>
      <c r="I37" s="52">
        <v>5.3287320886325561E-2</v>
      </c>
      <c r="J37" s="51">
        <v>0.10657464177265112</v>
      </c>
      <c r="K37" s="53">
        <v>0.15986196265897668</v>
      </c>
      <c r="L37" s="251">
        <v>14.88771641304348</v>
      </c>
      <c r="M37" s="251">
        <v>16.454844456521741</v>
      </c>
    </row>
    <row r="38" spans="1:13" ht="15" customHeight="1">
      <c r="A38" s="49"/>
      <c r="B38" s="185" t="s">
        <v>169</v>
      </c>
      <c r="C38" s="250">
        <v>27.243706375689236</v>
      </c>
      <c r="D38" s="178">
        <v>1.4489593602536013</v>
      </c>
      <c r="E38" s="251">
        <v>24.345787655182033</v>
      </c>
      <c r="F38" s="251">
        <v>30.141625096196439</v>
      </c>
      <c r="G38" s="251">
        <v>22.896828294928433</v>
      </c>
      <c r="H38" s="251">
        <v>31.590584456450038</v>
      </c>
      <c r="I38" s="52">
        <v>5.3185104121756789E-2</v>
      </c>
      <c r="J38" s="51">
        <v>0.10637020824351358</v>
      </c>
      <c r="K38" s="53">
        <v>0.15955531236527037</v>
      </c>
      <c r="L38" s="251">
        <v>25.881521056904774</v>
      </c>
      <c r="M38" s="251">
        <v>28.605891694473698</v>
      </c>
    </row>
    <row r="39" spans="1:13" ht="15" customHeight="1">
      <c r="A39" s="49"/>
      <c r="B39" s="185" t="s">
        <v>152</v>
      </c>
      <c r="C39" s="177">
        <v>0.1360851851851852</v>
      </c>
      <c r="D39" s="50">
        <v>1.1280679883957482E-2</v>
      </c>
      <c r="E39" s="178">
        <v>0.11352382541727024</v>
      </c>
      <c r="F39" s="178">
        <v>0.15864654495310015</v>
      </c>
      <c r="G39" s="178">
        <v>0.10224314553331275</v>
      </c>
      <c r="H39" s="178">
        <v>0.16992722483705763</v>
      </c>
      <c r="I39" s="52">
        <v>8.2894253835248066E-2</v>
      </c>
      <c r="J39" s="51">
        <v>0.16578850767049613</v>
      </c>
      <c r="K39" s="53">
        <v>0.2486827615057442</v>
      </c>
      <c r="L39" s="178">
        <v>0.12928092592592594</v>
      </c>
      <c r="M39" s="178">
        <v>0.14288944444444446</v>
      </c>
    </row>
    <row r="40" spans="1:13" ht="15" customHeight="1">
      <c r="A40" s="49"/>
      <c r="B40" s="185" t="s">
        <v>153</v>
      </c>
      <c r="C40" s="242">
        <v>0.81113984011981788</v>
      </c>
      <c r="D40" s="50">
        <v>2.6984404727878258E-2</v>
      </c>
      <c r="E40" s="50">
        <v>0.75717103066406133</v>
      </c>
      <c r="F40" s="50">
        <v>0.86510864957557443</v>
      </c>
      <c r="G40" s="50">
        <v>0.73018662593618311</v>
      </c>
      <c r="H40" s="50">
        <v>0.89209305430345265</v>
      </c>
      <c r="I40" s="52">
        <v>3.3267265880926579E-2</v>
      </c>
      <c r="J40" s="51">
        <v>6.6534531761853158E-2</v>
      </c>
      <c r="K40" s="53">
        <v>9.9801797642779744E-2</v>
      </c>
      <c r="L40" s="50">
        <v>0.77058284811382693</v>
      </c>
      <c r="M40" s="50">
        <v>0.85169683212580882</v>
      </c>
    </row>
    <row r="41" spans="1:13" ht="15" customHeight="1">
      <c r="A41" s="49"/>
      <c r="B41" s="185" t="s">
        <v>154</v>
      </c>
      <c r="C41" s="242">
        <v>1.4008240993552761E-2</v>
      </c>
      <c r="D41" s="50">
        <v>4.5840876774068786E-4</v>
      </c>
      <c r="E41" s="50">
        <v>1.3091423458071384E-2</v>
      </c>
      <c r="F41" s="50">
        <v>1.4925058529034137E-2</v>
      </c>
      <c r="G41" s="50">
        <v>1.2633014690330697E-2</v>
      </c>
      <c r="H41" s="50">
        <v>1.5383467296774825E-2</v>
      </c>
      <c r="I41" s="52">
        <v>3.2724220546438969E-2</v>
      </c>
      <c r="J41" s="51">
        <v>6.5448441092877938E-2</v>
      </c>
      <c r="K41" s="53">
        <v>9.8172661639316899E-2</v>
      </c>
      <c r="L41" s="50">
        <v>1.3307828943875123E-2</v>
      </c>
      <c r="M41" s="50">
        <v>1.4708653043230399E-2</v>
      </c>
    </row>
    <row r="42" spans="1:13" ht="15" customHeight="1">
      <c r="A42" s="49"/>
      <c r="B42" s="185" t="s">
        <v>170</v>
      </c>
      <c r="C42" s="250">
        <v>11.585970342835751</v>
      </c>
      <c r="D42" s="178">
        <v>0.44150285602415179</v>
      </c>
      <c r="E42" s="251">
        <v>10.702964630787447</v>
      </c>
      <c r="F42" s="251">
        <v>12.468976054884054</v>
      </c>
      <c r="G42" s="251">
        <v>10.261461774763296</v>
      </c>
      <c r="H42" s="251">
        <v>12.910478910908205</v>
      </c>
      <c r="I42" s="52">
        <v>3.8106679281909049E-2</v>
      </c>
      <c r="J42" s="51">
        <v>7.6213358563818098E-2</v>
      </c>
      <c r="K42" s="53">
        <v>0.11432003784572714</v>
      </c>
      <c r="L42" s="251">
        <v>11.006671825693964</v>
      </c>
      <c r="M42" s="251">
        <v>12.165268859977537</v>
      </c>
    </row>
    <row r="43" spans="1:13" ht="15" customHeight="1">
      <c r="A43" s="49"/>
      <c r="B43" s="185" t="s">
        <v>171</v>
      </c>
      <c r="C43" s="242">
        <v>7.9188091569547495E-2</v>
      </c>
      <c r="D43" s="50">
        <v>8.4837922487126498E-3</v>
      </c>
      <c r="E43" s="50">
        <v>6.2220507072122191E-2</v>
      </c>
      <c r="F43" s="50">
        <v>9.6155676066972798E-2</v>
      </c>
      <c r="G43" s="50">
        <v>5.3736714823409547E-2</v>
      </c>
      <c r="H43" s="50">
        <v>0.10463946831568544</v>
      </c>
      <c r="I43" s="52">
        <v>0.10713469766172733</v>
      </c>
      <c r="J43" s="51">
        <v>0.21426939532345465</v>
      </c>
      <c r="K43" s="53">
        <v>0.32140409298518197</v>
      </c>
      <c r="L43" s="50">
        <v>7.5228686991070118E-2</v>
      </c>
      <c r="M43" s="50">
        <v>8.3147496148024871E-2</v>
      </c>
    </row>
    <row r="44" spans="1:13" ht="15" customHeight="1">
      <c r="A44" s="49"/>
      <c r="B44" s="185" t="s">
        <v>172</v>
      </c>
      <c r="C44" s="177">
        <v>5.1905063297418303</v>
      </c>
      <c r="D44" s="50">
        <v>0.32648808738911084</v>
      </c>
      <c r="E44" s="178">
        <v>4.5375301549636085</v>
      </c>
      <c r="F44" s="178">
        <v>5.8434825045200522</v>
      </c>
      <c r="G44" s="178">
        <v>4.2110420675744979</v>
      </c>
      <c r="H44" s="178">
        <v>6.1699705919091627</v>
      </c>
      <c r="I44" s="52">
        <v>6.2901009390609872E-2</v>
      </c>
      <c r="J44" s="51">
        <v>0.12580201878121974</v>
      </c>
      <c r="K44" s="53">
        <v>0.1887030281718296</v>
      </c>
      <c r="L44" s="178">
        <v>4.9309810132547387</v>
      </c>
      <c r="M44" s="178">
        <v>5.450031646228922</v>
      </c>
    </row>
    <row r="45" spans="1:13" ht="15" customHeight="1">
      <c r="A45" s="49"/>
      <c r="B45" s="185" t="s">
        <v>155</v>
      </c>
      <c r="C45" s="250">
        <v>13.504697083333333</v>
      </c>
      <c r="D45" s="178">
        <v>0.46969602899933238</v>
      </c>
      <c r="E45" s="251">
        <v>12.565305025334668</v>
      </c>
      <c r="F45" s="251">
        <v>14.444089141331999</v>
      </c>
      <c r="G45" s="251">
        <v>12.095608996335336</v>
      </c>
      <c r="H45" s="251">
        <v>14.91378517033133</v>
      </c>
      <c r="I45" s="52">
        <v>3.4780197297353849E-2</v>
      </c>
      <c r="J45" s="51">
        <v>6.9560394594707697E-2</v>
      </c>
      <c r="K45" s="53">
        <v>0.10434059189206155</v>
      </c>
      <c r="L45" s="251">
        <v>12.829462229166667</v>
      </c>
      <c r="M45" s="251">
        <v>14.179931937499999</v>
      </c>
    </row>
    <row r="46" spans="1:13" ht="15" customHeight="1">
      <c r="A46" s="49"/>
      <c r="B46" s="185" t="s">
        <v>173</v>
      </c>
      <c r="C46" s="250">
        <v>37.721668665575315</v>
      </c>
      <c r="D46" s="178">
        <v>1.8917454270061125</v>
      </c>
      <c r="E46" s="251">
        <v>33.938177811563094</v>
      </c>
      <c r="F46" s="251">
        <v>41.505159519587536</v>
      </c>
      <c r="G46" s="251">
        <v>32.046432384556979</v>
      </c>
      <c r="H46" s="251">
        <v>43.396904946593651</v>
      </c>
      <c r="I46" s="52">
        <v>5.0150099238120763E-2</v>
      </c>
      <c r="J46" s="51">
        <v>0.10030019847624153</v>
      </c>
      <c r="K46" s="53">
        <v>0.1504502977143623</v>
      </c>
      <c r="L46" s="251">
        <v>35.835585232296552</v>
      </c>
      <c r="M46" s="251">
        <v>39.607752098854078</v>
      </c>
    </row>
    <row r="47" spans="1:13" ht="15" customHeight="1">
      <c r="A47" s="49"/>
      <c r="B47" s="185" t="s">
        <v>174</v>
      </c>
      <c r="C47" s="242">
        <v>7.2579085118719119E-2</v>
      </c>
      <c r="D47" s="50">
        <v>3.5713057108463448E-3</v>
      </c>
      <c r="E47" s="50">
        <v>6.5436473697026432E-2</v>
      </c>
      <c r="F47" s="50">
        <v>7.9721696540411807E-2</v>
      </c>
      <c r="G47" s="50">
        <v>6.1865167986180081E-2</v>
      </c>
      <c r="H47" s="50">
        <v>8.3293002251258158E-2</v>
      </c>
      <c r="I47" s="52">
        <v>4.9205714084225305E-2</v>
      </c>
      <c r="J47" s="51">
        <v>9.841142816845061E-2</v>
      </c>
      <c r="K47" s="53">
        <v>0.14761714225267591</v>
      </c>
      <c r="L47" s="50">
        <v>6.8950130862783163E-2</v>
      </c>
      <c r="M47" s="50">
        <v>7.6208039374655076E-2</v>
      </c>
    </row>
    <row r="48" spans="1:13" s="48" customFormat="1" ht="15" customHeight="1">
      <c r="A48" s="49"/>
      <c r="B48" s="185" t="s">
        <v>175</v>
      </c>
      <c r="C48" s="250">
        <v>16.341135037927842</v>
      </c>
      <c r="D48" s="178">
        <v>1.1089209252748058</v>
      </c>
      <c r="E48" s="251">
        <v>14.123293187378231</v>
      </c>
      <c r="F48" s="251">
        <v>18.558976888477453</v>
      </c>
      <c r="G48" s="251">
        <v>13.014372262103425</v>
      </c>
      <c r="H48" s="251">
        <v>19.667897813752258</v>
      </c>
      <c r="I48" s="52">
        <v>6.7860703843459824E-2</v>
      </c>
      <c r="J48" s="51">
        <v>0.13572140768691965</v>
      </c>
      <c r="K48" s="53">
        <v>0.20358211153037947</v>
      </c>
      <c r="L48" s="251">
        <v>15.52407828603145</v>
      </c>
      <c r="M48" s="251">
        <v>17.158191789824233</v>
      </c>
    </row>
    <row r="49" spans="1:13" ht="15" customHeight="1">
      <c r="A49" s="49"/>
      <c r="B49" s="185" t="s">
        <v>156</v>
      </c>
      <c r="C49" s="177">
        <v>3.5118416666666668</v>
      </c>
      <c r="D49" s="50">
        <v>0.10738552091158668</v>
      </c>
      <c r="E49" s="178">
        <v>3.2970706248434936</v>
      </c>
      <c r="F49" s="178">
        <v>3.7266127084898399</v>
      </c>
      <c r="G49" s="178">
        <v>3.1896851039319065</v>
      </c>
      <c r="H49" s="178">
        <v>3.833998229401427</v>
      </c>
      <c r="I49" s="52">
        <v>3.0578121425819789E-2</v>
      </c>
      <c r="J49" s="51">
        <v>6.1156242851639578E-2</v>
      </c>
      <c r="K49" s="53">
        <v>9.1734364277459374E-2</v>
      </c>
      <c r="L49" s="178">
        <v>3.3362495833333332</v>
      </c>
      <c r="M49" s="178">
        <v>3.6874337500000003</v>
      </c>
    </row>
    <row r="50" spans="1:13" ht="15" customHeight="1">
      <c r="A50" s="49"/>
      <c r="B50" s="185" t="s">
        <v>157</v>
      </c>
      <c r="C50" s="250">
        <v>43.249893977511022</v>
      </c>
      <c r="D50" s="178">
        <v>2.2714732689927506</v>
      </c>
      <c r="E50" s="251">
        <v>38.706947439525521</v>
      </c>
      <c r="F50" s="251">
        <v>47.792840515496522</v>
      </c>
      <c r="G50" s="251">
        <v>36.435474170532771</v>
      </c>
      <c r="H50" s="251">
        <v>50.064313784489272</v>
      </c>
      <c r="I50" s="52">
        <v>5.251974190211578E-2</v>
      </c>
      <c r="J50" s="51">
        <v>0.10503948380423156</v>
      </c>
      <c r="K50" s="53">
        <v>0.15755922570634734</v>
      </c>
      <c r="L50" s="251">
        <v>41.087399278635473</v>
      </c>
      <c r="M50" s="251">
        <v>45.41238867638657</v>
      </c>
    </row>
    <row r="51" spans="1:13" ht="15" customHeight="1">
      <c r="A51" s="49"/>
      <c r="B51" s="185" t="s">
        <v>221</v>
      </c>
      <c r="C51" s="242">
        <v>1.5441025641025645E-2</v>
      </c>
      <c r="D51" s="50">
        <v>1.5690704197013447E-3</v>
      </c>
      <c r="E51" s="50">
        <v>1.2302884801622956E-2</v>
      </c>
      <c r="F51" s="50">
        <v>1.8579166480428334E-2</v>
      </c>
      <c r="G51" s="50">
        <v>1.073381438192161E-2</v>
      </c>
      <c r="H51" s="50">
        <v>2.0148236900129679E-2</v>
      </c>
      <c r="I51" s="52">
        <v>0.10161698168109005</v>
      </c>
      <c r="J51" s="51">
        <v>0.20323396336218011</v>
      </c>
      <c r="K51" s="53">
        <v>0.30485094504327015</v>
      </c>
      <c r="L51" s="50">
        <v>1.4668974358974362E-2</v>
      </c>
      <c r="M51" s="50">
        <v>1.6213076923076927E-2</v>
      </c>
    </row>
    <row r="52" spans="1:13" ht="15" customHeight="1">
      <c r="A52" s="49"/>
      <c r="B52" s="185" t="s">
        <v>214</v>
      </c>
      <c r="C52" s="177">
        <v>1.241577982533999</v>
      </c>
      <c r="D52" s="50">
        <v>5.3626213311925762E-2</v>
      </c>
      <c r="E52" s="178">
        <v>1.1343255559101475</v>
      </c>
      <c r="F52" s="178">
        <v>1.3488304091578505</v>
      </c>
      <c r="G52" s="178">
        <v>1.0806993425982216</v>
      </c>
      <c r="H52" s="178">
        <v>1.4024566224697763</v>
      </c>
      <c r="I52" s="52">
        <v>4.3191981547930906E-2</v>
      </c>
      <c r="J52" s="51">
        <v>8.6383963095861813E-2</v>
      </c>
      <c r="K52" s="53">
        <v>0.12957594464379271</v>
      </c>
      <c r="L52" s="178">
        <v>1.1794990834072991</v>
      </c>
      <c r="M52" s="178">
        <v>1.3036568816606988</v>
      </c>
    </row>
    <row r="53" spans="1:13" ht="15" customHeight="1">
      <c r="A53" s="49"/>
      <c r="B53" s="185" t="s">
        <v>222</v>
      </c>
      <c r="C53" s="245">
        <v>113.71017895217101</v>
      </c>
      <c r="D53" s="246">
        <v>5.7411764528575198</v>
      </c>
      <c r="E53" s="246">
        <v>102.22782604645596</v>
      </c>
      <c r="F53" s="246">
        <v>125.19253185788605</v>
      </c>
      <c r="G53" s="246">
        <v>96.486649593598443</v>
      </c>
      <c r="H53" s="246">
        <v>130.93370831074355</v>
      </c>
      <c r="I53" s="52">
        <v>5.0489556042932482E-2</v>
      </c>
      <c r="J53" s="51">
        <v>0.10097911208586496</v>
      </c>
      <c r="K53" s="53">
        <v>0.15146866812879745</v>
      </c>
      <c r="L53" s="246">
        <v>108.02467000456245</v>
      </c>
      <c r="M53" s="246">
        <v>119.39568789977956</v>
      </c>
    </row>
    <row r="54" spans="1:13" ht="15" customHeight="1">
      <c r="A54" s="49"/>
      <c r="B54" s="185" t="s">
        <v>176</v>
      </c>
      <c r="C54" s="177">
        <v>3.7840356308697225</v>
      </c>
      <c r="D54" s="50">
        <v>0.24201967648824457</v>
      </c>
      <c r="E54" s="178">
        <v>3.2999962778932335</v>
      </c>
      <c r="F54" s="178">
        <v>4.268074983846212</v>
      </c>
      <c r="G54" s="178">
        <v>3.0579766014049889</v>
      </c>
      <c r="H54" s="178">
        <v>4.5100946603344561</v>
      </c>
      <c r="I54" s="52">
        <v>6.395808604810066E-2</v>
      </c>
      <c r="J54" s="51">
        <v>0.12791617209620132</v>
      </c>
      <c r="K54" s="53">
        <v>0.19187425814430198</v>
      </c>
      <c r="L54" s="178">
        <v>3.5948338493262364</v>
      </c>
      <c r="M54" s="178">
        <v>3.9732374124132086</v>
      </c>
    </row>
    <row r="55" spans="1:13" ht="15" customHeight="1">
      <c r="A55" s="49"/>
      <c r="B55" s="185" t="s">
        <v>223</v>
      </c>
      <c r="C55" s="177">
        <v>1.7856175000000001</v>
      </c>
      <c r="D55" s="178">
        <v>0.47312374378357241</v>
      </c>
      <c r="E55" s="178">
        <v>0.83937001243285525</v>
      </c>
      <c r="F55" s="178">
        <v>2.7318649875671448</v>
      </c>
      <c r="G55" s="178">
        <v>0.36624626864928289</v>
      </c>
      <c r="H55" s="178">
        <v>3.204988731350717</v>
      </c>
      <c r="I55" s="52">
        <v>0.26496365754903972</v>
      </c>
      <c r="J55" s="51">
        <v>0.52992731509807944</v>
      </c>
      <c r="K55" s="53">
        <v>0.79489097264711917</v>
      </c>
      <c r="L55" s="178">
        <v>1.696336625</v>
      </c>
      <c r="M55" s="178">
        <v>1.8748983750000001</v>
      </c>
    </row>
    <row r="56" spans="1:13" ht="15" customHeight="1">
      <c r="A56" s="49"/>
      <c r="B56" s="185" t="s">
        <v>158</v>
      </c>
      <c r="C56" s="177">
        <v>2.4932500000000002</v>
      </c>
      <c r="D56" s="50">
        <v>0.11331291663697143</v>
      </c>
      <c r="E56" s="178">
        <v>2.2666241667260572</v>
      </c>
      <c r="F56" s="178">
        <v>2.7198758332739432</v>
      </c>
      <c r="G56" s="178">
        <v>2.1533112500890859</v>
      </c>
      <c r="H56" s="178">
        <v>2.8331887499109145</v>
      </c>
      <c r="I56" s="52">
        <v>4.5447875919771952E-2</v>
      </c>
      <c r="J56" s="51">
        <v>9.0895751839543903E-2</v>
      </c>
      <c r="K56" s="53">
        <v>0.13634362775931586</v>
      </c>
      <c r="L56" s="178">
        <v>2.3685875000000003</v>
      </c>
      <c r="M56" s="178">
        <v>2.6179125000000001</v>
      </c>
    </row>
    <row r="57" spans="1:13" ht="15" customHeight="1">
      <c r="A57" s="49"/>
      <c r="B57" s="185" t="s">
        <v>177</v>
      </c>
      <c r="C57" s="177">
        <v>1.3964717881194859</v>
      </c>
      <c r="D57" s="178">
        <v>0.17189897845697152</v>
      </c>
      <c r="E57" s="178">
        <v>1.0526738312055428</v>
      </c>
      <c r="F57" s="178">
        <v>1.740269745033429</v>
      </c>
      <c r="G57" s="178">
        <v>0.88077485274857137</v>
      </c>
      <c r="H57" s="178">
        <v>1.9121687234904003</v>
      </c>
      <c r="I57" s="52">
        <v>0.12309520315369478</v>
      </c>
      <c r="J57" s="51">
        <v>0.24619040630738956</v>
      </c>
      <c r="K57" s="53">
        <v>0.36928560946108435</v>
      </c>
      <c r="L57" s="178">
        <v>1.3266481987135117</v>
      </c>
      <c r="M57" s="178">
        <v>1.4662953775254601</v>
      </c>
    </row>
    <row r="58" spans="1:13" ht="15" customHeight="1">
      <c r="A58" s="49"/>
      <c r="B58" s="185" t="s">
        <v>159</v>
      </c>
      <c r="C58" s="245">
        <v>78.690866281294319</v>
      </c>
      <c r="D58" s="251">
        <v>2.6564709018532375</v>
      </c>
      <c r="E58" s="246">
        <v>73.37792447758784</v>
      </c>
      <c r="F58" s="246">
        <v>84.003808085000799</v>
      </c>
      <c r="G58" s="246">
        <v>70.721453575734614</v>
      </c>
      <c r="H58" s="246">
        <v>86.660278986854024</v>
      </c>
      <c r="I58" s="52">
        <v>3.3758313097700762E-2</v>
      </c>
      <c r="J58" s="51">
        <v>6.7516626195401525E-2</v>
      </c>
      <c r="K58" s="53">
        <v>0.10127493929310229</v>
      </c>
      <c r="L58" s="246">
        <v>74.756322967229607</v>
      </c>
      <c r="M58" s="246">
        <v>82.625409595359031</v>
      </c>
    </row>
    <row r="59" spans="1:13" ht="15" customHeight="1">
      <c r="A59" s="49"/>
      <c r="B59" s="185" t="s">
        <v>178</v>
      </c>
      <c r="C59" s="177">
        <v>0.30871228984916932</v>
      </c>
      <c r="D59" s="178">
        <v>6.4932974405669475E-2</v>
      </c>
      <c r="E59" s="178">
        <v>0.17884634103783037</v>
      </c>
      <c r="F59" s="178">
        <v>0.43857823866050827</v>
      </c>
      <c r="G59" s="178">
        <v>0.1139133666321609</v>
      </c>
      <c r="H59" s="178">
        <v>0.50351121306617774</v>
      </c>
      <c r="I59" s="52">
        <v>0.21033491876010002</v>
      </c>
      <c r="J59" s="51">
        <v>0.42066983752020004</v>
      </c>
      <c r="K59" s="53">
        <v>0.63100475628030006</v>
      </c>
      <c r="L59" s="178">
        <v>0.29327667535671087</v>
      </c>
      <c r="M59" s="178">
        <v>0.32414790434162777</v>
      </c>
    </row>
    <row r="60" spans="1:13" ht="15" customHeight="1">
      <c r="A60" s="49"/>
      <c r="B60" s="185" t="s">
        <v>160</v>
      </c>
      <c r="C60" s="177">
        <v>0.31020650037348085</v>
      </c>
      <c r="D60" s="50">
        <v>2.3198144415390833E-2</v>
      </c>
      <c r="E60" s="178">
        <v>0.26381021154269918</v>
      </c>
      <c r="F60" s="178">
        <v>0.35660278920426253</v>
      </c>
      <c r="G60" s="178">
        <v>0.24061206712730837</v>
      </c>
      <c r="H60" s="178">
        <v>0.37980093361965334</v>
      </c>
      <c r="I60" s="52">
        <v>7.4782908763874542E-2</v>
      </c>
      <c r="J60" s="51">
        <v>0.14956581752774908</v>
      </c>
      <c r="K60" s="53">
        <v>0.22434872629162361</v>
      </c>
      <c r="L60" s="178">
        <v>0.2946961753548068</v>
      </c>
      <c r="M60" s="178">
        <v>0.32571682539215491</v>
      </c>
    </row>
    <row r="61" spans="1:13" ht="15" customHeight="1">
      <c r="A61" s="49"/>
      <c r="B61" s="185" t="s">
        <v>224</v>
      </c>
      <c r="C61" s="177">
        <v>0.59164419108683919</v>
      </c>
      <c r="D61" s="178">
        <v>6.4585858723328435E-2</v>
      </c>
      <c r="E61" s="178">
        <v>0.46247247364018229</v>
      </c>
      <c r="F61" s="178">
        <v>0.72081590853349609</v>
      </c>
      <c r="G61" s="178">
        <v>0.3978866149168539</v>
      </c>
      <c r="H61" s="178">
        <v>0.78540176725682453</v>
      </c>
      <c r="I61" s="52">
        <v>0.10916334461880786</v>
      </c>
      <c r="J61" s="51">
        <v>0.21832668923761572</v>
      </c>
      <c r="K61" s="53">
        <v>0.32749003385642361</v>
      </c>
      <c r="L61" s="178">
        <v>0.5620619815324972</v>
      </c>
      <c r="M61" s="178">
        <v>0.62122640064118118</v>
      </c>
    </row>
    <row r="62" spans="1:13" ht="15" customHeight="1">
      <c r="A62" s="49"/>
      <c r="B62" s="185" t="s">
        <v>161</v>
      </c>
      <c r="C62" s="177">
        <v>4.7396550124662458</v>
      </c>
      <c r="D62" s="50">
        <v>0.28545459358645181</v>
      </c>
      <c r="E62" s="178">
        <v>4.1687458252933425</v>
      </c>
      <c r="F62" s="178">
        <v>5.3105641996391491</v>
      </c>
      <c r="G62" s="178">
        <v>3.8832912317068904</v>
      </c>
      <c r="H62" s="178">
        <v>5.5960187932256016</v>
      </c>
      <c r="I62" s="52">
        <v>6.0226871541419959E-2</v>
      </c>
      <c r="J62" s="51">
        <v>0.12045374308283992</v>
      </c>
      <c r="K62" s="53">
        <v>0.18068061462425988</v>
      </c>
      <c r="L62" s="178">
        <v>4.5026722618429336</v>
      </c>
      <c r="M62" s="178">
        <v>4.976637763089558</v>
      </c>
    </row>
    <row r="63" spans="1:13" ht="15" customHeight="1">
      <c r="A63" s="49"/>
      <c r="B63" s="185" t="s">
        <v>162</v>
      </c>
      <c r="C63" s="242">
        <v>0.13357817884615389</v>
      </c>
      <c r="D63" s="50">
        <v>5.7822316555671844E-3</v>
      </c>
      <c r="E63" s="50">
        <v>0.12201371553501952</v>
      </c>
      <c r="F63" s="50">
        <v>0.14514264215728825</v>
      </c>
      <c r="G63" s="50">
        <v>0.11623148387945234</v>
      </c>
      <c r="H63" s="50">
        <v>0.15092487381285544</v>
      </c>
      <c r="I63" s="52">
        <v>4.3287247254858587E-2</v>
      </c>
      <c r="J63" s="51">
        <v>8.6574494509717173E-2</v>
      </c>
      <c r="K63" s="53">
        <v>0.12986174176457577</v>
      </c>
      <c r="L63" s="50">
        <v>0.1268992699038462</v>
      </c>
      <c r="M63" s="50">
        <v>0.14025708778846158</v>
      </c>
    </row>
    <row r="64" spans="1:13" ht="15" customHeight="1">
      <c r="A64" s="49"/>
      <c r="B64" s="185" t="s">
        <v>179</v>
      </c>
      <c r="C64" s="250">
        <v>11.867170063914754</v>
      </c>
      <c r="D64" s="178">
        <v>0.75801461104935852</v>
      </c>
      <c r="E64" s="251">
        <v>10.351140841816036</v>
      </c>
      <c r="F64" s="251">
        <v>13.383199286013472</v>
      </c>
      <c r="G64" s="251">
        <v>9.5931262307666785</v>
      </c>
      <c r="H64" s="251">
        <v>14.14121389706283</v>
      </c>
      <c r="I64" s="52">
        <v>6.3874926116909786E-2</v>
      </c>
      <c r="J64" s="51">
        <v>0.12774985223381957</v>
      </c>
      <c r="K64" s="53">
        <v>0.19162477835072936</v>
      </c>
      <c r="L64" s="251">
        <v>11.273811560719016</v>
      </c>
      <c r="M64" s="251">
        <v>12.460528567110492</v>
      </c>
    </row>
    <row r="65" spans="1:13" ht="15" customHeight="1">
      <c r="A65" s="49"/>
      <c r="B65" s="185" t="s">
        <v>163</v>
      </c>
      <c r="C65" s="177">
        <v>0.12837500000000002</v>
      </c>
      <c r="D65" s="50">
        <v>1.1675208777576796E-2</v>
      </c>
      <c r="E65" s="178">
        <v>0.10502458244484643</v>
      </c>
      <c r="F65" s="178">
        <v>0.15172541755515362</v>
      </c>
      <c r="G65" s="178">
        <v>9.3349373667269628E-2</v>
      </c>
      <c r="H65" s="178">
        <v>0.16340062633273039</v>
      </c>
      <c r="I65" s="52">
        <v>9.0946124849673182E-2</v>
      </c>
      <c r="J65" s="51">
        <v>0.18189224969934636</v>
      </c>
      <c r="K65" s="53">
        <v>0.27283837454901955</v>
      </c>
      <c r="L65" s="178">
        <v>0.12195625000000002</v>
      </c>
      <c r="M65" s="178">
        <v>0.13479375000000002</v>
      </c>
    </row>
    <row r="66" spans="1:13" ht="15" customHeight="1">
      <c r="A66" s="49"/>
      <c r="B66" s="185" t="s">
        <v>136</v>
      </c>
      <c r="C66" s="177">
        <v>3.4876232716278057</v>
      </c>
      <c r="D66" s="50">
        <v>0.20040694672521894</v>
      </c>
      <c r="E66" s="178">
        <v>3.0868093781773678</v>
      </c>
      <c r="F66" s="178">
        <v>3.8884371650782437</v>
      </c>
      <c r="G66" s="178">
        <v>2.886402431452149</v>
      </c>
      <c r="H66" s="178">
        <v>4.0888441118034624</v>
      </c>
      <c r="I66" s="52">
        <v>5.746232638013149E-2</v>
      </c>
      <c r="J66" s="51">
        <v>0.11492465276026298</v>
      </c>
      <c r="K66" s="53">
        <v>0.17238697914039447</v>
      </c>
      <c r="L66" s="178">
        <v>3.3132421080464156</v>
      </c>
      <c r="M66" s="178">
        <v>3.6620044352091958</v>
      </c>
    </row>
    <row r="67" spans="1:13" ht="15" customHeight="1">
      <c r="A67" s="49"/>
      <c r="B67" s="185" t="s">
        <v>180</v>
      </c>
      <c r="C67" s="245">
        <v>103.45682581258723</v>
      </c>
      <c r="D67" s="246">
        <v>4.1953773828805963</v>
      </c>
      <c r="E67" s="246">
        <v>95.066071046826039</v>
      </c>
      <c r="F67" s="246">
        <v>111.84758057834841</v>
      </c>
      <c r="G67" s="246">
        <v>90.870693663945445</v>
      </c>
      <c r="H67" s="246">
        <v>116.04295796122901</v>
      </c>
      <c r="I67" s="52">
        <v>4.0551963100825768E-2</v>
      </c>
      <c r="J67" s="51">
        <v>8.1103926201651536E-2</v>
      </c>
      <c r="K67" s="53">
        <v>0.12165588930247731</v>
      </c>
      <c r="L67" s="246">
        <v>98.283984521957862</v>
      </c>
      <c r="M67" s="246">
        <v>108.62966710321659</v>
      </c>
    </row>
    <row r="68" spans="1:13" ht="15" customHeight="1">
      <c r="A68" s="49"/>
      <c r="B68" s="185" t="s">
        <v>225</v>
      </c>
      <c r="C68" s="250">
        <v>32.649573240503486</v>
      </c>
      <c r="D68" s="178">
        <v>2.0278065498762912</v>
      </c>
      <c r="E68" s="251">
        <v>28.593960140750902</v>
      </c>
      <c r="F68" s="251">
        <v>36.70518634025607</v>
      </c>
      <c r="G68" s="251">
        <v>26.566153590874613</v>
      </c>
      <c r="H68" s="251">
        <v>38.732992890132358</v>
      </c>
      <c r="I68" s="52">
        <v>6.2108209958490118E-2</v>
      </c>
      <c r="J68" s="51">
        <v>0.12421641991698024</v>
      </c>
      <c r="K68" s="53">
        <v>0.18632462987547035</v>
      </c>
      <c r="L68" s="251">
        <v>31.017094578478311</v>
      </c>
      <c r="M68" s="251">
        <v>34.282051902528657</v>
      </c>
    </row>
    <row r="69" spans="1:13" ht="15" customHeight="1">
      <c r="A69" s="49"/>
      <c r="B69" s="185" t="s">
        <v>164</v>
      </c>
      <c r="C69" s="250">
        <v>10.934434063946297</v>
      </c>
      <c r="D69" s="178">
        <v>0.686322723576131</v>
      </c>
      <c r="E69" s="251">
        <v>9.5617886167940345</v>
      </c>
      <c r="F69" s="251">
        <v>12.307079511098559</v>
      </c>
      <c r="G69" s="251">
        <v>8.8754658932179034</v>
      </c>
      <c r="H69" s="251">
        <v>12.99340223467469</v>
      </c>
      <c r="I69" s="52">
        <v>6.276710066222059E-2</v>
      </c>
      <c r="J69" s="51">
        <v>0.12553420132444118</v>
      </c>
      <c r="K69" s="53">
        <v>0.18830130198666178</v>
      </c>
      <c r="L69" s="251">
        <v>10.387712360748981</v>
      </c>
      <c r="M69" s="251">
        <v>11.481155767143612</v>
      </c>
    </row>
    <row r="70" spans="1:13" ht="15" customHeight="1">
      <c r="A70" s="49"/>
      <c r="B70" s="185" t="s">
        <v>165</v>
      </c>
      <c r="C70" s="177">
        <v>0.89337320103358797</v>
      </c>
      <c r="D70" s="50">
        <v>7.0994760876205973E-2</v>
      </c>
      <c r="E70" s="178">
        <v>0.751383679281176</v>
      </c>
      <c r="F70" s="178">
        <v>1.0353627227859998</v>
      </c>
      <c r="G70" s="178">
        <v>0.68038891840497007</v>
      </c>
      <c r="H70" s="178">
        <v>1.1063574836622059</v>
      </c>
      <c r="I70" s="52">
        <v>7.9468200740819853E-2</v>
      </c>
      <c r="J70" s="51">
        <v>0.15893640148163971</v>
      </c>
      <c r="K70" s="53">
        <v>0.23840460222245957</v>
      </c>
      <c r="L70" s="178">
        <v>0.84870454098190862</v>
      </c>
      <c r="M70" s="178">
        <v>0.93804186108526733</v>
      </c>
    </row>
    <row r="71" spans="1:13" ht="15" customHeight="1">
      <c r="A71" s="49"/>
      <c r="B71" s="185" t="s">
        <v>181</v>
      </c>
      <c r="C71" s="250">
        <v>44.791339345523916</v>
      </c>
      <c r="D71" s="178">
        <v>3.3649525484253053</v>
      </c>
      <c r="E71" s="251">
        <v>38.061434248673308</v>
      </c>
      <c r="F71" s="251">
        <v>51.521244442374524</v>
      </c>
      <c r="G71" s="251">
        <v>34.696481700248</v>
      </c>
      <c r="H71" s="251">
        <v>54.886196990799831</v>
      </c>
      <c r="I71" s="52">
        <v>7.5125070997939955E-2</v>
      </c>
      <c r="J71" s="51">
        <v>0.15025014199587991</v>
      </c>
      <c r="K71" s="53">
        <v>0.22537521299381985</v>
      </c>
      <c r="L71" s="251">
        <v>42.551772378247719</v>
      </c>
      <c r="M71" s="251">
        <v>47.030906312800113</v>
      </c>
    </row>
    <row r="72" spans="1:13" ht="15" customHeight="1">
      <c r="A72" s="49"/>
      <c r="B72" s="185" t="s">
        <v>186</v>
      </c>
      <c r="C72" s="250">
        <v>38.755874639843412</v>
      </c>
      <c r="D72" s="178">
        <v>3.4207850385197598</v>
      </c>
      <c r="E72" s="251">
        <v>31.914304562803892</v>
      </c>
      <c r="F72" s="251">
        <v>45.597444716882933</v>
      </c>
      <c r="G72" s="251">
        <v>28.493519524284132</v>
      </c>
      <c r="H72" s="251">
        <v>49.018229755402693</v>
      </c>
      <c r="I72" s="52">
        <v>8.8264942290916151E-2</v>
      </c>
      <c r="J72" s="51">
        <v>0.1765298845818323</v>
      </c>
      <c r="K72" s="53">
        <v>0.26479482687274847</v>
      </c>
      <c r="L72" s="251">
        <v>36.81808090785124</v>
      </c>
      <c r="M72" s="251">
        <v>40.693668371835585</v>
      </c>
    </row>
    <row r="73" spans="1:13" ht="15" customHeight="1">
      <c r="A73" s="49"/>
      <c r="B73" s="40" t="s">
        <v>207</v>
      </c>
      <c r="C73" s="175"/>
      <c r="D73" s="186"/>
      <c r="E73" s="188"/>
      <c r="F73" s="188"/>
      <c r="G73" s="188"/>
      <c r="H73" s="188"/>
      <c r="I73" s="187"/>
      <c r="J73" s="187"/>
      <c r="K73" s="187"/>
      <c r="L73" s="188"/>
      <c r="M73" s="189"/>
    </row>
    <row r="74" spans="1:13" ht="15" customHeight="1">
      <c r="A74" s="49"/>
      <c r="B74" s="185" t="s">
        <v>215</v>
      </c>
      <c r="C74" s="242">
        <v>0.66865002200767654</v>
      </c>
      <c r="D74" s="50">
        <v>4.6184614789451565E-2</v>
      </c>
      <c r="E74" s="50">
        <v>0.57628079242877339</v>
      </c>
      <c r="F74" s="50">
        <v>0.76101925158657968</v>
      </c>
      <c r="G74" s="50">
        <v>0.53009617763932182</v>
      </c>
      <c r="H74" s="50">
        <v>0.80720386637603125</v>
      </c>
      <c r="I74" s="52">
        <v>6.9071432392656576E-2</v>
      </c>
      <c r="J74" s="51">
        <v>0.13814286478531315</v>
      </c>
      <c r="K74" s="53">
        <v>0.20721429717796974</v>
      </c>
      <c r="L74" s="50">
        <v>0.63521752090729267</v>
      </c>
      <c r="M74" s="50">
        <v>0.70208252310806041</v>
      </c>
    </row>
    <row r="75" spans="1:13" ht="15" customHeight="1">
      <c r="A75" s="49"/>
      <c r="B75" s="185" t="s">
        <v>137</v>
      </c>
      <c r="C75" s="242">
        <v>0.76779886296958066</v>
      </c>
      <c r="D75" s="50">
        <v>4.1081209392000363E-2</v>
      </c>
      <c r="E75" s="50">
        <v>0.6856364441855799</v>
      </c>
      <c r="F75" s="50">
        <v>0.84996128175358143</v>
      </c>
      <c r="G75" s="50">
        <v>0.64455523479357957</v>
      </c>
      <c r="H75" s="50">
        <v>0.89104249114558176</v>
      </c>
      <c r="I75" s="52">
        <v>5.3505170915612514E-2</v>
      </c>
      <c r="J75" s="51">
        <v>0.10701034183122503</v>
      </c>
      <c r="K75" s="53">
        <v>0.16051551274683754</v>
      </c>
      <c r="L75" s="50">
        <v>0.72940891982110168</v>
      </c>
      <c r="M75" s="50">
        <v>0.80618880611805965</v>
      </c>
    </row>
    <row r="76" spans="1:13" ht="15" customHeight="1">
      <c r="A76" s="49"/>
      <c r="B76" s="185" t="s">
        <v>216</v>
      </c>
      <c r="C76" s="242">
        <v>0.11844642397624176</v>
      </c>
      <c r="D76" s="50">
        <v>4.2481265560532265E-3</v>
      </c>
      <c r="E76" s="50">
        <v>0.10995017086413532</v>
      </c>
      <c r="F76" s="50">
        <v>0.12694267708834822</v>
      </c>
      <c r="G76" s="50">
        <v>0.10570204430808211</v>
      </c>
      <c r="H76" s="50">
        <v>0.13119080364440144</v>
      </c>
      <c r="I76" s="52">
        <v>3.5865384647706416E-2</v>
      </c>
      <c r="J76" s="51">
        <v>7.1730769295412833E-2</v>
      </c>
      <c r="K76" s="53">
        <v>0.10759615394311925</v>
      </c>
      <c r="L76" s="50">
        <v>0.11252410277742968</v>
      </c>
      <c r="M76" s="50">
        <v>0.12436874517505388</v>
      </c>
    </row>
    <row r="77" spans="1:13" ht="15" customHeight="1">
      <c r="A77" s="49"/>
      <c r="B77" s="185" t="s">
        <v>213</v>
      </c>
      <c r="C77" s="177">
        <v>1.7635666666666669</v>
      </c>
      <c r="D77" s="178">
        <v>0.25803856245978285</v>
      </c>
      <c r="E77" s="178">
        <v>1.2474895417471012</v>
      </c>
      <c r="F77" s="178">
        <v>2.2796437915862326</v>
      </c>
      <c r="G77" s="178">
        <v>0.9894509792873184</v>
      </c>
      <c r="H77" s="178">
        <v>2.5376823540460154</v>
      </c>
      <c r="I77" s="52">
        <v>0.14631630736563184</v>
      </c>
      <c r="J77" s="51">
        <v>0.29263261473126367</v>
      </c>
      <c r="K77" s="53">
        <v>0.43894892209689551</v>
      </c>
      <c r="L77" s="178">
        <v>1.6753883333333337</v>
      </c>
      <c r="M77" s="178">
        <v>1.8517450000000002</v>
      </c>
    </row>
    <row r="78" spans="1:13" ht="15" customHeight="1">
      <c r="A78" s="49"/>
      <c r="B78" s="185" t="s">
        <v>226</v>
      </c>
      <c r="C78" s="250" t="s">
        <v>96</v>
      </c>
      <c r="D78" s="251" t="s">
        <v>94</v>
      </c>
      <c r="E78" s="251" t="s">
        <v>94</v>
      </c>
      <c r="F78" s="251" t="s">
        <v>94</v>
      </c>
      <c r="G78" s="251" t="s">
        <v>94</v>
      </c>
      <c r="H78" s="251" t="s">
        <v>94</v>
      </c>
      <c r="I78" s="52" t="s">
        <v>94</v>
      </c>
      <c r="J78" s="51" t="s">
        <v>94</v>
      </c>
      <c r="K78" s="53" t="s">
        <v>94</v>
      </c>
      <c r="L78" s="251" t="s">
        <v>94</v>
      </c>
      <c r="M78" s="251" t="s">
        <v>94</v>
      </c>
    </row>
    <row r="79" spans="1:13" ht="15" customHeight="1">
      <c r="A79" s="49"/>
      <c r="B79" s="185" t="s">
        <v>139</v>
      </c>
      <c r="C79" s="177">
        <v>0.27899990124234192</v>
      </c>
      <c r="D79" s="50">
        <v>2.3768914022485717E-2</v>
      </c>
      <c r="E79" s="178">
        <v>0.2314620731973705</v>
      </c>
      <c r="F79" s="178">
        <v>0.32653772928731334</v>
      </c>
      <c r="G79" s="178">
        <v>0.20769315917488476</v>
      </c>
      <c r="H79" s="178">
        <v>0.3503066433097991</v>
      </c>
      <c r="I79" s="52">
        <v>8.5193270379833638E-2</v>
      </c>
      <c r="J79" s="51">
        <v>0.17038654075966728</v>
      </c>
      <c r="K79" s="53">
        <v>0.2555798111395009</v>
      </c>
      <c r="L79" s="178">
        <v>0.26504990618022484</v>
      </c>
      <c r="M79" s="178">
        <v>0.292949896304459</v>
      </c>
    </row>
    <row r="80" spans="1:13" ht="15" customHeight="1">
      <c r="A80" s="49"/>
      <c r="B80" s="185" t="s">
        <v>217</v>
      </c>
      <c r="C80" s="177">
        <v>0.33095492690203399</v>
      </c>
      <c r="D80" s="50">
        <v>2.6485068649717499E-2</v>
      </c>
      <c r="E80" s="178">
        <v>0.27798478960259898</v>
      </c>
      <c r="F80" s="178">
        <v>0.38392506420146899</v>
      </c>
      <c r="G80" s="178">
        <v>0.25149972095288148</v>
      </c>
      <c r="H80" s="178">
        <v>0.41041013285118649</v>
      </c>
      <c r="I80" s="52">
        <v>8.0026210510403872E-2</v>
      </c>
      <c r="J80" s="51">
        <v>0.16005242102080774</v>
      </c>
      <c r="K80" s="53">
        <v>0.24007863153121162</v>
      </c>
      <c r="L80" s="178">
        <v>0.31440718055693229</v>
      </c>
      <c r="M80" s="178">
        <v>0.34750267324713568</v>
      </c>
    </row>
    <row r="81" spans="1:13" ht="15" customHeight="1">
      <c r="A81" s="49"/>
      <c r="B81" s="185" t="s">
        <v>140</v>
      </c>
      <c r="C81" s="177">
        <v>4.9510930047528081</v>
      </c>
      <c r="D81" s="50">
        <v>0.23800170499156986</v>
      </c>
      <c r="E81" s="178">
        <v>4.4750895947696687</v>
      </c>
      <c r="F81" s="178">
        <v>5.4270964147359475</v>
      </c>
      <c r="G81" s="178">
        <v>4.237087889778099</v>
      </c>
      <c r="H81" s="178">
        <v>5.6650981197275172</v>
      </c>
      <c r="I81" s="52">
        <v>4.8070538114129507E-2</v>
      </c>
      <c r="J81" s="51">
        <v>9.6141076228259015E-2</v>
      </c>
      <c r="K81" s="53">
        <v>0.14421161434238852</v>
      </c>
      <c r="L81" s="178">
        <v>4.7035383545151674</v>
      </c>
      <c r="M81" s="178">
        <v>5.1986476549904488</v>
      </c>
    </row>
    <row r="82" spans="1:13" ht="15" customHeight="1">
      <c r="A82" s="49"/>
      <c r="B82" s="185" t="s">
        <v>218</v>
      </c>
      <c r="C82" s="177">
        <v>0.27698870799344361</v>
      </c>
      <c r="D82" s="50">
        <v>2.4668538311944172E-2</v>
      </c>
      <c r="E82" s="178">
        <v>0.22765163136955527</v>
      </c>
      <c r="F82" s="178">
        <v>0.32632578461733197</v>
      </c>
      <c r="G82" s="178">
        <v>0.20298309305761109</v>
      </c>
      <c r="H82" s="178">
        <v>0.35099432292927613</v>
      </c>
      <c r="I82" s="52">
        <v>8.905972554133175E-2</v>
      </c>
      <c r="J82" s="51">
        <v>0.1781194510826635</v>
      </c>
      <c r="K82" s="53">
        <v>0.26717917662399526</v>
      </c>
      <c r="L82" s="178">
        <v>0.2631392725937714</v>
      </c>
      <c r="M82" s="178">
        <v>0.29083814339311581</v>
      </c>
    </row>
    <row r="83" spans="1:13" ht="15" customHeight="1">
      <c r="A83" s="49"/>
      <c r="B83" s="185" t="s">
        <v>141</v>
      </c>
      <c r="C83" s="250">
        <v>18.174466635854181</v>
      </c>
      <c r="D83" s="178">
        <v>1.115515142875295</v>
      </c>
      <c r="E83" s="251">
        <v>15.943436350103591</v>
      </c>
      <c r="F83" s="251">
        <v>20.405496921604772</v>
      </c>
      <c r="G83" s="251">
        <v>14.827921207228297</v>
      </c>
      <c r="H83" s="251">
        <v>21.521012064480065</v>
      </c>
      <c r="I83" s="52">
        <v>6.137815019421982E-2</v>
      </c>
      <c r="J83" s="51">
        <v>0.12275630038843964</v>
      </c>
      <c r="K83" s="53">
        <v>0.18413445058265945</v>
      </c>
      <c r="L83" s="251">
        <v>17.265743304061473</v>
      </c>
      <c r="M83" s="251">
        <v>19.083189967646888</v>
      </c>
    </row>
    <row r="84" spans="1:13" ht="15" customHeight="1">
      <c r="A84" s="49"/>
      <c r="B84" s="185" t="s">
        <v>166</v>
      </c>
      <c r="C84" s="177">
        <v>6.6102551533862703</v>
      </c>
      <c r="D84" s="50">
        <v>0.36326594459320888</v>
      </c>
      <c r="E84" s="178">
        <v>5.8837232641998529</v>
      </c>
      <c r="F84" s="178">
        <v>7.3367870425726878</v>
      </c>
      <c r="G84" s="178">
        <v>5.5204573196066438</v>
      </c>
      <c r="H84" s="178">
        <v>7.7000529871658969</v>
      </c>
      <c r="I84" s="52">
        <v>5.4954905092750729E-2</v>
      </c>
      <c r="J84" s="51">
        <v>0.10990981018550146</v>
      </c>
      <c r="K84" s="53">
        <v>0.16486471527825219</v>
      </c>
      <c r="L84" s="178">
        <v>6.2797423957169567</v>
      </c>
      <c r="M84" s="178">
        <v>6.940767911055584</v>
      </c>
    </row>
    <row r="85" spans="1:13" ht="15" customHeight="1">
      <c r="A85" s="49"/>
      <c r="B85" s="185" t="s">
        <v>142</v>
      </c>
      <c r="C85" s="250">
        <v>23.484059928117436</v>
      </c>
      <c r="D85" s="178">
        <v>1.377046039608385</v>
      </c>
      <c r="E85" s="251">
        <v>20.729967848900664</v>
      </c>
      <c r="F85" s="251">
        <v>26.238152007334207</v>
      </c>
      <c r="G85" s="251">
        <v>19.35292180929228</v>
      </c>
      <c r="H85" s="251">
        <v>27.615198046942592</v>
      </c>
      <c r="I85" s="52">
        <v>5.8637477668827168E-2</v>
      </c>
      <c r="J85" s="51">
        <v>0.11727495533765434</v>
      </c>
      <c r="K85" s="53">
        <v>0.17591243300648152</v>
      </c>
      <c r="L85" s="251">
        <v>22.309856931711565</v>
      </c>
      <c r="M85" s="251">
        <v>24.658262924523306</v>
      </c>
    </row>
    <row r="86" spans="1:13" ht="15" customHeight="1">
      <c r="A86" s="49"/>
      <c r="B86" s="185" t="s">
        <v>167</v>
      </c>
      <c r="C86" s="177">
        <v>2.0826661574839234</v>
      </c>
      <c r="D86" s="50">
        <v>0.12781391733244313</v>
      </c>
      <c r="E86" s="178">
        <v>1.8270383228190372</v>
      </c>
      <c r="F86" s="178">
        <v>2.3382939921488095</v>
      </c>
      <c r="G86" s="178">
        <v>1.6992244054865939</v>
      </c>
      <c r="H86" s="178">
        <v>2.4661079094812526</v>
      </c>
      <c r="I86" s="52">
        <v>6.1370333825780117E-2</v>
      </c>
      <c r="J86" s="51">
        <v>0.12274066765156023</v>
      </c>
      <c r="K86" s="53">
        <v>0.18411100147734036</v>
      </c>
      <c r="L86" s="178">
        <v>1.9785328496097272</v>
      </c>
      <c r="M86" s="178">
        <v>2.1867994653581198</v>
      </c>
    </row>
    <row r="87" spans="1:13" ht="15" customHeight="1">
      <c r="A87" s="49"/>
      <c r="B87" s="185" t="s">
        <v>219</v>
      </c>
      <c r="C87" s="245">
        <v>86.40576568684078</v>
      </c>
      <c r="D87" s="251">
        <v>3.7783992662374861</v>
      </c>
      <c r="E87" s="246">
        <v>78.848967154365809</v>
      </c>
      <c r="F87" s="246">
        <v>93.962564219315752</v>
      </c>
      <c r="G87" s="246">
        <v>75.070567888128323</v>
      </c>
      <c r="H87" s="246">
        <v>97.740963485553237</v>
      </c>
      <c r="I87" s="52">
        <v>4.3728554873658385E-2</v>
      </c>
      <c r="J87" s="51">
        <v>8.7457109747316769E-2</v>
      </c>
      <c r="K87" s="53">
        <v>0.13118566462097514</v>
      </c>
      <c r="L87" s="246">
        <v>82.085477402498739</v>
      </c>
      <c r="M87" s="246">
        <v>90.726053971182822</v>
      </c>
    </row>
    <row r="88" spans="1:13" s="48" customFormat="1" ht="15" customHeight="1">
      <c r="A88" s="49"/>
      <c r="B88" s="185" t="s">
        <v>145</v>
      </c>
      <c r="C88" s="177">
        <v>1.7509115257879893</v>
      </c>
      <c r="D88" s="50">
        <v>5.9522248330907378E-2</v>
      </c>
      <c r="E88" s="178">
        <v>1.6318670291261745</v>
      </c>
      <c r="F88" s="178">
        <v>1.869956022449804</v>
      </c>
      <c r="G88" s="178">
        <v>1.5723447807952671</v>
      </c>
      <c r="H88" s="178">
        <v>1.9294782707807114</v>
      </c>
      <c r="I88" s="52">
        <v>3.3995006289149692E-2</v>
      </c>
      <c r="J88" s="51">
        <v>6.7990012578299383E-2</v>
      </c>
      <c r="K88" s="53">
        <v>0.10198501886744907</v>
      </c>
      <c r="L88" s="178">
        <v>1.6633659494985897</v>
      </c>
      <c r="M88" s="178">
        <v>1.8384571020773888</v>
      </c>
    </row>
    <row r="89" spans="1:13" ht="15" customHeight="1">
      <c r="A89" s="49"/>
      <c r="B89" s="185" t="s">
        <v>146</v>
      </c>
      <c r="C89" s="177">
        <v>2.3912344081292494</v>
      </c>
      <c r="D89" s="50">
        <v>0.21843071988645321</v>
      </c>
      <c r="E89" s="178">
        <v>1.9543729683563429</v>
      </c>
      <c r="F89" s="178">
        <v>2.8280958479021558</v>
      </c>
      <c r="G89" s="178">
        <v>1.7359422484698896</v>
      </c>
      <c r="H89" s="178">
        <v>3.0465265677886091</v>
      </c>
      <c r="I89" s="52">
        <v>9.1346427244386963E-2</v>
      </c>
      <c r="J89" s="51">
        <v>0.18269285448877393</v>
      </c>
      <c r="K89" s="53">
        <v>0.27403928173316089</v>
      </c>
      <c r="L89" s="178">
        <v>2.2716726877227869</v>
      </c>
      <c r="M89" s="178">
        <v>2.5107961285357119</v>
      </c>
    </row>
    <row r="90" spans="1:13" s="48" customFormat="1" ht="15" customHeight="1">
      <c r="A90" s="49"/>
      <c r="B90" s="185" t="s">
        <v>227</v>
      </c>
      <c r="C90" s="242">
        <v>6.0857142857142853E-2</v>
      </c>
      <c r="D90" s="50">
        <v>1.0595702315704355E-2</v>
      </c>
      <c r="E90" s="50">
        <v>3.9665738225734146E-2</v>
      </c>
      <c r="F90" s="50">
        <v>8.204854748855156E-2</v>
      </c>
      <c r="G90" s="50">
        <v>2.9070035910029789E-2</v>
      </c>
      <c r="H90" s="50">
        <v>9.2644249804255924E-2</v>
      </c>
      <c r="I90" s="52">
        <v>0.17410778453035328</v>
      </c>
      <c r="J90" s="51">
        <v>0.34821556906070655</v>
      </c>
      <c r="K90" s="53">
        <v>0.52232335359105986</v>
      </c>
      <c r="L90" s="50">
        <v>5.7814285714285707E-2</v>
      </c>
      <c r="M90" s="50">
        <v>6.3899999999999998E-2</v>
      </c>
    </row>
    <row r="91" spans="1:13" s="48" customFormat="1" ht="15" customHeight="1">
      <c r="A91" s="49"/>
      <c r="B91" s="185" t="s">
        <v>148</v>
      </c>
      <c r="C91" s="177">
        <v>0.13468043043170516</v>
      </c>
      <c r="D91" s="178">
        <v>1.595557783467241E-2</v>
      </c>
      <c r="E91" s="178">
        <v>0.10276927476236034</v>
      </c>
      <c r="F91" s="178">
        <v>0.16659158610104999</v>
      </c>
      <c r="G91" s="178">
        <v>8.6813696927687936E-2</v>
      </c>
      <c r="H91" s="178">
        <v>0.1825471639357224</v>
      </c>
      <c r="I91" s="52">
        <v>0.11846990526781315</v>
      </c>
      <c r="J91" s="51">
        <v>0.23693981053562629</v>
      </c>
      <c r="K91" s="53">
        <v>0.35540971580343944</v>
      </c>
      <c r="L91" s="178">
        <v>0.12794640891011991</v>
      </c>
      <c r="M91" s="178">
        <v>0.14141445195329042</v>
      </c>
    </row>
    <row r="92" spans="1:13" ht="15" customHeight="1">
      <c r="A92" s="49"/>
      <c r="B92" s="185" t="s">
        <v>228</v>
      </c>
      <c r="C92" s="177">
        <v>6.3327281677777876</v>
      </c>
      <c r="D92" s="50">
        <v>0.374202813859216</v>
      </c>
      <c r="E92" s="178">
        <v>5.5843225400593557</v>
      </c>
      <c r="F92" s="178">
        <v>7.0811337954962195</v>
      </c>
      <c r="G92" s="178">
        <v>5.2101197262001397</v>
      </c>
      <c r="H92" s="178">
        <v>7.4553366093554354</v>
      </c>
      <c r="I92" s="52">
        <v>5.9090301043274875E-2</v>
      </c>
      <c r="J92" s="51">
        <v>0.11818060208654975</v>
      </c>
      <c r="K92" s="53">
        <v>0.17727090312982463</v>
      </c>
      <c r="L92" s="178">
        <v>6.0160917593888978</v>
      </c>
      <c r="M92" s="178">
        <v>6.6493645761666773</v>
      </c>
    </row>
    <row r="93" spans="1:13" ht="15" customHeight="1">
      <c r="A93" s="49"/>
      <c r="B93" s="185" t="s">
        <v>168</v>
      </c>
      <c r="C93" s="242">
        <v>2.6113685400768204E-2</v>
      </c>
      <c r="D93" s="50">
        <v>3.4907066779447339E-3</v>
      </c>
      <c r="E93" s="50">
        <v>1.9132272044878738E-2</v>
      </c>
      <c r="F93" s="50">
        <v>3.309509875665767E-2</v>
      </c>
      <c r="G93" s="50">
        <v>1.5641565366934004E-2</v>
      </c>
      <c r="H93" s="50">
        <v>3.6585805434602409E-2</v>
      </c>
      <c r="I93" s="52">
        <v>0.13367345988789639</v>
      </c>
      <c r="J93" s="51">
        <v>0.26734691977579278</v>
      </c>
      <c r="K93" s="53">
        <v>0.4010203796636892</v>
      </c>
      <c r="L93" s="50">
        <v>2.4808001130729795E-2</v>
      </c>
      <c r="M93" s="50">
        <v>2.7419369670806614E-2</v>
      </c>
    </row>
    <row r="94" spans="1:13" ht="15" customHeight="1">
      <c r="A94" s="49"/>
      <c r="B94" s="185" t="s">
        <v>150</v>
      </c>
      <c r="C94" s="242">
        <v>0.21541053733415849</v>
      </c>
      <c r="D94" s="50">
        <v>1.1869171316267404E-2</v>
      </c>
      <c r="E94" s="50">
        <v>0.19167219470162369</v>
      </c>
      <c r="F94" s="50">
        <v>0.23914887996669329</v>
      </c>
      <c r="G94" s="50">
        <v>0.17980302338535628</v>
      </c>
      <c r="H94" s="50">
        <v>0.25101805128296073</v>
      </c>
      <c r="I94" s="52">
        <v>5.5100235407032072E-2</v>
      </c>
      <c r="J94" s="51">
        <v>0.11020047081406414</v>
      </c>
      <c r="K94" s="53">
        <v>0.16530070622109622</v>
      </c>
      <c r="L94" s="50">
        <v>0.20464001046745056</v>
      </c>
      <c r="M94" s="50">
        <v>0.22618106420086642</v>
      </c>
    </row>
    <row r="95" spans="1:13" ht="15" customHeight="1">
      <c r="A95" s="49"/>
      <c r="B95" s="185" t="s">
        <v>151</v>
      </c>
      <c r="C95" s="177">
        <v>9.677413623621165</v>
      </c>
      <c r="D95" s="50">
        <v>0.6726597867086106</v>
      </c>
      <c r="E95" s="178">
        <v>8.3320940502039438</v>
      </c>
      <c r="F95" s="178">
        <v>11.022733197038386</v>
      </c>
      <c r="G95" s="178">
        <v>7.6594342634953332</v>
      </c>
      <c r="H95" s="178">
        <v>11.695392983746997</v>
      </c>
      <c r="I95" s="52">
        <v>6.9508219124451334E-2</v>
      </c>
      <c r="J95" s="51">
        <v>0.13901643824890267</v>
      </c>
      <c r="K95" s="53">
        <v>0.20852465737335402</v>
      </c>
      <c r="L95" s="178">
        <v>9.1935429424401072</v>
      </c>
      <c r="M95" s="178">
        <v>10.161284304802223</v>
      </c>
    </row>
    <row r="96" spans="1:13" ht="15" customHeight="1">
      <c r="A96" s="49"/>
      <c r="B96" s="185" t="s">
        <v>169</v>
      </c>
      <c r="C96" s="177">
        <v>6.5798809523809529</v>
      </c>
      <c r="D96" s="50">
        <v>0.26828300655265958</v>
      </c>
      <c r="E96" s="178">
        <v>6.0433149392756338</v>
      </c>
      <c r="F96" s="178">
        <v>7.1164469654862721</v>
      </c>
      <c r="G96" s="178">
        <v>5.7750319327229747</v>
      </c>
      <c r="H96" s="178">
        <v>7.3847299720389312</v>
      </c>
      <c r="I96" s="52">
        <v>4.0773231080355708E-2</v>
      </c>
      <c r="J96" s="51">
        <v>8.1546462160711417E-2</v>
      </c>
      <c r="K96" s="53">
        <v>0.12231969324106712</v>
      </c>
      <c r="L96" s="178">
        <v>6.2508869047619049</v>
      </c>
      <c r="M96" s="178">
        <v>6.908875000000001</v>
      </c>
    </row>
    <row r="97" spans="1:13" ht="15" customHeight="1">
      <c r="A97" s="49"/>
      <c r="B97" s="185" t="s">
        <v>153</v>
      </c>
      <c r="C97" s="242">
        <v>0.70376668051702151</v>
      </c>
      <c r="D97" s="50">
        <v>2.4054931247481821E-2</v>
      </c>
      <c r="E97" s="50">
        <v>0.65565681802205789</v>
      </c>
      <c r="F97" s="50">
        <v>0.75187654301198514</v>
      </c>
      <c r="G97" s="50">
        <v>0.63160188677457607</v>
      </c>
      <c r="H97" s="50">
        <v>0.77593147425946696</v>
      </c>
      <c r="I97" s="52">
        <v>3.4180264444758725E-2</v>
      </c>
      <c r="J97" s="51">
        <v>6.836052888951745E-2</v>
      </c>
      <c r="K97" s="53">
        <v>0.10254079333427618</v>
      </c>
      <c r="L97" s="50">
        <v>0.66857834649117043</v>
      </c>
      <c r="M97" s="50">
        <v>0.7389550145428726</v>
      </c>
    </row>
    <row r="98" spans="1:13" ht="15" customHeight="1">
      <c r="A98" s="49"/>
      <c r="B98" s="185" t="s">
        <v>154</v>
      </c>
      <c r="C98" s="242">
        <v>1.3140500537767172E-2</v>
      </c>
      <c r="D98" s="50">
        <v>4.9314335551448138E-4</v>
      </c>
      <c r="E98" s="50">
        <v>1.215421382673821E-2</v>
      </c>
      <c r="F98" s="50">
        <v>1.4126787248796135E-2</v>
      </c>
      <c r="G98" s="50">
        <v>1.1661070471223728E-2</v>
      </c>
      <c r="H98" s="50">
        <v>1.4619930604310617E-2</v>
      </c>
      <c r="I98" s="52">
        <v>3.752850617045643E-2</v>
      </c>
      <c r="J98" s="51">
        <v>7.505701234091286E-2</v>
      </c>
      <c r="K98" s="53">
        <v>0.11258551851136929</v>
      </c>
      <c r="L98" s="50">
        <v>1.2483475510878814E-2</v>
      </c>
      <c r="M98" s="50">
        <v>1.379752556465553E-2</v>
      </c>
    </row>
    <row r="99" spans="1:13" ht="15" customHeight="1">
      <c r="A99" s="49"/>
      <c r="B99" s="185" t="s">
        <v>170</v>
      </c>
      <c r="C99" s="250">
        <v>11.450039690636151</v>
      </c>
      <c r="D99" s="178">
        <v>0.71767246684260522</v>
      </c>
      <c r="E99" s="251">
        <v>10.014694756950941</v>
      </c>
      <c r="F99" s="251">
        <v>12.885384624321361</v>
      </c>
      <c r="G99" s="251">
        <v>9.2970222901083357</v>
      </c>
      <c r="H99" s="251">
        <v>13.603057091163967</v>
      </c>
      <c r="I99" s="52">
        <v>6.2678600793804953E-2</v>
      </c>
      <c r="J99" s="51">
        <v>0.12535720158760991</v>
      </c>
      <c r="K99" s="53">
        <v>0.18803580238141487</v>
      </c>
      <c r="L99" s="251">
        <v>10.877537706104343</v>
      </c>
      <c r="M99" s="251">
        <v>12.022541675167959</v>
      </c>
    </row>
    <row r="100" spans="1:13" ht="15" customHeight="1">
      <c r="A100" s="49"/>
      <c r="B100" s="185" t="s">
        <v>171</v>
      </c>
      <c r="C100" s="242">
        <v>3.1618914490847298E-2</v>
      </c>
      <c r="D100" s="50">
        <v>5.2587825868629194E-3</v>
      </c>
      <c r="E100" s="50">
        <v>2.1101349317121459E-2</v>
      </c>
      <c r="F100" s="50">
        <v>4.2136479664573137E-2</v>
      </c>
      <c r="G100" s="50">
        <v>1.584256673025854E-2</v>
      </c>
      <c r="H100" s="50">
        <v>4.739526225143606E-2</v>
      </c>
      <c r="I100" s="52">
        <v>0.1663176194231834</v>
      </c>
      <c r="J100" s="51">
        <v>0.33263523884636681</v>
      </c>
      <c r="K100" s="53">
        <v>0.49895285826955021</v>
      </c>
      <c r="L100" s="50">
        <v>3.0037968766304934E-2</v>
      </c>
      <c r="M100" s="50">
        <v>3.3199860215389662E-2</v>
      </c>
    </row>
    <row r="101" spans="1:13" ht="15" customHeight="1">
      <c r="A101" s="49"/>
      <c r="B101" s="185" t="s">
        <v>173</v>
      </c>
      <c r="C101" s="250">
        <v>36.674822678827233</v>
      </c>
      <c r="D101" s="178">
        <v>2.0467983597953068</v>
      </c>
      <c r="E101" s="251">
        <v>32.581225959236619</v>
      </c>
      <c r="F101" s="251">
        <v>40.768419398417848</v>
      </c>
      <c r="G101" s="251">
        <v>30.534427599441315</v>
      </c>
      <c r="H101" s="251">
        <v>42.815217758213151</v>
      </c>
      <c r="I101" s="52">
        <v>5.5809359399491935E-2</v>
      </c>
      <c r="J101" s="51">
        <v>0.11161871879898387</v>
      </c>
      <c r="K101" s="53">
        <v>0.1674280781984758</v>
      </c>
      <c r="L101" s="251">
        <v>34.841081544885874</v>
      </c>
      <c r="M101" s="251">
        <v>38.508563812768593</v>
      </c>
    </row>
    <row r="102" spans="1:13" ht="15" customHeight="1">
      <c r="A102" s="49"/>
      <c r="B102" s="185" t="s">
        <v>174</v>
      </c>
      <c r="C102" s="242">
        <v>7.1562257482939221E-2</v>
      </c>
      <c r="D102" s="50">
        <v>2.7035178592238356E-3</v>
      </c>
      <c r="E102" s="50">
        <v>6.6155221764491554E-2</v>
      </c>
      <c r="F102" s="50">
        <v>7.6969293201386887E-2</v>
      </c>
      <c r="G102" s="50">
        <v>6.345170390526772E-2</v>
      </c>
      <c r="H102" s="50">
        <v>7.9672811060610721E-2</v>
      </c>
      <c r="I102" s="52">
        <v>3.7778543527198914E-2</v>
      </c>
      <c r="J102" s="51">
        <v>7.5557087054397828E-2</v>
      </c>
      <c r="K102" s="53">
        <v>0.11333563058159674</v>
      </c>
      <c r="L102" s="50">
        <v>6.7984144608792263E-2</v>
      </c>
      <c r="M102" s="50">
        <v>7.5140370357086178E-2</v>
      </c>
    </row>
    <row r="103" spans="1:13" ht="15" customHeight="1">
      <c r="A103" s="49"/>
      <c r="B103" s="185" t="s">
        <v>175</v>
      </c>
      <c r="C103" s="250">
        <v>14.756243287416675</v>
      </c>
      <c r="D103" s="178">
        <v>0.98901355169070659</v>
      </c>
      <c r="E103" s="251">
        <v>12.778216184035262</v>
      </c>
      <c r="F103" s="251">
        <v>16.734270390798088</v>
      </c>
      <c r="G103" s="251">
        <v>11.789202632344555</v>
      </c>
      <c r="H103" s="251">
        <v>17.723283942488795</v>
      </c>
      <c r="I103" s="52">
        <v>6.7023396973542967E-2</v>
      </c>
      <c r="J103" s="51">
        <v>0.13404679394708593</v>
      </c>
      <c r="K103" s="53">
        <v>0.20107019092062889</v>
      </c>
      <c r="L103" s="251">
        <v>14.018431123045842</v>
      </c>
      <c r="M103" s="251">
        <v>15.494055451787508</v>
      </c>
    </row>
    <row r="104" spans="1:13" ht="15" customHeight="1">
      <c r="A104" s="49"/>
      <c r="B104" s="185" t="s">
        <v>157</v>
      </c>
      <c r="C104" s="250">
        <v>12.485047801632081</v>
      </c>
      <c r="D104" s="178">
        <v>1.1451455406463786</v>
      </c>
      <c r="E104" s="251">
        <v>10.194756720339324</v>
      </c>
      <c r="F104" s="251">
        <v>14.775338882924839</v>
      </c>
      <c r="G104" s="251">
        <v>9.0496111796929455</v>
      </c>
      <c r="H104" s="251">
        <v>15.920484423571217</v>
      </c>
      <c r="I104" s="52">
        <v>9.1721358127013486E-2</v>
      </c>
      <c r="J104" s="51">
        <v>0.18344271625402697</v>
      </c>
      <c r="K104" s="53">
        <v>0.27516407438104046</v>
      </c>
      <c r="L104" s="251">
        <v>11.860795411550477</v>
      </c>
      <c r="M104" s="251">
        <v>13.109300191713686</v>
      </c>
    </row>
    <row r="105" spans="1:13" ht="15" customHeight="1">
      <c r="A105" s="49"/>
      <c r="B105" s="185" t="s">
        <v>221</v>
      </c>
      <c r="C105" s="242">
        <v>1.4678787878787876E-2</v>
      </c>
      <c r="D105" s="50">
        <v>1.0886212168820459E-3</v>
      </c>
      <c r="E105" s="50">
        <v>1.2501545445023785E-2</v>
      </c>
      <c r="F105" s="50">
        <v>1.6856030312551968E-2</v>
      </c>
      <c r="G105" s="50">
        <v>1.141292422814174E-2</v>
      </c>
      <c r="H105" s="50">
        <v>1.7944651529434013E-2</v>
      </c>
      <c r="I105" s="52">
        <v>7.4162882240106351E-2</v>
      </c>
      <c r="J105" s="51">
        <v>0.1483257644802127</v>
      </c>
      <c r="K105" s="53">
        <v>0.22248864672031904</v>
      </c>
      <c r="L105" s="50">
        <v>1.3944848484848482E-2</v>
      </c>
      <c r="M105" s="50">
        <v>1.5412727272727271E-2</v>
      </c>
    </row>
    <row r="106" spans="1:13" ht="15" customHeight="1">
      <c r="A106" s="49"/>
      <c r="B106" s="185" t="s">
        <v>214</v>
      </c>
      <c r="C106" s="177">
        <v>1.2585955358161405</v>
      </c>
      <c r="D106" s="50">
        <v>4.2657342580058037E-2</v>
      </c>
      <c r="E106" s="178">
        <v>1.1732808506560244</v>
      </c>
      <c r="F106" s="178">
        <v>1.3439102209762566</v>
      </c>
      <c r="G106" s="178">
        <v>1.1306235080759663</v>
      </c>
      <c r="H106" s="178">
        <v>1.3865675635563146</v>
      </c>
      <c r="I106" s="52">
        <v>3.3892812556654064E-2</v>
      </c>
      <c r="J106" s="51">
        <v>6.7785625113308129E-2</v>
      </c>
      <c r="K106" s="53">
        <v>0.10167843766996219</v>
      </c>
      <c r="L106" s="178">
        <v>1.1956657590253335</v>
      </c>
      <c r="M106" s="178">
        <v>1.3215253126069475</v>
      </c>
    </row>
    <row r="107" spans="1:13" ht="15" customHeight="1">
      <c r="A107" s="49"/>
      <c r="B107" s="185" t="s">
        <v>222</v>
      </c>
      <c r="C107" s="245">
        <v>91.549192800283365</v>
      </c>
      <c r="D107" s="251">
        <v>5.1931265075483886</v>
      </c>
      <c r="E107" s="246">
        <v>81.16293978518658</v>
      </c>
      <c r="F107" s="246">
        <v>101.93544581538015</v>
      </c>
      <c r="G107" s="246">
        <v>75.969813277638195</v>
      </c>
      <c r="H107" s="246">
        <v>107.12857232292853</v>
      </c>
      <c r="I107" s="52">
        <v>5.672498411730742E-2</v>
      </c>
      <c r="J107" s="51">
        <v>0.11344996823461484</v>
      </c>
      <c r="K107" s="53">
        <v>0.17017495235192226</v>
      </c>
      <c r="L107" s="246">
        <v>86.971733160269196</v>
      </c>
      <c r="M107" s="246">
        <v>96.126652440297534</v>
      </c>
    </row>
    <row r="108" spans="1:13" ht="15" customHeight="1">
      <c r="A108" s="49"/>
      <c r="B108" s="185" t="s">
        <v>176</v>
      </c>
      <c r="C108" s="177">
        <v>1.7793073308270955</v>
      </c>
      <c r="D108" s="178">
        <v>0.17995171114501307</v>
      </c>
      <c r="E108" s="178">
        <v>1.4194039085370693</v>
      </c>
      <c r="F108" s="178">
        <v>2.1392107531171218</v>
      </c>
      <c r="G108" s="178">
        <v>1.2394521973920563</v>
      </c>
      <c r="H108" s="178">
        <v>2.3191624642621349</v>
      </c>
      <c r="I108" s="52">
        <v>0.10113582292799529</v>
      </c>
      <c r="J108" s="51">
        <v>0.20227164585599058</v>
      </c>
      <c r="K108" s="53">
        <v>0.30340746878398589</v>
      </c>
      <c r="L108" s="178">
        <v>1.6903419642857407</v>
      </c>
      <c r="M108" s="178">
        <v>1.8682726973684503</v>
      </c>
    </row>
    <row r="109" spans="1:13" ht="15" customHeight="1">
      <c r="A109" s="49"/>
      <c r="B109" s="185" t="s">
        <v>223</v>
      </c>
      <c r="C109" s="177">
        <v>1.6184379144018373</v>
      </c>
      <c r="D109" s="178">
        <v>0.23806836594701783</v>
      </c>
      <c r="E109" s="178">
        <v>1.1423011825078015</v>
      </c>
      <c r="F109" s="178">
        <v>2.094574646295873</v>
      </c>
      <c r="G109" s="178">
        <v>0.9042328165607838</v>
      </c>
      <c r="H109" s="178">
        <v>2.3326430122428907</v>
      </c>
      <c r="I109" s="52">
        <v>0.14709762038354504</v>
      </c>
      <c r="J109" s="51">
        <v>0.29419524076709008</v>
      </c>
      <c r="K109" s="53">
        <v>0.44129286115063515</v>
      </c>
      <c r="L109" s="178">
        <v>1.5375160186817454</v>
      </c>
      <c r="M109" s="178">
        <v>1.6993598101219292</v>
      </c>
    </row>
    <row r="110" spans="1:13" ht="15" customHeight="1">
      <c r="A110" s="49"/>
      <c r="B110" s="185" t="s">
        <v>177</v>
      </c>
      <c r="C110" s="177">
        <v>0.70582101295240074</v>
      </c>
      <c r="D110" s="50">
        <v>4.6873953804973362E-2</v>
      </c>
      <c r="E110" s="178">
        <v>0.61207310534245396</v>
      </c>
      <c r="F110" s="178">
        <v>0.79956892056234752</v>
      </c>
      <c r="G110" s="178">
        <v>0.56519915153748068</v>
      </c>
      <c r="H110" s="178">
        <v>0.8464428743673208</v>
      </c>
      <c r="I110" s="52">
        <v>6.6410538854465156E-2</v>
      </c>
      <c r="J110" s="51">
        <v>0.13282107770893031</v>
      </c>
      <c r="K110" s="53">
        <v>0.19923161656339547</v>
      </c>
      <c r="L110" s="178">
        <v>0.67052996230478068</v>
      </c>
      <c r="M110" s="178">
        <v>0.7411120636000208</v>
      </c>
    </row>
    <row r="111" spans="1:13" ht="15" customHeight="1">
      <c r="A111" s="49"/>
      <c r="B111" s="185" t="s">
        <v>159</v>
      </c>
      <c r="C111" s="245">
        <v>62.683522111113</v>
      </c>
      <c r="D111" s="251">
        <v>3.9166247724153944</v>
      </c>
      <c r="E111" s="246">
        <v>54.850272566282214</v>
      </c>
      <c r="F111" s="246">
        <v>70.516771655943785</v>
      </c>
      <c r="G111" s="246">
        <v>50.933647793866818</v>
      </c>
      <c r="H111" s="246">
        <v>74.433396428359188</v>
      </c>
      <c r="I111" s="52">
        <v>6.248252555867511E-2</v>
      </c>
      <c r="J111" s="51">
        <v>0.12496505111735022</v>
      </c>
      <c r="K111" s="53">
        <v>0.18744757667602532</v>
      </c>
      <c r="L111" s="246">
        <v>59.549346005557346</v>
      </c>
      <c r="M111" s="246">
        <v>65.817698216668646</v>
      </c>
    </row>
    <row r="112" spans="1:13" ht="15" customHeight="1">
      <c r="A112" s="49"/>
      <c r="B112" s="185" t="s">
        <v>178</v>
      </c>
      <c r="C112" s="242" t="s">
        <v>107</v>
      </c>
      <c r="D112" s="50" t="s">
        <v>94</v>
      </c>
      <c r="E112" s="50" t="s">
        <v>94</v>
      </c>
      <c r="F112" s="50" t="s">
        <v>94</v>
      </c>
      <c r="G112" s="50" t="s">
        <v>94</v>
      </c>
      <c r="H112" s="50" t="s">
        <v>94</v>
      </c>
      <c r="I112" s="52" t="s">
        <v>94</v>
      </c>
      <c r="J112" s="51" t="s">
        <v>94</v>
      </c>
      <c r="K112" s="53" t="s">
        <v>94</v>
      </c>
      <c r="L112" s="50" t="s">
        <v>94</v>
      </c>
      <c r="M112" s="50" t="s">
        <v>94</v>
      </c>
    </row>
    <row r="113" spans="1:13" ht="15" customHeight="1">
      <c r="A113" s="49"/>
      <c r="B113" s="185" t="s">
        <v>160</v>
      </c>
      <c r="C113" s="177">
        <v>0.23221459872444408</v>
      </c>
      <c r="D113" s="50">
        <v>1.1553157526120125E-2</v>
      </c>
      <c r="E113" s="178">
        <v>0.20910828367220383</v>
      </c>
      <c r="F113" s="178">
        <v>0.25532091377668431</v>
      </c>
      <c r="G113" s="178">
        <v>0.19755512614608373</v>
      </c>
      <c r="H113" s="178">
        <v>0.26687407130280444</v>
      </c>
      <c r="I113" s="52">
        <v>4.9752072391579492E-2</v>
      </c>
      <c r="J113" s="51">
        <v>9.9504144783158985E-2</v>
      </c>
      <c r="K113" s="53">
        <v>0.14925621717473847</v>
      </c>
      <c r="L113" s="178">
        <v>0.22060386878822189</v>
      </c>
      <c r="M113" s="178">
        <v>0.24382532866066628</v>
      </c>
    </row>
    <row r="114" spans="1:13" ht="15" customHeight="1">
      <c r="A114" s="49"/>
      <c r="B114" s="185" t="s">
        <v>224</v>
      </c>
      <c r="C114" s="177">
        <v>0.58344633895229336</v>
      </c>
      <c r="D114" s="50">
        <v>4.2078316825228855E-2</v>
      </c>
      <c r="E114" s="178">
        <v>0.49928970530183564</v>
      </c>
      <c r="F114" s="178">
        <v>0.66760297260275103</v>
      </c>
      <c r="G114" s="178">
        <v>0.45721138847660681</v>
      </c>
      <c r="H114" s="178">
        <v>0.70968128942797992</v>
      </c>
      <c r="I114" s="52">
        <v>7.2120285990293048E-2</v>
      </c>
      <c r="J114" s="51">
        <v>0.1442405719805861</v>
      </c>
      <c r="K114" s="53">
        <v>0.21636085797087914</v>
      </c>
      <c r="L114" s="178">
        <v>0.55427402200467868</v>
      </c>
      <c r="M114" s="178">
        <v>0.61261865589990805</v>
      </c>
    </row>
    <row r="115" spans="1:13" ht="15" customHeight="1">
      <c r="A115" s="49"/>
      <c r="B115" s="185" t="s">
        <v>161</v>
      </c>
      <c r="C115" s="177">
        <v>3.3425196023990313</v>
      </c>
      <c r="D115" s="50">
        <v>0.29843628547339607</v>
      </c>
      <c r="E115" s="178">
        <v>2.745647031452239</v>
      </c>
      <c r="F115" s="178">
        <v>3.9393921733458237</v>
      </c>
      <c r="G115" s="178">
        <v>2.4472107459788432</v>
      </c>
      <c r="H115" s="178">
        <v>4.2378284588192194</v>
      </c>
      <c r="I115" s="52">
        <v>8.9284827307878456E-2</v>
      </c>
      <c r="J115" s="51">
        <v>0.17856965461575691</v>
      </c>
      <c r="K115" s="53">
        <v>0.26785448192363537</v>
      </c>
      <c r="L115" s="178">
        <v>3.17539362227908</v>
      </c>
      <c r="M115" s="178">
        <v>3.5096455825189827</v>
      </c>
    </row>
    <row r="116" spans="1:13" ht="15" customHeight="1">
      <c r="A116" s="49"/>
      <c r="B116" s="185" t="s">
        <v>162</v>
      </c>
      <c r="C116" s="242">
        <v>1.3949799331383385E-2</v>
      </c>
      <c r="D116" s="50">
        <v>2.7010601010606424E-3</v>
      </c>
      <c r="E116" s="50">
        <v>8.5476791292621E-3</v>
      </c>
      <c r="F116" s="50">
        <v>1.935191953350467E-2</v>
      </c>
      <c r="G116" s="50">
        <v>5.8466190282014576E-3</v>
      </c>
      <c r="H116" s="50">
        <v>2.205297963456531E-2</v>
      </c>
      <c r="I116" s="52">
        <v>0.19362716530150842</v>
      </c>
      <c r="J116" s="51">
        <v>0.38725433060301684</v>
      </c>
      <c r="K116" s="53">
        <v>0.5808814959045252</v>
      </c>
      <c r="L116" s="50">
        <v>1.3252309364814216E-2</v>
      </c>
      <c r="M116" s="50">
        <v>1.4647289297952554E-2</v>
      </c>
    </row>
    <row r="117" spans="1:13" ht="15" customHeight="1">
      <c r="A117" s="49"/>
      <c r="B117" s="185" t="s">
        <v>179</v>
      </c>
      <c r="C117" s="250">
        <v>10.799356769837468</v>
      </c>
      <c r="D117" s="178">
        <v>0.84633990872371034</v>
      </c>
      <c r="E117" s="251">
        <v>9.1066769523900479</v>
      </c>
      <c r="F117" s="251">
        <v>12.492036587284888</v>
      </c>
      <c r="G117" s="251">
        <v>8.2603370436663361</v>
      </c>
      <c r="H117" s="251">
        <v>13.3383764960086</v>
      </c>
      <c r="I117" s="52">
        <v>7.8369473919736782E-2</v>
      </c>
      <c r="J117" s="51">
        <v>0.15673894783947356</v>
      </c>
      <c r="K117" s="53">
        <v>0.23510842175921035</v>
      </c>
      <c r="L117" s="251">
        <v>10.259388931345594</v>
      </c>
      <c r="M117" s="251">
        <v>11.339324608329342</v>
      </c>
    </row>
    <row r="118" spans="1:13" ht="15" customHeight="1">
      <c r="A118" s="49"/>
      <c r="B118" s="185" t="s">
        <v>136</v>
      </c>
      <c r="C118" s="177">
        <v>2.2908721204473017</v>
      </c>
      <c r="D118" s="50">
        <v>0.19908411368744333</v>
      </c>
      <c r="E118" s="178">
        <v>1.8927038930724152</v>
      </c>
      <c r="F118" s="178">
        <v>2.6890403478221883</v>
      </c>
      <c r="G118" s="178">
        <v>1.6936197793849717</v>
      </c>
      <c r="H118" s="178">
        <v>2.8881244615096318</v>
      </c>
      <c r="I118" s="52">
        <v>8.6903198092336723E-2</v>
      </c>
      <c r="J118" s="51">
        <v>0.17380639618467345</v>
      </c>
      <c r="K118" s="53">
        <v>0.26070959427701018</v>
      </c>
      <c r="L118" s="178">
        <v>2.1763285144249367</v>
      </c>
      <c r="M118" s="178">
        <v>2.4054157264696667</v>
      </c>
    </row>
    <row r="119" spans="1:13" ht="15" customHeight="1">
      <c r="A119" s="49"/>
      <c r="B119" s="185" t="s">
        <v>180</v>
      </c>
      <c r="C119" s="250">
        <v>33.206014613542273</v>
      </c>
      <c r="D119" s="251">
        <v>4.0195524795211748</v>
      </c>
      <c r="E119" s="251">
        <v>25.166909654499925</v>
      </c>
      <c r="F119" s="251">
        <v>41.24511957258462</v>
      </c>
      <c r="G119" s="251">
        <v>21.147357174978747</v>
      </c>
      <c r="H119" s="251">
        <v>45.264672052105794</v>
      </c>
      <c r="I119" s="52">
        <v>0.1210489282228376</v>
      </c>
      <c r="J119" s="51">
        <v>0.24209785644567519</v>
      </c>
      <c r="K119" s="53">
        <v>0.3631467846685128</v>
      </c>
      <c r="L119" s="251">
        <v>31.545713882865158</v>
      </c>
      <c r="M119" s="251">
        <v>34.866315344219387</v>
      </c>
    </row>
    <row r="120" spans="1:13" ht="15" customHeight="1">
      <c r="A120" s="49"/>
      <c r="B120" s="185" t="s">
        <v>225</v>
      </c>
      <c r="C120" s="250">
        <v>13.903859861552789</v>
      </c>
      <c r="D120" s="251">
        <v>1.6446332743548198</v>
      </c>
      <c r="E120" s="251">
        <v>10.61459331284315</v>
      </c>
      <c r="F120" s="251">
        <v>17.19312641026243</v>
      </c>
      <c r="G120" s="251">
        <v>8.9699600384883293</v>
      </c>
      <c r="H120" s="251">
        <v>18.837759684617247</v>
      </c>
      <c r="I120" s="52">
        <v>0.11828609398621674</v>
      </c>
      <c r="J120" s="51">
        <v>0.23657218797243348</v>
      </c>
      <c r="K120" s="53">
        <v>0.35485828195865021</v>
      </c>
      <c r="L120" s="251">
        <v>13.208666868475149</v>
      </c>
      <c r="M120" s="251">
        <v>14.599052854630429</v>
      </c>
    </row>
    <row r="121" spans="1:13" ht="15" customHeight="1">
      <c r="A121" s="49"/>
      <c r="B121" s="185" t="s">
        <v>164</v>
      </c>
      <c r="C121" s="177">
        <v>6.7556982664846625</v>
      </c>
      <c r="D121" s="50">
        <v>0.38961220198327001</v>
      </c>
      <c r="E121" s="178">
        <v>5.9764738625181222</v>
      </c>
      <c r="F121" s="178">
        <v>7.5349226704512029</v>
      </c>
      <c r="G121" s="178">
        <v>5.5868616605348524</v>
      </c>
      <c r="H121" s="178">
        <v>7.9245348724344726</v>
      </c>
      <c r="I121" s="52">
        <v>5.7671640534355195E-2</v>
      </c>
      <c r="J121" s="51">
        <v>0.11534328106871039</v>
      </c>
      <c r="K121" s="53">
        <v>0.17301492160306559</v>
      </c>
      <c r="L121" s="178">
        <v>6.4179133531604293</v>
      </c>
      <c r="M121" s="178">
        <v>7.0934831798088958</v>
      </c>
    </row>
    <row r="122" spans="1:13" ht="15" customHeight="1">
      <c r="A122" s="49"/>
      <c r="B122" s="185" t="s">
        <v>165</v>
      </c>
      <c r="C122" s="177">
        <v>0.3999369597913997</v>
      </c>
      <c r="D122" s="50">
        <v>6.1825236982512282E-3</v>
      </c>
      <c r="E122" s="178">
        <v>0.38757191239489724</v>
      </c>
      <c r="F122" s="178">
        <v>0.41230200718790216</v>
      </c>
      <c r="G122" s="178">
        <v>0.38138938869664601</v>
      </c>
      <c r="H122" s="178">
        <v>0.41848453088615339</v>
      </c>
      <c r="I122" s="52">
        <v>1.5458745551988812E-2</v>
      </c>
      <c r="J122" s="51">
        <v>3.0917491103977623E-2</v>
      </c>
      <c r="K122" s="53">
        <v>4.6376236655966435E-2</v>
      </c>
      <c r="L122" s="178">
        <v>0.37994011180182974</v>
      </c>
      <c r="M122" s="178">
        <v>0.41993380778096967</v>
      </c>
    </row>
    <row r="123" spans="1:13" ht="15" customHeight="1">
      <c r="A123" s="49"/>
      <c r="B123" s="185" t="s">
        <v>181</v>
      </c>
      <c r="C123" s="250">
        <v>42.63785413112705</v>
      </c>
      <c r="D123" s="178">
        <v>2.8353492461744989</v>
      </c>
      <c r="E123" s="251">
        <v>36.967155638778053</v>
      </c>
      <c r="F123" s="251">
        <v>48.308552623476047</v>
      </c>
      <c r="G123" s="251">
        <v>34.131806392603551</v>
      </c>
      <c r="H123" s="251">
        <v>51.143901869650549</v>
      </c>
      <c r="I123" s="52">
        <v>6.6498403917203699E-2</v>
      </c>
      <c r="J123" s="51">
        <v>0.1329968078344074</v>
      </c>
      <c r="K123" s="53">
        <v>0.19949521175161111</v>
      </c>
      <c r="L123" s="251">
        <v>40.5059614245707</v>
      </c>
      <c r="M123" s="251">
        <v>44.7697468376834</v>
      </c>
    </row>
    <row r="124" spans="1:13" ht="15" customHeight="1">
      <c r="A124" s="49"/>
      <c r="B124" s="197" t="s">
        <v>186</v>
      </c>
      <c r="C124" s="198">
        <v>4.1409158287668717</v>
      </c>
      <c r="D124" s="199">
        <v>0.47758608453706242</v>
      </c>
      <c r="E124" s="199">
        <v>3.1857436596927471</v>
      </c>
      <c r="F124" s="199">
        <v>5.0960879978409963</v>
      </c>
      <c r="G124" s="199">
        <v>2.7081575751556843</v>
      </c>
      <c r="H124" s="199">
        <v>5.5736740823780586</v>
      </c>
      <c r="I124" s="200">
        <v>0.11533344416693525</v>
      </c>
      <c r="J124" s="201">
        <v>0.2306668883338705</v>
      </c>
      <c r="K124" s="202">
        <v>0.34600033250080575</v>
      </c>
      <c r="L124" s="199">
        <v>3.933870037328528</v>
      </c>
      <c r="M124" s="199">
        <v>4.3479616202052149</v>
      </c>
    </row>
    <row r="125" spans="1:13" ht="15" customHeight="1">
      <c r="B125" s="256" t="s">
        <v>717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4">
    <cfRule type="expression" dxfId="31" priority="71">
      <formula>IF(PG_IsBlnkRowRout*PG_IsBlnkRowRoutNext=1,TRUE,FALSE)</formula>
    </cfRule>
  </conditionalFormatting>
  <conditionalFormatting sqref="I5:K124">
    <cfRule type="cellIs" dxfId="30" priority="2" operator="greaterThan">
      <formula>1</formula>
    </cfRule>
  </conditionalFormatting>
  <hyperlinks>
    <hyperlink ref="B5" location="'Fire Assay'!$A$4" display="'Fire Assay'!$A$4" xr:uid="{137A328A-938C-415E-AAD1-D64E9BDDE24D}"/>
    <hyperlink ref="B7" location="'Fire Assay (Bi)'!$A$4" display="'Fire Assay (Bi)'!$A$4" xr:uid="{1CA97513-C2C4-4368-8708-4CAEE08F7C0B}"/>
    <hyperlink ref="B9" location="'PA'!$A$4" display="'PA'!$A$4" xr:uid="{198B8063-98B2-482A-ADF9-799EAB515752}"/>
    <hyperlink ref="B11" location="'IRC'!$A$4" display="'IRC'!$A$4" xr:uid="{4E075567-0853-4310-A33A-25DC97968C07}"/>
    <hyperlink ref="B12" location="'IRC'!$A$22" display="'IRC'!$A$22" xr:uid="{EC543A91-F84C-4741-B3AC-88F91AC10148}"/>
    <hyperlink ref="B14" location="'4-Acid'!$A$4" display="'4-Acid'!$A$4" xr:uid="{822B8A96-FD7D-4709-A912-D8C3B5B2DA83}"/>
    <hyperlink ref="B15" location="'4-Acid'!$A$23" display="'4-Acid'!$A$23" xr:uid="{1FC53971-01EE-4D76-9268-511761EB999D}"/>
    <hyperlink ref="B16" location="'4-Acid'!$A$41" display="'4-Acid'!$A$41" xr:uid="{386DDD15-438E-4AB5-8CD8-EFC562D6D8CD}"/>
    <hyperlink ref="B17" location="'4-Acid'!$A$77" display="'4-Acid'!$A$77" xr:uid="{6AEC2091-5855-4873-8EF6-76596284F10A}"/>
    <hyperlink ref="B18" location="'4-Acid'!$A$95" display="'4-Acid'!$A$95" xr:uid="{9721CB56-3BA0-40DF-8E7E-1B00B23C1395}"/>
    <hyperlink ref="B19" location="'4-Acid'!$A$114" display="'4-Acid'!$A$114" xr:uid="{66E36ED6-B13A-4082-AAFE-FFC4B8A6CA23}"/>
    <hyperlink ref="B20" location="'4-Acid'!$A$133" display="'4-Acid'!$A$133" xr:uid="{E61B0EE9-57D2-45DF-A32E-D1161D7E36C6}"/>
    <hyperlink ref="B21" location="'4-Acid'!$A$151" display="'4-Acid'!$A$151" xr:uid="{0982F235-D327-47B5-BD34-BFB774FF0C50}"/>
    <hyperlink ref="B22" location="'4-Acid'!$A$170" display="'4-Acid'!$A$170" xr:uid="{78EC06F9-13C0-4A9D-BFE8-D70383A99353}"/>
    <hyperlink ref="B23" location="'4-Acid'!$A$188" display="'4-Acid'!$A$188" xr:uid="{033D5E8B-3704-49E0-A6B1-3FABE0EC7F14}"/>
    <hyperlink ref="B24" location="'4-Acid'!$A$207" display="'4-Acid'!$A$207" xr:uid="{F3D5C0FD-2723-44C3-9EC7-51465299C9E8}"/>
    <hyperlink ref="B25" location="'4-Acid'!$A$225" display="'4-Acid'!$A$225" xr:uid="{6C7A6FC7-C1D3-4356-A85A-53FD22E8FCFB}"/>
    <hyperlink ref="B26" location="'4-Acid'!$A$243" display="'4-Acid'!$A$243" xr:uid="{47DC46E7-BF6C-4EEA-8321-C9F34061F6EB}"/>
    <hyperlink ref="B27" location="'4-Acid'!$A$261" display="'4-Acid'!$A$261" xr:uid="{F4D6808B-220E-4574-B64C-D3937668C3BF}"/>
    <hyperlink ref="B28" location="'4-Acid'!$A$280" display="'4-Acid'!$A$280" xr:uid="{49A5C7A8-3ED6-4E41-A898-3BEE8F8F6A14}"/>
    <hyperlink ref="B29" location="'4-Acid'!$A$299" display="'4-Acid'!$A$299" xr:uid="{CB8D1E02-3042-4700-9E8C-321790D5E0DA}"/>
    <hyperlink ref="B30" location="'4-Acid'!$A$318" display="'4-Acid'!$A$318" xr:uid="{3E70AF94-60CF-4C68-A140-08F85BFDBC8B}"/>
    <hyperlink ref="B31" location="'4-Acid'!$A$336" display="'4-Acid'!$A$336" xr:uid="{2AA2F6C7-6C2F-47EF-A55F-7A89624E554B}"/>
    <hyperlink ref="B32" location="'4-Acid'!$A$354" display="'4-Acid'!$A$354" xr:uid="{56DA8478-E0E3-4B81-83FB-26F0D115C0DA}"/>
    <hyperlink ref="B33" location="'4-Acid'!$A$390" display="'4-Acid'!$A$390" xr:uid="{F422AFDC-FD7F-4FF7-BDF9-7E2D94ECEE3F}"/>
    <hyperlink ref="B34" location="'4-Acid'!$A$427" display="'4-Acid'!$A$427" xr:uid="{FC49E80D-836B-49CF-B6EE-41EA585D505C}"/>
    <hyperlink ref="B35" location="'4-Acid'!$A$446" display="'4-Acid'!$A$446" xr:uid="{63F82974-C96C-454B-9130-4369042F74BA}"/>
    <hyperlink ref="B36" location="'4-Acid'!$A$464" display="'4-Acid'!$A$464" xr:uid="{44B90888-5E38-4CD3-A414-0E9451A314A0}"/>
    <hyperlink ref="B37" location="'4-Acid'!$A$482" display="'4-Acid'!$A$482" xr:uid="{5BA3D84C-35F2-434B-B914-37D88CF11050}"/>
    <hyperlink ref="B38" location="'4-Acid'!$A$501" display="'4-Acid'!$A$501" xr:uid="{FF0FC261-7EE8-4103-B567-FE47CB958A69}"/>
    <hyperlink ref="B39" location="'4-Acid'!$A$519" display="'4-Acid'!$A$519" xr:uid="{AD4B4672-C708-47A2-B77C-AABB0B2DC204}"/>
    <hyperlink ref="B40" location="'4-Acid'!$A$538" display="'4-Acid'!$A$538" xr:uid="{D7A51CEF-FDB7-4A4E-81BE-C1BF7A86FBA4}"/>
    <hyperlink ref="B41" location="'4-Acid'!$A$556" display="'4-Acid'!$A$556" xr:uid="{5B7C460D-AFCE-47CE-92E7-B6685E41E706}"/>
    <hyperlink ref="B42" location="'4-Acid'!$A$574" display="'4-Acid'!$A$574" xr:uid="{3D7CDE3B-5D9C-419F-B499-03C4E72095F5}"/>
    <hyperlink ref="B43" location="'4-Acid'!$A$593" display="'4-Acid'!$A$593" xr:uid="{7822293C-C9F7-4BEF-AA80-9C426E3B8F1B}"/>
    <hyperlink ref="B44" location="'4-Acid'!$A$611" display="'4-Acid'!$A$611" xr:uid="{2492E36E-A145-4F6B-AE86-142887FD4708}"/>
    <hyperlink ref="B45" location="'4-Acid'!$A$629" display="'4-Acid'!$A$629" xr:uid="{80C4AE86-9CC4-4A92-9165-72584928942E}"/>
    <hyperlink ref="B46" location="'4-Acid'!$A$648" display="'4-Acid'!$A$648" xr:uid="{2962F600-EA50-4A26-ACED-6456EB1AB29A}"/>
    <hyperlink ref="B47" location="'4-Acid'!$A$666" display="'4-Acid'!$A$666" xr:uid="{B48FA28F-B3D7-4C80-84D1-7E76CD864C81}"/>
    <hyperlink ref="B48" location="'4-Acid'!$A$684" display="'4-Acid'!$A$684" xr:uid="{EEAD27AC-544B-4D3E-8219-7B3EA4AA950F}"/>
    <hyperlink ref="B49" location="'4-Acid'!$A$702" display="'4-Acid'!$A$702" xr:uid="{7413AEC1-FFF3-4127-8F25-09E6A0AB1097}"/>
    <hyperlink ref="B50" location="'4-Acid'!$A$720" display="'4-Acid'!$A$720" xr:uid="{292F24B3-79C2-478F-993B-97DB73727169}"/>
    <hyperlink ref="B51" location="'4-Acid'!$A$738" display="'4-Acid'!$A$738" xr:uid="{A0431E10-5710-4C23-AF3F-EE7205BAB58F}"/>
    <hyperlink ref="B52" location="'4-Acid'!$A$756" display="'4-Acid'!$A$756" xr:uid="{07738410-E2A5-4816-9ADC-F16422BFD249}"/>
    <hyperlink ref="B53" location="'4-Acid'!$A$774" display="'4-Acid'!$A$774" xr:uid="{E38E0B73-5363-40E5-B7C2-3B11AFF92807}"/>
    <hyperlink ref="B54" location="'4-Acid'!$A$792" display="'4-Acid'!$A$792" xr:uid="{655D57AF-5B32-47A4-BF85-DBD94BDD4F70}"/>
    <hyperlink ref="B55" location="'4-Acid'!$A$810" display="'4-Acid'!$A$810" xr:uid="{50FF20F5-EB68-4A5C-BBE3-DDCD357E4916}"/>
    <hyperlink ref="B56" location="'4-Acid'!$A$828" display="'4-Acid'!$A$828" xr:uid="{73BCB9FF-8B42-4D33-ACF4-132CAFFA0DBC}"/>
    <hyperlink ref="B57" location="'4-Acid'!$A$846" display="'4-Acid'!$A$846" xr:uid="{A49F371D-1F53-4553-B7E1-5B86FB1D960E}"/>
    <hyperlink ref="B58" location="'4-Acid'!$A$865" display="'4-Acid'!$A$865" xr:uid="{79F2E157-A849-4FC3-A8F2-0AA9703F0042}"/>
    <hyperlink ref="B59" location="'4-Acid'!$A$883" display="'4-Acid'!$A$883" xr:uid="{A99C9C2E-EBBC-4F01-A9EB-98C0E151C0BC}"/>
    <hyperlink ref="B60" location="'4-Acid'!$A$901" display="'4-Acid'!$A$901" xr:uid="{C8BB04E7-B0AB-4237-9024-562778E73EA7}"/>
    <hyperlink ref="B61" location="'4-Acid'!$A$920" display="'4-Acid'!$A$920" xr:uid="{62B6D299-6185-47F5-A0CF-F54DD4A115F2}"/>
    <hyperlink ref="B62" location="'4-Acid'!$A$939" display="'4-Acid'!$A$939" xr:uid="{9A45DA64-BEFE-4BA9-907F-0C75350E9F88}"/>
    <hyperlink ref="B63" location="'4-Acid'!$A$957" display="'4-Acid'!$A$957" xr:uid="{073745C3-B6B3-4F84-B018-2BB5AC159CC3}"/>
    <hyperlink ref="B64" location="'4-Acid'!$A$975" display="'4-Acid'!$A$975" xr:uid="{2E4ECCDC-34AF-4D17-92F4-38E603235578}"/>
    <hyperlink ref="B65" location="'4-Acid'!$A$993" display="'4-Acid'!$A$993" xr:uid="{624848B6-2328-4E89-851E-098E94713659}"/>
    <hyperlink ref="B66" location="'4-Acid'!$A$1012" display="'4-Acid'!$A$1012" xr:uid="{2BD678C9-CF79-44F9-9FD4-2A11554A79CD}"/>
    <hyperlink ref="B67" location="'4-Acid'!$A$1030" display="'4-Acid'!$A$1030" xr:uid="{6DB9826B-D32B-4370-9A9F-356D24085725}"/>
    <hyperlink ref="B68" location="'4-Acid'!$A$1048" display="'4-Acid'!$A$1048" xr:uid="{728E338B-A186-4FDE-876F-FE1084115905}"/>
    <hyperlink ref="B69" location="'4-Acid'!$A$1066" display="'4-Acid'!$A$1066" xr:uid="{0A533E16-B770-4832-A351-95F4ABF2BB34}"/>
    <hyperlink ref="B70" location="'4-Acid'!$A$1084" display="'4-Acid'!$A$1084" xr:uid="{B0DA7371-048C-4133-9881-EFD14EDF56DF}"/>
    <hyperlink ref="B71" location="'4-Acid'!$A$1102" display="'4-Acid'!$A$1102" xr:uid="{6BDD4379-8021-47A8-BEA4-DFE97F411C9F}"/>
    <hyperlink ref="B72" location="'4-Acid'!$A$1120" display="'4-Acid'!$A$1120" xr:uid="{64CE0F20-DAAD-4F27-BF8E-13BA1E48BBED}"/>
    <hyperlink ref="B74" location="'Aqua Regia'!$A$4" display="'Aqua Regia'!$A$4" xr:uid="{51B28986-A9B1-4AEF-BF40-78416E1CA6DB}"/>
    <hyperlink ref="B75" location="'Aqua Regia'!$A$23" display="'Aqua Regia'!$A$23" xr:uid="{0AAAA667-2919-4C2F-8F32-C73867DC5D67}"/>
    <hyperlink ref="B76" location="'Aqua Regia'!$A$41" display="'Aqua Regia'!$A$41" xr:uid="{788B2BBE-8FF1-414E-82E2-9349654E38BF}"/>
    <hyperlink ref="B77" location="'Aqua Regia'!$A$59" display="'Aqua Regia'!$A$59" xr:uid="{DA0CDC30-512D-4C68-8EA0-31ED43163521}"/>
    <hyperlink ref="B78" location="'Aqua Regia'!$A$77" display="'Aqua Regia'!$A$77" xr:uid="{E9BC1B67-8E97-4155-A55C-52910FAE0A06}"/>
    <hyperlink ref="B79" location="'Aqua Regia'!$A$113" display="'Aqua Regia'!$A$113" xr:uid="{CFA95A03-7D9D-4F12-AD8B-08FEC79140A3}"/>
    <hyperlink ref="B80" location="'Aqua Regia'!$A$132" display="'Aqua Regia'!$A$132" xr:uid="{ACECA5EC-2FAB-417C-AC7C-7FBA9ACC0A4A}"/>
    <hyperlink ref="B81" location="'Aqua Regia'!$A$151" display="'Aqua Regia'!$A$151" xr:uid="{5405DBFB-720C-45D4-A5F0-663AB5064D29}"/>
    <hyperlink ref="B82" location="'Aqua Regia'!$A$169" display="'Aqua Regia'!$A$169" xr:uid="{E3C845C4-23B4-4ACE-B181-FBEE30FD45DD}"/>
    <hyperlink ref="B83" location="'Aqua Regia'!$A$188" display="'Aqua Regia'!$A$188" xr:uid="{592D267C-53F6-41C6-8FD9-821604009E44}"/>
    <hyperlink ref="B84" location="'Aqua Regia'!$A$206" display="'Aqua Regia'!$A$206" xr:uid="{F247B36A-6FB4-4FC7-84E4-B2F1BAA08B09}"/>
    <hyperlink ref="B85" location="'Aqua Regia'!$A$224" display="'Aqua Regia'!$A$224" xr:uid="{19193765-682E-4ACE-AE91-4A1DCA7EAFE2}"/>
    <hyperlink ref="B86" location="'Aqua Regia'!$A$242" display="'Aqua Regia'!$A$242" xr:uid="{FE69203B-1AB1-4FEC-BD52-83C47CD74EF7}"/>
    <hyperlink ref="B87" location="'Aqua Regia'!$A$260" display="'Aqua Regia'!$A$260" xr:uid="{BE7FB13B-2226-4D65-93F8-480842235C31}"/>
    <hyperlink ref="B88" location="'Aqua Regia'!$A$332" display="'Aqua Regia'!$A$332" xr:uid="{4914A2E1-85C8-4D5E-A8A5-77A8D2C16A55}"/>
    <hyperlink ref="B89" location="'Aqua Regia'!$A$350" display="'Aqua Regia'!$A$350" xr:uid="{94062D96-0F52-4039-B7F9-22FD7E315B36}"/>
    <hyperlink ref="B90" location="'Aqua Regia'!$A$387" display="'Aqua Regia'!$A$387" xr:uid="{F6B2B8FC-2F11-4B26-9273-5E7548799988}"/>
    <hyperlink ref="B91" location="'Aqua Regia'!$A$405" display="'Aqua Regia'!$A$405" xr:uid="{8F6969DA-C7B9-497B-B2D0-80DA3B12CABC}"/>
    <hyperlink ref="B92" location="'Aqua Regia'!$A$424" display="'Aqua Regia'!$A$424" xr:uid="{C4D4B651-611E-4304-B9C3-67ECCD4C5237}"/>
    <hyperlink ref="B93" location="'Aqua Regia'!$A$460" display="'Aqua Regia'!$A$460" xr:uid="{DC09396A-B9DB-47B8-B307-69D490351C05}"/>
    <hyperlink ref="B94" location="'Aqua Regia'!$A$478" display="'Aqua Regia'!$A$478" xr:uid="{52847F35-CD06-4C46-8F26-CB6A888E160C}"/>
    <hyperlink ref="B95" location="'Aqua Regia'!$A$497" display="'Aqua Regia'!$A$497" xr:uid="{3A10E192-B59B-44B8-9127-933A14A529F9}"/>
    <hyperlink ref="B96" location="'Aqua Regia'!$A$516" display="'Aqua Regia'!$A$516" xr:uid="{7523CFDF-FE13-4A78-BFD3-F8CE4C91DE92}"/>
    <hyperlink ref="B97" location="'Aqua Regia'!$A$553" display="'Aqua Regia'!$A$553" xr:uid="{CB2FEBAA-7EAC-4E28-8721-665044C57072}"/>
    <hyperlink ref="B98" location="'Aqua Regia'!$A$571" display="'Aqua Regia'!$A$571" xr:uid="{58D269C2-B21F-4CA1-8400-25C751FC3847}"/>
    <hyperlink ref="B99" location="'Aqua Regia'!$A$589" display="'Aqua Regia'!$A$589" xr:uid="{71D6437C-3FC5-435E-B249-089D411E80BD}"/>
    <hyperlink ref="B100" location="'Aqua Regia'!$A$608" display="'Aqua Regia'!$A$608" xr:uid="{D5FABB4F-B29B-457D-A946-4C92176ACA4E}"/>
    <hyperlink ref="B101" location="'Aqua Regia'!$A$663" display="'Aqua Regia'!$A$663" xr:uid="{67AA1F99-E880-474E-81D9-D0115D39EF26}"/>
    <hyperlink ref="B102" location="'Aqua Regia'!$A$681" display="'Aqua Regia'!$A$681" xr:uid="{6A037491-D320-49BF-BBCF-EE89426AB733}"/>
    <hyperlink ref="B103" location="'Aqua Regia'!$A$699" display="'Aqua Regia'!$A$699" xr:uid="{33AA0E7E-FFC3-4683-BD8C-D8C359B4313A}"/>
    <hyperlink ref="B104" location="'Aqua Regia'!$A$771" display="'Aqua Regia'!$A$771" xr:uid="{8BBBDB4C-A20E-4948-BC8A-775F7843AB97}"/>
    <hyperlink ref="B105" location="'Aqua Regia'!$A$789" display="'Aqua Regia'!$A$789" xr:uid="{3963B3D3-B8C9-42A1-AC78-BD1D3611674C}"/>
    <hyperlink ref="B106" location="'Aqua Regia'!$A$807" display="'Aqua Regia'!$A$807" xr:uid="{7D73A07D-D4F0-436D-B73F-4A4BCB98C30B}"/>
    <hyperlink ref="B107" location="'Aqua Regia'!$A$825" display="'Aqua Regia'!$A$825" xr:uid="{D9687E00-3552-4DC1-A495-49C04221CF0E}"/>
    <hyperlink ref="B108" location="'Aqua Regia'!$A$843" display="'Aqua Regia'!$A$843" xr:uid="{792A07E0-B0B7-4EA4-BAAE-BCD7A5484D76}"/>
    <hyperlink ref="B109" location="'Aqua Regia'!$A$862" display="'Aqua Regia'!$A$862" xr:uid="{1A12DB7A-F54A-4756-A850-B5BD0850AD5D}"/>
    <hyperlink ref="B110" location="'Aqua Regia'!$A$898" display="'Aqua Regia'!$A$898" xr:uid="{67E05376-60FB-458C-BD21-17FFB6A76B84}"/>
    <hyperlink ref="B111" location="'Aqua Regia'!$A$916" display="'Aqua Regia'!$A$916" xr:uid="{00AC9A6E-4E21-4877-9FBC-3077F9202515}"/>
    <hyperlink ref="B112" location="'Aqua Regia'!$A$934" display="'Aqua Regia'!$A$934" xr:uid="{2B96A4A0-0508-4A93-9479-5AE1C2FF3C61}"/>
    <hyperlink ref="B113" location="'Aqua Regia'!$A$952" display="'Aqua Regia'!$A$952" xr:uid="{C26FBD83-2218-4905-887C-191FEE05EC66}"/>
    <hyperlink ref="B114" location="'Aqua Regia'!$A$971" display="'Aqua Regia'!$A$971" xr:uid="{AEEFF959-9DD9-42B1-A959-76E993356C00}"/>
    <hyperlink ref="B115" location="'Aqua Regia'!$A$990" display="'Aqua Regia'!$A$990" xr:uid="{F25684BF-0595-4465-BE63-E9668BAB6C43}"/>
    <hyperlink ref="B116" location="'Aqua Regia'!$A$1008" display="'Aqua Regia'!$A$1008" xr:uid="{7128C353-C0F8-4D2B-9286-14BB6A61592E}"/>
    <hyperlink ref="B117" location="'Aqua Regia'!$A$1026" display="'Aqua Regia'!$A$1026" xr:uid="{6B34D9A7-5230-40F9-AC75-8B2AF8C7FE77}"/>
    <hyperlink ref="B118" location="'Aqua Regia'!$A$1062" display="'Aqua Regia'!$A$1062" xr:uid="{07649EC9-3AD7-4D96-ABBE-C19E84714872}"/>
    <hyperlink ref="B119" location="'Aqua Regia'!$A$1080" display="'Aqua Regia'!$A$1080" xr:uid="{06207E15-3466-45C7-9D4D-C6B3834F194F}"/>
    <hyperlink ref="B120" location="'Aqua Regia'!$A$1098" display="'Aqua Regia'!$A$1098" xr:uid="{0DB21D6E-2142-409D-83FC-5F6A5FB9C84C}"/>
    <hyperlink ref="B121" location="'Aqua Regia'!$A$1116" display="'Aqua Regia'!$A$1116" xr:uid="{0CA059D7-DB1E-4D6F-8A11-A37A29253DE7}"/>
    <hyperlink ref="B122" location="'Aqua Regia'!$A$1134" display="'Aqua Regia'!$A$1134" xr:uid="{5875DD76-8112-4DD2-9DDB-C0CB24A0F60A}"/>
    <hyperlink ref="B123" location="'Aqua Regia'!$A$1152" display="'Aqua Regia'!$A$1152" xr:uid="{7FD4CE87-D185-4382-9FAE-A144D6472AFB}"/>
    <hyperlink ref="B124" location="'Aqua Regia'!$A$1170" display="'Aqua Regia'!$A$1170" xr:uid="{93418D3D-8041-479E-8593-BE4307578BF1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4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713</v>
      </c>
      <c r="C1" s="34"/>
    </row>
    <row r="2" spans="2:10" ht="27.95" customHeight="1">
      <c r="B2" s="41" t="s">
        <v>83</v>
      </c>
      <c r="C2" s="41" t="s">
        <v>84</v>
      </c>
    </row>
    <row r="3" spans="2:10" ht="15" customHeight="1">
      <c r="B3" s="42" t="s">
        <v>90</v>
      </c>
      <c r="C3" s="42" t="s">
        <v>91</v>
      </c>
    </row>
    <row r="4" spans="2:10" ht="15" customHeight="1">
      <c r="B4" s="43" t="s">
        <v>94</v>
      </c>
      <c r="C4" s="43" t="s">
        <v>132</v>
      </c>
    </row>
    <row r="5" spans="2:10" ht="15" customHeight="1">
      <c r="B5" s="43" t="s">
        <v>88</v>
      </c>
      <c r="C5" s="43" t="s">
        <v>89</v>
      </c>
    </row>
    <row r="6" spans="2:10" ht="15" customHeight="1">
      <c r="B6" s="43" t="s">
        <v>92</v>
      </c>
      <c r="C6" s="43" t="s">
        <v>87</v>
      </c>
    </row>
    <row r="7" spans="2:10" ht="15" customHeight="1">
      <c r="B7" s="43" t="s">
        <v>86</v>
      </c>
      <c r="C7" s="85" t="s">
        <v>133</v>
      </c>
    </row>
    <row r="8" spans="2:10" ht="15" customHeight="1" thickBot="1">
      <c r="B8" s="43" t="s">
        <v>85</v>
      </c>
      <c r="C8" s="85" t="s">
        <v>134</v>
      </c>
    </row>
    <row r="9" spans="2:10" ht="15" customHeight="1">
      <c r="B9" s="70" t="s">
        <v>131</v>
      </c>
      <c r="C9" s="156"/>
    </row>
    <row r="10" spans="2:10" ht="15" customHeight="1">
      <c r="B10" s="43" t="s">
        <v>308</v>
      </c>
      <c r="C10" s="43" t="s">
        <v>373</v>
      </c>
    </row>
    <row r="11" spans="2:10" ht="15" customHeight="1">
      <c r="B11" s="43" t="s">
        <v>115</v>
      </c>
      <c r="C11" s="43" t="s">
        <v>374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309</v>
      </c>
      <c r="C12" s="43" t="s">
        <v>375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372</v>
      </c>
      <c r="C13" s="43" t="s">
        <v>376</v>
      </c>
    </row>
    <row r="14" spans="2:10" ht="15" customHeight="1">
      <c r="B14" s="43" t="s">
        <v>341</v>
      </c>
      <c r="C14" s="43" t="s">
        <v>377</v>
      </c>
    </row>
    <row r="15" spans="2:10" ht="15" customHeight="1">
      <c r="B15" s="43" t="s">
        <v>338</v>
      </c>
      <c r="C15" s="43" t="s">
        <v>378</v>
      </c>
    </row>
    <row r="16" spans="2:10" ht="15" customHeight="1">
      <c r="B16" s="43" t="s">
        <v>340</v>
      </c>
      <c r="C16" s="43" t="s">
        <v>379</v>
      </c>
    </row>
    <row r="17" spans="2:3" ht="15" customHeight="1">
      <c r="B17" s="43" t="s">
        <v>339</v>
      </c>
      <c r="C17" s="43" t="s">
        <v>380</v>
      </c>
    </row>
    <row r="18" spans="2:3" ht="15" customHeight="1">
      <c r="B18" s="43" t="s">
        <v>99</v>
      </c>
      <c r="C18" s="43" t="s">
        <v>381</v>
      </c>
    </row>
    <row r="19" spans="2:3" ht="15" customHeight="1">
      <c r="B19" s="43" t="s">
        <v>271</v>
      </c>
      <c r="C19" s="43" t="s">
        <v>382</v>
      </c>
    </row>
    <row r="20" spans="2:3" ht="15" customHeight="1">
      <c r="B20" s="43" t="s">
        <v>273</v>
      </c>
      <c r="C20" s="43" t="s">
        <v>383</v>
      </c>
    </row>
    <row r="21" spans="2:3" ht="15" customHeight="1">
      <c r="B21" s="43" t="s">
        <v>272</v>
      </c>
      <c r="C21" s="43" t="s">
        <v>384</v>
      </c>
    </row>
    <row r="22" spans="2:3" ht="15" customHeight="1">
      <c r="B22" s="43" t="s">
        <v>114</v>
      </c>
      <c r="C22" s="43" t="s">
        <v>385</v>
      </c>
    </row>
    <row r="23" spans="2:3" ht="15" customHeight="1">
      <c r="B23" s="43" t="s">
        <v>100</v>
      </c>
      <c r="C23" s="43" t="s">
        <v>386</v>
      </c>
    </row>
    <row r="24" spans="2:3" ht="15" customHeight="1">
      <c r="B24" s="43" t="s">
        <v>371</v>
      </c>
      <c r="C24" s="43" t="s">
        <v>387</v>
      </c>
    </row>
    <row r="25" spans="2:3" ht="15" customHeight="1">
      <c r="B25" s="44" t="s">
        <v>305</v>
      </c>
      <c r="C25" s="44" t="s">
        <v>388</v>
      </c>
    </row>
    <row r="26" spans="2:3" ht="15" customHeight="1">
      <c r="B26" s="58"/>
      <c r="C26" s="59"/>
    </row>
    <row r="27" spans="2:3" ht="15">
      <c r="B27" s="60" t="s">
        <v>126</v>
      </c>
      <c r="C27" s="61" t="s">
        <v>119</v>
      </c>
    </row>
    <row r="28" spans="2:3">
      <c r="B28" s="62"/>
      <c r="C28" s="61"/>
    </row>
    <row r="29" spans="2:3">
      <c r="B29" s="63" t="s">
        <v>123</v>
      </c>
      <c r="C29" s="64" t="s">
        <v>122</v>
      </c>
    </row>
    <row r="30" spans="2:3">
      <c r="B30" s="62"/>
      <c r="C30" s="61"/>
    </row>
    <row r="31" spans="2:3">
      <c r="B31" s="65" t="s">
        <v>120</v>
      </c>
      <c r="C31" s="64" t="s">
        <v>121</v>
      </c>
    </row>
    <row r="32" spans="2:3">
      <c r="B32" s="66"/>
      <c r="C32" s="67"/>
    </row>
    <row r="33" spans="2:3">
      <c r="B33"/>
      <c r="C33"/>
    </row>
    <row r="34" spans="2:3">
      <c r="B34"/>
      <c r="C34"/>
    </row>
  </sheetData>
  <sortState xmlns:xlrd2="http://schemas.microsoft.com/office/spreadsheetml/2017/richdata2" ref="B3:C7">
    <sortCondition ref="B3:B7"/>
  </sortState>
  <conditionalFormatting sqref="B3:C26">
    <cfRule type="expression" dxfId="2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6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712</v>
      </c>
      <c r="C1" s="34"/>
    </row>
    <row r="2" spans="2:9" ht="27.95" customHeight="1">
      <c r="B2" s="69" t="s">
        <v>127</v>
      </c>
      <c r="C2" s="41" t="s">
        <v>128</v>
      </c>
    </row>
    <row r="3" spans="2:9" ht="15" customHeight="1">
      <c r="B3" s="154"/>
      <c r="C3" s="42" t="s">
        <v>129</v>
      </c>
    </row>
    <row r="4" spans="2:9" ht="15" customHeight="1">
      <c r="B4" s="155"/>
      <c r="C4" s="43" t="s">
        <v>389</v>
      </c>
    </row>
    <row r="5" spans="2:9" ht="15" customHeight="1">
      <c r="B5" s="155"/>
      <c r="C5" s="43" t="s">
        <v>390</v>
      </c>
    </row>
    <row r="6" spans="2:9" ht="15" customHeight="1">
      <c r="B6" s="155"/>
      <c r="C6" s="43" t="s">
        <v>391</v>
      </c>
    </row>
    <row r="7" spans="2:9" ht="15" customHeight="1">
      <c r="B7" s="155"/>
      <c r="C7" s="43" t="s">
        <v>392</v>
      </c>
    </row>
    <row r="8" spans="2:9" ht="15" customHeight="1">
      <c r="B8" s="155"/>
      <c r="C8" s="43" t="s">
        <v>393</v>
      </c>
    </row>
    <row r="9" spans="2:9" ht="15" customHeight="1">
      <c r="B9" s="155"/>
      <c r="C9" s="43" t="s">
        <v>394</v>
      </c>
      <c r="D9" s="5"/>
      <c r="E9" s="5"/>
      <c r="G9" s="5"/>
      <c r="H9" s="5"/>
      <c r="I9" s="5"/>
    </row>
    <row r="10" spans="2:9" ht="15" customHeight="1">
      <c r="B10" s="155"/>
      <c r="C10" s="43" t="s">
        <v>395</v>
      </c>
      <c r="D10" s="5"/>
      <c r="E10" s="5"/>
      <c r="G10" s="5"/>
      <c r="H10" s="5"/>
      <c r="I10" s="5"/>
    </row>
    <row r="11" spans="2:9" ht="15" customHeight="1">
      <c r="B11" s="155"/>
      <c r="C11" s="43" t="s">
        <v>396</v>
      </c>
    </row>
    <row r="12" spans="2:9" ht="15" customHeight="1">
      <c r="B12" s="155"/>
      <c r="C12" s="43" t="s">
        <v>397</v>
      </c>
    </row>
    <row r="13" spans="2:9" ht="15" customHeight="1">
      <c r="B13" s="155"/>
      <c r="C13" s="43" t="s">
        <v>398</v>
      </c>
    </row>
    <row r="14" spans="2:9" ht="15" customHeight="1">
      <c r="B14" s="155"/>
      <c r="C14" s="43" t="s">
        <v>130</v>
      </c>
    </row>
    <row r="15" spans="2:9" ht="15" customHeight="1">
      <c r="B15" s="155"/>
      <c r="C15" s="43" t="s">
        <v>399</v>
      </c>
    </row>
    <row r="16" spans="2:9" ht="15" customHeight="1">
      <c r="B16" s="155"/>
      <c r="C16" s="43" t="s">
        <v>400</v>
      </c>
    </row>
    <row r="17" spans="2:3" ht="15" customHeight="1">
      <c r="B17" s="155"/>
      <c r="C17" s="43" t="s">
        <v>401</v>
      </c>
    </row>
    <row r="18" spans="2:3" ht="15" customHeight="1">
      <c r="B18" s="155"/>
      <c r="C18" s="43" t="s">
        <v>402</v>
      </c>
    </row>
    <row r="19" spans="2:3" ht="15" customHeight="1">
      <c r="B19" s="155"/>
      <c r="C19" s="43" t="s">
        <v>403</v>
      </c>
    </row>
    <row r="20" spans="2:3" ht="15" customHeight="1">
      <c r="B20" s="155"/>
      <c r="C20" s="43" t="s">
        <v>404</v>
      </c>
    </row>
    <row r="21" spans="2:3" ht="15" customHeight="1">
      <c r="B21" s="155"/>
      <c r="C21" s="43" t="s">
        <v>405</v>
      </c>
    </row>
    <row r="22" spans="2:3" ht="15" customHeight="1">
      <c r="B22" s="155"/>
      <c r="C22" s="43" t="s">
        <v>406</v>
      </c>
    </row>
    <row r="23" spans="2:3" ht="15" customHeight="1">
      <c r="B23" s="155"/>
      <c r="C23" s="43" t="s">
        <v>407</v>
      </c>
    </row>
    <row r="24" spans="2:3" ht="15" customHeight="1">
      <c r="B24" s="155"/>
      <c r="C24" s="43" t="s">
        <v>408</v>
      </c>
    </row>
    <row r="25" spans="2:3" ht="15" customHeight="1">
      <c r="B25" s="155"/>
      <c r="C25" s="43" t="s">
        <v>409</v>
      </c>
    </row>
    <row r="26" spans="2:3" ht="15" customHeight="1">
      <c r="B26" s="155"/>
      <c r="C26" s="43" t="s">
        <v>410</v>
      </c>
    </row>
    <row r="27" spans="2:3" ht="15" customHeight="1">
      <c r="B27" s="155"/>
      <c r="C27" s="43" t="s">
        <v>411</v>
      </c>
    </row>
    <row r="28" spans="2:3" ht="15" customHeight="1">
      <c r="B28" s="155"/>
      <c r="C28" s="43" t="s">
        <v>412</v>
      </c>
    </row>
    <row r="29" spans="2:3" ht="15" customHeight="1">
      <c r="B29" s="155"/>
      <c r="C29" s="43" t="s">
        <v>413</v>
      </c>
    </row>
    <row r="30" spans="2:3" ht="15" customHeight="1">
      <c r="B30" s="155"/>
      <c r="C30" s="43" t="s">
        <v>414</v>
      </c>
    </row>
    <row r="31" spans="2:3" ht="15" customHeight="1">
      <c r="B31" s="155"/>
      <c r="C31" s="43" t="s">
        <v>415</v>
      </c>
    </row>
    <row r="32" spans="2:3" ht="15" customHeight="1">
      <c r="B32" s="155"/>
      <c r="C32" s="43" t="s">
        <v>416</v>
      </c>
    </row>
    <row r="33" spans="2:3" ht="15" customHeight="1">
      <c r="B33" s="155"/>
      <c r="C33" s="43" t="s">
        <v>417</v>
      </c>
    </row>
    <row r="34" spans="2:3" ht="15" customHeight="1">
      <c r="B34" s="155"/>
      <c r="C34" s="43" t="s">
        <v>418</v>
      </c>
    </row>
    <row r="35" spans="2:3" ht="15" customHeight="1">
      <c r="B35" s="155"/>
      <c r="C35" s="43" t="s">
        <v>419</v>
      </c>
    </row>
    <row r="36" spans="2:3" ht="15" customHeight="1">
      <c r="B36" s="155"/>
      <c r="C36" s="43" t="s">
        <v>420</v>
      </c>
    </row>
    <row r="37" spans="2:3" ht="15" customHeight="1">
      <c r="B37" s="155"/>
      <c r="C37" s="43" t="s">
        <v>421</v>
      </c>
    </row>
    <row r="38" spans="2:3" ht="15" customHeight="1">
      <c r="B38" s="155"/>
      <c r="C38" s="43" t="s">
        <v>422</v>
      </c>
    </row>
    <row r="39" spans="2:3" ht="15" customHeight="1">
      <c r="B39" s="155"/>
      <c r="C39" s="43" t="s">
        <v>423</v>
      </c>
    </row>
    <row r="40" spans="2:3" ht="15" customHeight="1">
      <c r="B40" s="155"/>
      <c r="C40" s="43" t="s">
        <v>424</v>
      </c>
    </row>
    <row r="41" spans="2:3" ht="15" customHeight="1">
      <c r="B41" s="155"/>
      <c r="C41" s="43" t="s">
        <v>425</v>
      </c>
    </row>
    <row r="42" spans="2:3" ht="15" customHeight="1">
      <c r="B42" s="155"/>
      <c r="C42" s="43" t="s">
        <v>426</v>
      </c>
    </row>
    <row r="43" spans="2:3" ht="15" customHeight="1">
      <c r="B43" s="155"/>
      <c r="C43" s="43" t="s">
        <v>427</v>
      </c>
    </row>
    <row r="44" spans="2:3" ht="15" customHeight="1">
      <c r="B44" s="155"/>
      <c r="C44" s="43" t="s">
        <v>428</v>
      </c>
    </row>
    <row r="45" spans="2:3" ht="15" customHeight="1">
      <c r="B45" s="155"/>
      <c r="C45" s="43" t="s">
        <v>429</v>
      </c>
    </row>
    <row r="46" spans="2:3" ht="15" customHeight="1">
      <c r="B46" s="155"/>
      <c r="C46" s="43" t="s">
        <v>430</v>
      </c>
    </row>
    <row r="47" spans="2:3" ht="15" customHeight="1">
      <c r="B47" s="155"/>
      <c r="C47" s="43" t="s">
        <v>431</v>
      </c>
    </row>
    <row r="48" spans="2:3" ht="15" customHeight="1">
      <c r="B48" s="155"/>
      <c r="C48" s="43" t="s">
        <v>432</v>
      </c>
    </row>
    <row r="49" spans="2:3" ht="15" customHeight="1">
      <c r="B49" s="155"/>
      <c r="C49" s="43" t="s">
        <v>433</v>
      </c>
    </row>
    <row r="50" spans="2:3" ht="15" customHeight="1">
      <c r="B50" s="155"/>
      <c r="C50" s="43" t="s">
        <v>434</v>
      </c>
    </row>
    <row r="51" spans="2:3" ht="15" customHeight="1">
      <c r="B51" s="155"/>
      <c r="C51" s="43" t="s">
        <v>435</v>
      </c>
    </row>
    <row r="52" spans="2:3" ht="15" customHeight="1">
      <c r="B52" s="155"/>
      <c r="C52" s="43" t="s">
        <v>436</v>
      </c>
    </row>
    <row r="53" spans="2:3" ht="15" customHeight="1">
      <c r="B53" s="155"/>
      <c r="C53" s="43" t="s">
        <v>437</v>
      </c>
    </row>
    <row r="54" spans="2:3" ht="15" customHeight="1">
      <c r="B54" s="155"/>
      <c r="C54" s="43" t="s">
        <v>438</v>
      </c>
    </row>
    <row r="55" spans="2:3" ht="15" customHeight="1">
      <c r="B55" s="155"/>
      <c r="C55" s="43" t="s">
        <v>439</v>
      </c>
    </row>
    <row r="56" spans="2:3" ht="15" customHeight="1">
      <c r="B56" s="155"/>
      <c r="C56" s="43" t="s">
        <v>440</v>
      </c>
    </row>
    <row r="57" spans="2:3" ht="15" customHeight="1">
      <c r="B57" s="155"/>
      <c r="C57" s="43" t="s">
        <v>441</v>
      </c>
    </row>
    <row r="58" spans="2:3">
      <c r="B58" s="261"/>
      <c r="C58" s="259" t="s">
        <v>442</v>
      </c>
    </row>
    <row r="59" spans="2:3">
      <c r="B59" s="261"/>
      <c r="C59" s="259" t="s">
        <v>443</v>
      </c>
    </row>
    <row r="60" spans="2:3">
      <c r="B60" s="261"/>
      <c r="C60" s="259" t="s">
        <v>444</v>
      </c>
    </row>
    <row r="61" spans="2:3">
      <c r="B61" s="262"/>
      <c r="C61" s="260" t="s">
        <v>445</v>
      </c>
    </row>
  </sheetData>
  <conditionalFormatting sqref="B3:C57">
    <cfRule type="expression" dxfId="28" priority="4">
      <formula>IF(Labs_IsBlnkRow*Labs_IsBlnkRowNext=1,TRUE,FALSE)</formula>
    </cfRule>
  </conditionalFormatting>
  <conditionalFormatting sqref="C3:C61">
    <cfRule type="duplicateValues" dxfId="27" priority="249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6"/>
      <c r="B1" s="139" t="s">
        <v>719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8"/>
    </row>
    <row r="2" spans="1:14" ht="36.75" customHeight="1" thickBot="1">
      <c r="A2" s="131" t="s">
        <v>201</v>
      </c>
      <c r="B2" s="132" t="s">
        <v>200</v>
      </c>
      <c r="C2" s="133" t="s">
        <v>199</v>
      </c>
      <c r="D2" s="132" t="s">
        <v>111</v>
      </c>
      <c r="E2" s="132" t="s">
        <v>202</v>
      </c>
      <c r="F2" s="134" t="s">
        <v>198</v>
      </c>
      <c r="G2" s="132" t="s">
        <v>197</v>
      </c>
      <c r="H2" s="135" t="s">
        <v>196</v>
      </c>
      <c r="I2" s="144" t="s">
        <v>204</v>
      </c>
      <c r="J2" s="92" t="s">
        <v>205</v>
      </c>
      <c r="K2" s="93"/>
      <c r="L2" s="93"/>
      <c r="M2" s="93"/>
      <c r="N2" s="94"/>
    </row>
    <row r="3" spans="1:14" ht="18" customHeight="1">
      <c r="A3" s="95">
        <v>1</v>
      </c>
      <c r="B3" s="96">
        <v>1</v>
      </c>
      <c r="C3" s="97" t="s">
        <v>206</v>
      </c>
      <c r="D3" s="96">
        <v>1</v>
      </c>
      <c r="E3" s="96">
        <v>18</v>
      </c>
      <c r="F3" s="96">
        <v>5</v>
      </c>
      <c r="G3" s="96">
        <v>293180</v>
      </c>
      <c r="H3" s="98">
        <v>8.7580000000000005E-2</v>
      </c>
      <c r="I3" s="257">
        <v>5.0639137435329511</v>
      </c>
      <c r="J3" s="99">
        <f>IF(ISNUMBER($I3),(($I3-$I$23)*$I$27)+$I$23,"-     ")</f>
        <v>5.2868926637344646</v>
      </c>
      <c r="K3" s="100"/>
      <c r="L3" s="100"/>
      <c r="M3" s="97"/>
      <c r="N3" s="101"/>
    </row>
    <row r="4" spans="1:14" ht="18" customHeight="1">
      <c r="A4" s="102">
        <v>1</v>
      </c>
      <c r="B4" s="103">
        <v>1</v>
      </c>
      <c r="C4" s="91" t="s">
        <v>206</v>
      </c>
      <c r="D4" s="103">
        <v>1</v>
      </c>
      <c r="E4" s="103">
        <v>15</v>
      </c>
      <c r="F4" s="103">
        <v>12</v>
      </c>
      <c r="G4" s="103">
        <v>293181</v>
      </c>
      <c r="H4" s="104">
        <v>8.6398000000000003E-2</v>
      </c>
      <c r="I4" s="258">
        <v>5.184884299688167</v>
      </c>
      <c r="J4" s="105">
        <f t="shared" ref="J4:J21" si="0">IF(ISNUMBER($I4),(($I4-$I$23)*$I$27)+$I$23,"-     ")</f>
        <v>5.2933158490396153</v>
      </c>
      <c r="K4" s="106"/>
      <c r="L4" s="106"/>
      <c r="M4" s="106"/>
      <c r="N4" s="107"/>
    </row>
    <row r="5" spans="1:14" ht="18" customHeight="1">
      <c r="A5" s="102">
        <v>1</v>
      </c>
      <c r="B5" s="103">
        <v>1</v>
      </c>
      <c r="C5" s="91" t="s">
        <v>206</v>
      </c>
      <c r="D5" s="103">
        <v>1</v>
      </c>
      <c r="E5" s="103">
        <v>13</v>
      </c>
      <c r="F5" s="103">
        <v>7</v>
      </c>
      <c r="G5" s="103">
        <v>293182</v>
      </c>
      <c r="H5" s="104">
        <v>8.2297999999999996E-2</v>
      </c>
      <c r="I5" s="258">
        <v>5.3443989709813033</v>
      </c>
      <c r="J5" s="105">
        <f t="shared" si="0"/>
        <v>5.3017856149493578</v>
      </c>
      <c r="K5" s="106"/>
      <c r="L5" s="106"/>
      <c r="M5" s="106"/>
      <c r="N5" s="107"/>
    </row>
    <row r="6" spans="1:14" ht="18" customHeight="1">
      <c r="A6" s="102">
        <v>1</v>
      </c>
      <c r="B6" s="103">
        <v>1</v>
      </c>
      <c r="C6" s="91" t="s">
        <v>206</v>
      </c>
      <c r="D6" s="103">
        <v>1</v>
      </c>
      <c r="E6" s="103">
        <v>10</v>
      </c>
      <c r="F6" s="103">
        <v>9</v>
      </c>
      <c r="G6" s="103">
        <v>293183</v>
      </c>
      <c r="H6" s="104">
        <v>8.5827000000000001E-2</v>
      </c>
      <c r="I6" s="258">
        <v>5.2339323128721915</v>
      </c>
      <c r="J6" s="105">
        <f t="shared" si="0"/>
        <v>5.29592015613337</v>
      </c>
      <c r="K6" s="106"/>
      <c r="L6" s="106"/>
      <c r="M6" s="106"/>
      <c r="N6" s="107"/>
    </row>
    <row r="7" spans="1:14" ht="18" customHeight="1">
      <c r="A7" s="102">
        <v>1</v>
      </c>
      <c r="B7" s="103">
        <v>1</v>
      </c>
      <c r="C7" s="91" t="s">
        <v>206</v>
      </c>
      <c r="D7" s="103">
        <v>1</v>
      </c>
      <c r="E7" s="103">
        <v>20</v>
      </c>
      <c r="F7" s="103">
        <v>10</v>
      </c>
      <c r="G7" s="103">
        <v>293184</v>
      </c>
      <c r="H7" s="104">
        <v>8.7001999999999996E-2</v>
      </c>
      <c r="I7" s="258">
        <v>5.3870340777629968</v>
      </c>
      <c r="J7" s="105">
        <f t="shared" si="0"/>
        <v>5.3040494153324227</v>
      </c>
      <c r="K7" s="106"/>
      <c r="L7" s="106"/>
      <c r="M7" s="106"/>
      <c r="N7" s="107"/>
    </row>
    <row r="8" spans="1:14" ht="18" customHeight="1">
      <c r="A8" s="102">
        <v>1</v>
      </c>
      <c r="B8" s="103">
        <v>1</v>
      </c>
      <c r="C8" s="91" t="s">
        <v>206</v>
      </c>
      <c r="D8" s="103">
        <v>1</v>
      </c>
      <c r="E8" s="103">
        <v>11</v>
      </c>
      <c r="F8" s="103">
        <v>2</v>
      </c>
      <c r="G8" s="103">
        <v>293185</v>
      </c>
      <c r="H8" s="104">
        <v>8.4905999999999995E-2</v>
      </c>
      <c r="I8" s="258">
        <v>5.4534495157286598</v>
      </c>
      <c r="J8" s="105">
        <f t="shared" si="0"/>
        <v>5.3075758822573897</v>
      </c>
      <c r="K8" s="106"/>
      <c r="L8" s="106"/>
      <c r="M8" s="106"/>
      <c r="N8" s="107"/>
    </row>
    <row r="9" spans="1:14" ht="18" customHeight="1">
      <c r="A9" s="102">
        <v>1</v>
      </c>
      <c r="B9" s="103">
        <v>1</v>
      </c>
      <c r="C9" s="91" t="s">
        <v>206</v>
      </c>
      <c r="D9" s="103">
        <v>1</v>
      </c>
      <c r="E9" s="103">
        <v>6</v>
      </c>
      <c r="F9" s="103">
        <v>11</v>
      </c>
      <c r="G9" s="103">
        <v>293186</v>
      </c>
      <c r="H9" s="104">
        <v>8.4733000000000003E-2</v>
      </c>
      <c r="I9" s="258">
        <v>5.3023498662469626</v>
      </c>
      <c r="J9" s="105">
        <f t="shared" si="0"/>
        <v>5.2995529295736059</v>
      </c>
      <c r="K9" s="106"/>
      <c r="L9" s="106"/>
      <c r="M9" s="106"/>
      <c r="N9" s="107"/>
    </row>
    <row r="10" spans="1:14" ht="18" customHeight="1">
      <c r="A10" s="102">
        <v>1</v>
      </c>
      <c r="B10" s="103">
        <v>1</v>
      </c>
      <c r="C10" s="91" t="s">
        <v>206</v>
      </c>
      <c r="D10" s="103">
        <v>1</v>
      </c>
      <c r="E10" s="103">
        <v>7</v>
      </c>
      <c r="F10" s="103">
        <v>4</v>
      </c>
      <c r="G10" s="103">
        <v>293187</v>
      </c>
      <c r="H10" s="104">
        <v>8.3043000000000006E-2</v>
      </c>
      <c r="I10" s="258">
        <v>5.3068532283908665</v>
      </c>
      <c r="J10" s="105">
        <f t="shared" si="0"/>
        <v>5.2997920450283562</v>
      </c>
      <c r="K10" s="106"/>
      <c r="L10" s="106"/>
      <c r="M10" s="106"/>
      <c r="N10" s="107"/>
    </row>
    <row r="11" spans="1:14" ht="18" customHeight="1">
      <c r="A11" s="102">
        <v>1</v>
      </c>
      <c r="B11" s="103">
        <v>1</v>
      </c>
      <c r="C11" s="91" t="s">
        <v>206</v>
      </c>
      <c r="D11" s="103">
        <v>1</v>
      </c>
      <c r="E11" s="103">
        <v>8</v>
      </c>
      <c r="F11" s="103">
        <v>4</v>
      </c>
      <c r="G11" s="103">
        <v>293188</v>
      </c>
      <c r="H11" s="104">
        <v>8.5911000000000001E-2</v>
      </c>
      <c r="I11" s="258">
        <v>5.1589334039266639</v>
      </c>
      <c r="J11" s="105">
        <f t="shared" si="0"/>
        <v>5.2919379318206774</v>
      </c>
      <c r="K11" s="106"/>
      <c r="L11" s="106"/>
      <c r="M11" s="106"/>
      <c r="N11" s="107"/>
    </row>
    <row r="12" spans="1:14" ht="18" customHeight="1">
      <c r="A12" s="102">
        <v>1</v>
      </c>
      <c r="B12" s="103">
        <v>1</v>
      </c>
      <c r="C12" s="91" t="s">
        <v>206</v>
      </c>
      <c r="D12" s="103">
        <v>1</v>
      </c>
      <c r="E12" s="103">
        <v>12</v>
      </c>
      <c r="F12" s="103">
        <v>2</v>
      </c>
      <c r="G12" s="103">
        <v>293189</v>
      </c>
      <c r="H12" s="104">
        <v>8.4679000000000004E-2</v>
      </c>
      <c r="I12" s="258">
        <v>5.1720691273217643</v>
      </c>
      <c r="J12" s="105">
        <f t="shared" si="0"/>
        <v>5.2926354005946132</v>
      </c>
      <c r="K12" s="106"/>
      <c r="L12" s="106"/>
      <c r="M12" s="106"/>
      <c r="N12" s="107"/>
    </row>
    <row r="13" spans="1:14" ht="18" customHeight="1">
      <c r="A13" s="102">
        <v>1</v>
      </c>
      <c r="B13" s="103">
        <v>1</v>
      </c>
      <c r="C13" s="91" t="s">
        <v>206</v>
      </c>
      <c r="D13" s="103">
        <v>1</v>
      </c>
      <c r="E13" s="103">
        <v>5</v>
      </c>
      <c r="F13" s="103">
        <v>11</v>
      </c>
      <c r="G13" s="103">
        <v>293190</v>
      </c>
      <c r="H13" s="104">
        <v>8.2575999999999997E-2</v>
      </c>
      <c r="I13" s="258">
        <v>5.284700199646899</v>
      </c>
      <c r="J13" s="105">
        <f t="shared" si="0"/>
        <v>5.2986157835212984</v>
      </c>
      <c r="K13" s="106"/>
      <c r="L13" s="106"/>
      <c r="M13" s="106"/>
      <c r="N13" s="107"/>
    </row>
    <row r="14" spans="1:14" ht="18" customHeight="1">
      <c r="A14" s="102">
        <v>1</v>
      </c>
      <c r="B14" s="103">
        <v>1</v>
      </c>
      <c r="C14" s="91" t="s">
        <v>206</v>
      </c>
      <c r="D14" s="103">
        <v>1</v>
      </c>
      <c r="E14" s="103">
        <v>19</v>
      </c>
      <c r="F14" s="103">
        <v>10</v>
      </c>
      <c r="G14" s="103">
        <v>293191</v>
      </c>
      <c r="H14" s="104">
        <v>8.4260000000000002E-2</v>
      </c>
      <c r="I14" s="258">
        <v>5.2936224567035772</v>
      </c>
      <c r="J14" s="105">
        <f t="shared" si="0"/>
        <v>5.2990895294660696</v>
      </c>
      <c r="K14" s="106"/>
      <c r="L14" s="106"/>
      <c r="M14" s="106"/>
      <c r="N14" s="107"/>
    </row>
    <row r="15" spans="1:14" ht="18" customHeight="1">
      <c r="A15" s="102">
        <v>1</v>
      </c>
      <c r="B15" s="103">
        <v>1</v>
      </c>
      <c r="C15" s="91" t="s">
        <v>206</v>
      </c>
      <c r="D15" s="103">
        <v>1</v>
      </c>
      <c r="E15" s="103">
        <v>17</v>
      </c>
      <c r="F15" s="103">
        <v>5</v>
      </c>
      <c r="G15" s="103">
        <v>293192</v>
      </c>
      <c r="H15" s="104">
        <v>8.2932000000000006E-2</v>
      </c>
      <c r="I15" s="258">
        <v>5.249585516069792</v>
      </c>
      <c r="J15" s="105">
        <f t="shared" si="0"/>
        <v>5.296751295775552</v>
      </c>
      <c r="K15" s="106"/>
      <c r="L15" s="106"/>
      <c r="M15" s="106"/>
      <c r="N15" s="107"/>
    </row>
    <row r="16" spans="1:14" ht="18" customHeight="1">
      <c r="A16" s="102">
        <v>1</v>
      </c>
      <c r="B16" s="103">
        <v>1</v>
      </c>
      <c r="C16" s="91" t="s">
        <v>206</v>
      </c>
      <c r="D16" s="103">
        <v>1</v>
      </c>
      <c r="E16" s="103">
        <v>1</v>
      </c>
      <c r="F16" s="103">
        <v>1</v>
      </c>
      <c r="G16" s="103">
        <v>293193</v>
      </c>
      <c r="H16" s="104">
        <v>8.5303000000000004E-2</v>
      </c>
      <c r="I16" s="258">
        <v>5.301711339842373</v>
      </c>
      <c r="J16" s="105">
        <f t="shared" si="0"/>
        <v>5.2995190256754237</v>
      </c>
      <c r="K16" s="106"/>
      <c r="L16" s="106"/>
      <c r="M16" s="106"/>
      <c r="N16" s="107"/>
    </row>
    <row r="17" spans="1:14" ht="18" customHeight="1">
      <c r="A17" s="102">
        <v>1</v>
      </c>
      <c r="B17" s="103">
        <v>1</v>
      </c>
      <c r="C17" s="91" t="s">
        <v>206</v>
      </c>
      <c r="D17" s="103">
        <v>1</v>
      </c>
      <c r="E17" s="103">
        <v>16</v>
      </c>
      <c r="F17" s="103">
        <v>12</v>
      </c>
      <c r="G17" s="103">
        <v>293194</v>
      </c>
      <c r="H17" s="104">
        <v>8.5733000000000004E-2</v>
      </c>
      <c r="I17" s="258">
        <v>5.420197361897559</v>
      </c>
      <c r="J17" s="105">
        <f t="shared" si="0"/>
        <v>5.3058102894334755</v>
      </c>
      <c r="K17" s="106"/>
      <c r="L17" s="106"/>
      <c r="M17" s="106"/>
      <c r="N17" s="107"/>
    </row>
    <row r="18" spans="1:14" ht="18" customHeight="1">
      <c r="A18" s="102">
        <v>1</v>
      </c>
      <c r="B18" s="103">
        <v>1</v>
      </c>
      <c r="C18" s="91" t="s">
        <v>206</v>
      </c>
      <c r="D18" s="103">
        <v>1</v>
      </c>
      <c r="E18" s="103">
        <v>4</v>
      </c>
      <c r="F18" s="103">
        <v>6</v>
      </c>
      <c r="G18" s="103">
        <v>293195</v>
      </c>
      <c r="H18" s="104">
        <v>8.2494999999999999E-2</v>
      </c>
      <c r="I18" s="258">
        <v>5.3936759120691926</v>
      </c>
      <c r="J18" s="105">
        <f t="shared" si="0"/>
        <v>5.3044020774501375</v>
      </c>
      <c r="K18" s="106"/>
      <c r="L18" s="106"/>
      <c r="M18" s="106"/>
      <c r="N18" s="107"/>
    </row>
    <row r="19" spans="1:14" ht="18" customHeight="1">
      <c r="A19" s="102">
        <v>1</v>
      </c>
      <c r="B19" s="103">
        <v>1</v>
      </c>
      <c r="C19" s="91" t="s">
        <v>206</v>
      </c>
      <c r="D19" s="103">
        <v>1</v>
      </c>
      <c r="E19" s="103">
        <v>3</v>
      </c>
      <c r="F19" s="103">
        <v>6</v>
      </c>
      <c r="G19" s="103">
        <v>293196</v>
      </c>
      <c r="H19" s="104">
        <v>8.2752999999999993E-2</v>
      </c>
      <c r="I19" s="258">
        <v>5.4198035940991636</v>
      </c>
      <c r="J19" s="105">
        <f t="shared" si="0"/>
        <v>5.3057893815066492</v>
      </c>
      <c r="K19" s="106"/>
      <c r="L19" s="106"/>
      <c r="M19" s="106"/>
      <c r="N19" s="107"/>
    </row>
    <row r="20" spans="1:14" ht="18" customHeight="1">
      <c r="A20" s="102">
        <v>1</v>
      </c>
      <c r="B20" s="103">
        <v>1</v>
      </c>
      <c r="C20" s="91" t="s">
        <v>206</v>
      </c>
      <c r="D20" s="103">
        <v>1</v>
      </c>
      <c r="E20" s="103">
        <v>2</v>
      </c>
      <c r="F20" s="103">
        <v>1</v>
      </c>
      <c r="G20" s="103">
        <v>293197</v>
      </c>
      <c r="H20" s="104">
        <v>8.2691000000000001E-2</v>
      </c>
      <c r="I20" s="258">
        <v>5.2381742117533374</v>
      </c>
      <c r="J20" s="105">
        <f t="shared" si="0"/>
        <v>5.2961453886480028</v>
      </c>
      <c r="K20" s="106"/>
      <c r="L20" s="106"/>
      <c r="M20" s="106"/>
      <c r="N20" s="107"/>
    </row>
    <row r="21" spans="1:14" ht="18" customHeight="1">
      <c r="A21" s="102">
        <v>1</v>
      </c>
      <c r="B21" s="103">
        <v>1</v>
      </c>
      <c r="C21" s="91" t="s">
        <v>206</v>
      </c>
      <c r="D21" s="103">
        <v>1</v>
      </c>
      <c r="E21" s="103">
        <v>9</v>
      </c>
      <c r="F21" s="103">
        <v>9</v>
      </c>
      <c r="G21" s="103">
        <v>293198</v>
      </c>
      <c r="H21" s="104">
        <v>8.4717000000000001E-2</v>
      </c>
      <c r="I21" s="258">
        <v>5.3806251786773158</v>
      </c>
      <c r="J21" s="105">
        <f t="shared" si="0"/>
        <v>5.3037091213986125</v>
      </c>
      <c r="K21" s="106"/>
      <c r="L21" s="106"/>
      <c r="M21" s="106"/>
      <c r="N21" s="107"/>
    </row>
    <row r="22" spans="1:14" ht="18" customHeight="1" thickBot="1">
      <c r="A22" s="102">
        <v>1</v>
      </c>
      <c r="B22" s="103">
        <v>1</v>
      </c>
      <c r="C22" s="91" t="s">
        <v>206</v>
      </c>
      <c r="D22" s="103">
        <v>1</v>
      </c>
      <c r="E22" s="103">
        <v>14</v>
      </c>
      <c r="F22" s="103">
        <v>7</v>
      </c>
      <c r="G22" s="103">
        <v>293199</v>
      </c>
      <c r="H22" s="104">
        <v>8.5744000000000001E-2</v>
      </c>
      <c r="I22" s="258">
        <v>5.3980075383569046</v>
      </c>
      <c r="J22" s="105">
        <f>IF(ISNUMBER($I22),(($I22-$I$23)*$I$27)+$I$23,"-     ")</f>
        <v>5.3046320742295432</v>
      </c>
      <c r="K22" s="106"/>
      <c r="L22" s="106"/>
      <c r="M22" s="106"/>
      <c r="N22" s="107"/>
    </row>
    <row r="23" spans="1:14" ht="18" customHeight="1">
      <c r="A23" s="140" t="s">
        <v>195</v>
      </c>
      <c r="B23" s="124"/>
      <c r="C23" s="125"/>
      <c r="D23" s="124"/>
      <c r="E23" s="124"/>
      <c r="F23" s="126"/>
      <c r="G23" s="124"/>
      <c r="H23" s="127">
        <f>AVERAGE(H$3:H$22)</f>
        <v>8.4579050000000003E-2</v>
      </c>
      <c r="I23" s="108">
        <f>AVERAGE(I$3:I$22)</f>
        <v>5.2993960927784318</v>
      </c>
      <c r="J23" s="109">
        <f>AVERAGE(J$3:J$22)</f>
        <v>5.2993960927784318</v>
      </c>
      <c r="K23" s="125"/>
      <c r="L23" s="125"/>
      <c r="M23" s="125"/>
      <c r="N23" s="128"/>
    </row>
    <row r="24" spans="1:14" ht="18" customHeight="1">
      <c r="A24" s="141" t="s">
        <v>194</v>
      </c>
      <c r="B24" s="123"/>
      <c r="C24" s="122"/>
      <c r="D24" s="123"/>
      <c r="E24" s="123"/>
      <c r="F24" s="123"/>
      <c r="G24" s="123"/>
      <c r="H24" s="129"/>
      <c r="I24" s="110">
        <f>MEDIAN(I$3:I$22)</f>
        <v>5.3020306030446678</v>
      </c>
      <c r="J24" s="111">
        <f>MEDIAN(J$3:J$22)</f>
        <v>5.2995359776245152</v>
      </c>
      <c r="K24" s="122"/>
      <c r="L24" s="122"/>
      <c r="M24" s="122"/>
      <c r="N24" s="130"/>
    </row>
    <row r="25" spans="1:14" ht="18" customHeight="1">
      <c r="A25" s="141" t="s">
        <v>193</v>
      </c>
      <c r="B25" s="123"/>
      <c r="C25" s="122"/>
      <c r="D25" s="123"/>
      <c r="E25" s="123"/>
      <c r="F25" s="123"/>
      <c r="G25" s="123"/>
      <c r="H25" s="129"/>
      <c r="I25" s="110">
        <f>STDEV(I$3:I$22)</f>
        <v>0.10338498289260689</v>
      </c>
      <c r="J25" s="111">
        <f>STDEV(J$3:J$22)</f>
        <v>5.4894424229730392E-3</v>
      </c>
      <c r="K25" s="122"/>
      <c r="L25" s="122"/>
      <c r="M25" s="122"/>
      <c r="N25" s="130"/>
    </row>
    <row r="26" spans="1:14" ht="18" customHeight="1" thickBot="1">
      <c r="A26" s="141" t="s">
        <v>192</v>
      </c>
      <c r="B26" s="123"/>
      <c r="C26" s="122"/>
      <c r="D26" s="123"/>
      <c r="E26" s="123"/>
      <c r="F26" s="123"/>
      <c r="G26" s="123"/>
      <c r="H26" s="129"/>
      <c r="I26" s="112">
        <f>I25/I23</f>
        <v>1.9508823473959831E-2</v>
      </c>
      <c r="J26" s="113">
        <f>J25/J23</f>
        <v>1.0358618844236963E-3</v>
      </c>
      <c r="K26" s="122"/>
      <c r="L26" s="122"/>
      <c r="M26" s="122"/>
      <c r="N26" s="130"/>
    </row>
    <row r="27" spans="1:14" ht="18" customHeight="1" thickBot="1">
      <c r="A27" s="142" t="s">
        <v>191</v>
      </c>
      <c r="B27" s="114"/>
      <c r="C27" s="115"/>
      <c r="D27" s="114"/>
      <c r="E27" s="114"/>
      <c r="F27" s="114"/>
      <c r="G27" s="114"/>
      <c r="H27" s="116"/>
      <c r="I27" s="143">
        <f>SQRT(I26*I26*H23/$C$31)/I26</f>
        <v>5.3097096593567782E-2</v>
      </c>
      <c r="J27" s="117"/>
      <c r="K27" s="117"/>
      <c r="L27" s="117"/>
      <c r="M27" s="117"/>
      <c r="N27" s="118"/>
    </row>
    <row r="28" spans="1:14" ht="18" customHeight="1">
      <c r="H28" s="119"/>
    </row>
    <row r="29" spans="1:14" ht="18" customHeight="1">
      <c r="H29" s="119"/>
    </row>
    <row r="30" spans="1:14" ht="18" customHeight="1">
      <c r="A30" s="120" t="s">
        <v>190</v>
      </c>
      <c r="B30" s="121" t="s">
        <v>203</v>
      </c>
      <c r="H30" s="119"/>
    </row>
    <row r="31" spans="1:14" ht="18" customHeight="1">
      <c r="A31" s="91" t="s">
        <v>189</v>
      </c>
      <c r="C31" s="123">
        <v>30</v>
      </c>
      <c r="D31" s="122" t="s">
        <v>188</v>
      </c>
      <c r="H31" s="119"/>
    </row>
    <row r="32" spans="1:14" ht="18" customHeight="1">
      <c r="H32" s="119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2025-11-07 16:22.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1061C-1622-4FD6-BD90-CA48223CC39B}">
  <sheetPr codeName="Sheet6"/>
  <dimension ref="A1:BN101"/>
  <sheetViews>
    <sheetView zoomScale="54" zoomScaleNormal="54" workbookViewId="0"/>
  </sheetViews>
  <sheetFormatPr defaultColWidth="9.140625" defaultRowHeight="12.75"/>
  <cols>
    <col min="1" max="1" width="11.140625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43" width="11.28515625" style="2" bestFit="1" customWidth="1"/>
    <col min="44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519</v>
      </c>
      <c r="BM1" s="28" t="s">
        <v>66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229</v>
      </c>
      <c r="E2" s="16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7" t="s">
        <v>229</v>
      </c>
      <c r="AA2" s="17" t="s">
        <v>229</v>
      </c>
      <c r="AB2" s="17" t="s">
        <v>229</v>
      </c>
      <c r="AC2" s="17" t="s">
        <v>229</v>
      </c>
      <c r="AD2" s="17" t="s">
        <v>229</v>
      </c>
      <c r="AE2" s="17" t="s">
        <v>229</v>
      </c>
      <c r="AF2" s="17" t="s">
        <v>229</v>
      </c>
      <c r="AG2" s="17" t="s">
        <v>229</v>
      </c>
      <c r="AH2" s="17" t="s">
        <v>229</v>
      </c>
      <c r="AI2" s="17" t="s">
        <v>229</v>
      </c>
      <c r="AJ2" s="17" t="s">
        <v>229</v>
      </c>
      <c r="AK2" s="17" t="s">
        <v>229</v>
      </c>
      <c r="AL2" s="17" t="s">
        <v>229</v>
      </c>
      <c r="AM2" s="17" t="s">
        <v>229</v>
      </c>
      <c r="AN2" s="17" t="s">
        <v>229</v>
      </c>
      <c r="AO2" s="17" t="s">
        <v>229</v>
      </c>
      <c r="AP2" s="17" t="s">
        <v>229</v>
      </c>
      <c r="AQ2" s="17" t="s">
        <v>229</v>
      </c>
      <c r="AR2" s="151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48" t="s">
        <v>231</v>
      </c>
      <c r="E3" s="149" t="s">
        <v>232</v>
      </c>
      <c r="F3" s="150" t="s">
        <v>233</v>
      </c>
      <c r="G3" s="150" t="s">
        <v>234</v>
      </c>
      <c r="H3" s="150" t="s">
        <v>235</v>
      </c>
      <c r="I3" s="150" t="s">
        <v>236</v>
      </c>
      <c r="J3" s="150" t="s">
        <v>237</v>
      </c>
      <c r="K3" s="150" t="s">
        <v>238</v>
      </c>
      <c r="L3" s="150" t="s">
        <v>239</v>
      </c>
      <c r="M3" s="150" t="s">
        <v>240</v>
      </c>
      <c r="N3" s="150" t="s">
        <v>241</v>
      </c>
      <c r="O3" s="150" t="s">
        <v>242</v>
      </c>
      <c r="P3" s="150" t="s">
        <v>243</v>
      </c>
      <c r="Q3" s="150" t="s">
        <v>244</v>
      </c>
      <c r="R3" s="150" t="s">
        <v>245</v>
      </c>
      <c r="S3" s="150" t="s">
        <v>246</v>
      </c>
      <c r="T3" s="150" t="s">
        <v>247</v>
      </c>
      <c r="U3" s="150" t="s">
        <v>248</v>
      </c>
      <c r="V3" s="150" t="s">
        <v>249</v>
      </c>
      <c r="W3" s="150" t="s">
        <v>250</v>
      </c>
      <c r="X3" s="150" t="s">
        <v>251</v>
      </c>
      <c r="Y3" s="150" t="s">
        <v>252</v>
      </c>
      <c r="Z3" s="150" t="s">
        <v>253</v>
      </c>
      <c r="AA3" s="150" t="s">
        <v>254</v>
      </c>
      <c r="AB3" s="150" t="s">
        <v>255</v>
      </c>
      <c r="AC3" s="150" t="s">
        <v>256</v>
      </c>
      <c r="AD3" s="150" t="s">
        <v>257</v>
      </c>
      <c r="AE3" s="150" t="s">
        <v>258</v>
      </c>
      <c r="AF3" s="150" t="s">
        <v>259</v>
      </c>
      <c r="AG3" s="150" t="s">
        <v>260</v>
      </c>
      <c r="AH3" s="150" t="s">
        <v>261</v>
      </c>
      <c r="AI3" s="150" t="s">
        <v>262</v>
      </c>
      <c r="AJ3" s="150" t="s">
        <v>263</v>
      </c>
      <c r="AK3" s="150" t="s">
        <v>264</v>
      </c>
      <c r="AL3" s="150" t="s">
        <v>265</v>
      </c>
      <c r="AM3" s="150" t="s">
        <v>266</v>
      </c>
      <c r="AN3" s="150" t="s">
        <v>267</v>
      </c>
      <c r="AO3" s="150" t="s">
        <v>268</v>
      </c>
      <c r="AP3" s="150" t="s">
        <v>269</v>
      </c>
      <c r="AQ3" s="150" t="s">
        <v>270</v>
      </c>
      <c r="AR3" s="151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271</v>
      </c>
      <c r="F4" s="11" t="s">
        <v>272</v>
      </c>
      <c r="G4" s="11" t="s">
        <v>271</v>
      </c>
      <c r="H4" s="11" t="s">
        <v>271</v>
      </c>
      <c r="I4" s="11" t="s">
        <v>271</v>
      </c>
      <c r="J4" s="11" t="s">
        <v>272</v>
      </c>
      <c r="K4" s="11" t="s">
        <v>273</v>
      </c>
      <c r="L4" s="11" t="s">
        <v>271</v>
      </c>
      <c r="M4" s="11" t="s">
        <v>272</v>
      </c>
      <c r="N4" s="11" t="s">
        <v>271</v>
      </c>
      <c r="O4" s="11" t="s">
        <v>272</v>
      </c>
      <c r="P4" s="11" t="s">
        <v>272</v>
      </c>
      <c r="Q4" s="11" t="s">
        <v>271</v>
      </c>
      <c r="R4" s="11" t="s">
        <v>271</v>
      </c>
      <c r="S4" s="11" t="s">
        <v>271</v>
      </c>
      <c r="T4" s="11" t="s">
        <v>271</v>
      </c>
      <c r="U4" s="11" t="s">
        <v>271</v>
      </c>
      <c r="V4" s="11" t="s">
        <v>271</v>
      </c>
      <c r="W4" s="11" t="s">
        <v>271</v>
      </c>
      <c r="X4" s="11" t="s">
        <v>271</v>
      </c>
      <c r="Y4" s="11" t="s">
        <v>271</v>
      </c>
      <c r="Z4" s="11" t="s">
        <v>271</v>
      </c>
      <c r="AA4" s="11" t="s">
        <v>271</v>
      </c>
      <c r="AB4" s="11" t="s">
        <v>271</v>
      </c>
      <c r="AC4" s="11" t="s">
        <v>271</v>
      </c>
      <c r="AD4" s="11" t="s">
        <v>271</v>
      </c>
      <c r="AE4" s="11" t="s">
        <v>272</v>
      </c>
      <c r="AF4" s="11" t="s">
        <v>272</v>
      </c>
      <c r="AG4" s="11" t="s">
        <v>271</v>
      </c>
      <c r="AH4" s="11" t="s">
        <v>271</v>
      </c>
      <c r="AI4" s="11" t="s">
        <v>272</v>
      </c>
      <c r="AJ4" s="11" t="s">
        <v>271</v>
      </c>
      <c r="AK4" s="11" t="s">
        <v>273</v>
      </c>
      <c r="AL4" s="11" t="s">
        <v>271</v>
      </c>
      <c r="AM4" s="11" t="s">
        <v>271</v>
      </c>
      <c r="AN4" s="11" t="s">
        <v>271</v>
      </c>
      <c r="AO4" s="11" t="s">
        <v>272</v>
      </c>
      <c r="AP4" s="11" t="s">
        <v>272</v>
      </c>
      <c r="AQ4" s="11" t="s">
        <v>271</v>
      </c>
      <c r="AR4" s="151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274</v>
      </c>
      <c r="E5" s="26" t="s">
        <v>116</v>
      </c>
      <c r="F5" s="26" t="s">
        <v>116</v>
      </c>
      <c r="G5" s="26" t="s">
        <v>116</v>
      </c>
      <c r="H5" s="26" t="s">
        <v>116</v>
      </c>
      <c r="I5" s="26" t="s">
        <v>116</v>
      </c>
      <c r="J5" s="26" t="s">
        <v>116</v>
      </c>
      <c r="K5" s="26" t="s">
        <v>116</v>
      </c>
      <c r="L5" s="26" t="s">
        <v>275</v>
      </c>
      <c r="M5" s="26" t="s">
        <v>116</v>
      </c>
      <c r="N5" s="26" t="s">
        <v>116</v>
      </c>
      <c r="O5" s="26" t="s">
        <v>116</v>
      </c>
      <c r="P5" s="26" t="s">
        <v>116</v>
      </c>
      <c r="Q5" s="26" t="s">
        <v>116</v>
      </c>
      <c r="R5" s="26" t="s">
        <v>276</v>
      </c>
      <c r="S5" s="26" t="s">
        <v>116</v>
      </c>
      <c r="T5" s="26" t="s">
        <v>275</v>
      </c>
      <c r="U5" s="26" t="s">
        <v>116</v>
      </c>
      <c r="V5" s="26" t="s">
        <v>116</v>
      </c>
      <c r="W5" s="26" t="s">
        <v>116</v>
      </c>
      <c r="X5" s="26" t="s">
        <v>117</v>
      </c>
      <c r="Y5" s="26" t="s">
        <v>116</v>
      </c>
      <c r="Z5" s="26" t="s">
        <v>116</v>
      </c>
      <c r="AA5" s="26" t="s">
        <v>116</v>
      </c>
      <c r="AB5" s="26" t="s">
        <v>116</v>
      </c>
      <c r="AC5" s="26" t="s">
        <v>276</v>
      </c>
      <c r="AD5" s="26" t="s">
        <v>116</v>
      </c>
      <c r="AE5" s="26" t="s">
        <v>116</v>
      </c>
      <c r="AF5" s="26" t="s">
        <v>116</v>
      </c>
      <c r="AG5" s="26" t="s">
        <v>116</v>
      </c>
      <c r="AH5" s="26" t="s">
        <v>116</v>
      </c>
      <c r="AI5" s="26" t="s">
        <v>116</v>
      </c>
      <c r="AJ5" s="26" t="s">
        <v>116</v>
      </c>
      <c r="AK5" s="26" t="s">
        <v>116</v>
      </c>
      <c r="AL5" s="26" t="s">
        <v>116</v>
      </c>
      <c r="AM5" s="26" t="s">
        <v>116</v>
      </c>
      <c r="AN5" s="26" t="s">
        <v>116</v>
      </c>
      <c r="AO5" s="26" t="s">
        <v>117</v>
      </c>
      <c r="AP5" s="26" t="s">
        <v>117</v>
      </c>
      <c r="AQ5" s="26" t="s">
        <v>276</v>
      </c>
      <c r="AR5" s="151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5.301711339842373</v>
      </c>
      <c r="E6" s="22">
        <v>5.26</v>
      </c>
      <c r="F6" s="145">
        <v>5.52</v>
      </c>
      <c r="G6" s="22">
        <v>5.2750000000000004</v>
      </c>
      <c r="H6" s="22">
        <v>5.19</v>
      </c>
      <c r="I6" s="22">
        <v>4.7279240253248922</v>
      </c>
      <c r="J6" s="22">
        <v>4.6399999999999997</v>
      </c>
      <c r="K6" s="22">
        <v>5.04</v>
      </c>
      <c r="L6" s="22">
        <v>5.18</v>
      </c>
      <c r="M6" s="22">
        <v>4.82</v>
      </c>
      <c r="N6" s="22">
        <v>5.17</v>
      </c>
      <c r="O6" s="22">
        <v>4.95</v>
      </c>
      <c r="P6" s="22">
        <v>5.01</v>
      </c>
      <c r="Q6" s="22">
        <v>4.8099999999999996</v>
      </c>
      <c r="R6" s="22">
        <v>4.8</v>
      </c>
      <c r="S6" s="22">
        <v>5.1340000000000003</v>
      </c>
      <c r="T6" s="22">
        <v>5.07</v>
      </c>
      <c r="U6" s="22">
        <v>4.968</v>
      </c>
      <c r="V6" s="22">
        <v>4.8879999999999999</v>
      </c>
      <c r="W6" s="22">
        <v>5.0640000000000001</v>
      </c>
      <c r="X6" s="22">
        <v>4.8499999999999996</v>
      </c>
      <c r="Y6" s="22">
        <v>5.1040000000000001</v>
      </c>
      <c r="Z6" s="22">
        <v>5.09</v>
      </c>
      <c r="AA6" s="22">
        <v>5.03</v>
      </c>
      <c r="AB6" s="22">
        <v>4.6760000000000002</v>
      </c>
      <c r="AC6" s="22">
        <v>5.12</v>
      </c>
      <c r="AD6" s="145">
        <v>4.6260000000000003</v>
      </c>
      <c r="AE6" s="22">
        <v>5.12</v>
      </c>
      <c r="AF6" s="22">
        <v>4.9889999999999999</v>
      </c>
      <c r="AG6" s="22">
        <v>4.9828514481697725</v>
      </c>
      <c r="AH6" s="22">
        <v>5.101</v>
      </c>
      <c r="AI6" s="22">
        <v>4.92</v>
      </c>
      <c r="AJ6" s="145">
        <v>4.8239999999999998</v>
      </c>
      <c r="AK6" s="145">
        <v>5.3</v>
      </c>
      <c r="AL6" s="22">
        <v>5.0590000000000002</v>
      </c>
      <c r="AM6" s="22">
        <v>5.14</v>
      </c>
      <c r="AN6" s="22">
        <v>4.7300000000000004</v>
      </c>
      <c r="AO6" s="22">
        <v>4.8780000000000001</v>
      </c>
      <c r="AP6" s="22">
        <v>4.95</v>
      </c>
      <c r="AQ6" s="22">
        <v>5.04</v>
      </c>
      <c r="AR6" s="151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5.2381742117533374</v>
      </c>
      <c r="E7" s="11">
        <v>4.9799999999999995</v>
      </c>
      <c r="F7" s="146">
        <v>5.48</v>
      </c>
      <c r="G7" s="11">
        <v>5.0960000000000001</v>
      </c>
      <c r="H7" s="11">
        <v>5.07</v>
      </c>
      <c r="I7" s="11">
        <v>5.1589999999999998</v>
      </c>
      <c r="J7" s="11">
        <v>4.57</v>
      </c>
      <c r="K7" s="11">
        <v>5.16</v>
      </c>
      <c r="L7" s="11">
        <v>5.16</v>
      </c>
      <c r="M7" s="11">
        <v>4.8499999999999996</v>
      </c>
      <c r="N7" s="11">
        <v>5.1100000000000003</v>
      </c>
      <c r="O7" s="11">
        <v>5</v>
      </c>
      <c r="P7" s="11">
        <v>5.0199999999999996</v>
      </c>
      <c r="Q7" s="11">
        <v>4.99</v>
      </c>
      <c r="R7" s="11">
        <v>4.8699999999999992</v>
      </c>
      <c r="S7" s="11">
        <v>5.0209999999999999</v>
      </c>
      <c r="T7" s="11">
        <v>4.87</v>
      </c>
      <c r="U7" s="11">
        <v>5.0259999999999998</v>
      </c>
      <c r="V7" s="11">
        <v>4.968</v>
      </c>
      <c r="W7" s="11">
        <v>5.0050000000000008</v>
      </c>
      <c r="X7" s="11">
        <v>4.88</v>
      </c>
      <c r="Y7" s="11">
        <v>5.133</v>
      </c>
      <c r="Z7" s="11">
        <v>5.2350000000000003</v>
      </c>
      <c r="AA7" s="11">
        <v>5.03</v>
      </c>
      <c r="AB7" s="11">
        <v>4.843</v>
      </c>
      <c r="AC7" s="11">
        <v>5.1100000000000003</v>
      </c>
      <c r="AD7" s="146">
        <v>4.665</v>
      </c>
      <c r="AE7" s="11">
        <v>4.58</v>
      </c>
      <c r="AF7" s="11">
        <v>4.9029999999999996</v>
      </c>
      <c r="AG7" s="11">
        <v>4.9942800065371342</v>
      </c>
      <c r="AH7" s="11">
        <v>4.980666666666667</v>
      </c>
      <c r="AI7" s="11">
        <v>5.01</v>
      </c>
      <c r="AJ7" s="146">
        <v>4.0919999999999996</v>
      </c>
      <c r="AK7" s="146">
        <v>5.36</v>
      </c>
      <c r="AL7" s="11">
        <v>4.9820000000000002</v>
      </c>
      <c r="AM7" s="11">
        <v>5.0283233280741504</v>
      </c>
      <c r="AN7" s="11">
        <v>5.09</v>
      </c>
      <c r="AO7" s="11">
        <v>4.7530000000000001</v>
      </c>
      <c r="AP7" s="11">
        <v>5.1120000000000001</v>
      </c>
      <c r="AQ7" s="11">
        <v>4.91</v>
      </c>
      <c r="AR7" s="151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5.4198035940991636</v>
      </c>
      <c r="E8" s="11">
        <v>4.74</v>
      </c>
      <c r="F8" s="146">
        <v>5.53</v>
      </c>
      <c r="G8" s="11">
        <v>5.2130000000000001</v>
      </c>
      <c r="H8" s="11">
        <v>5.07</v>
      </c>
      <c r="I8" s="11">
        <v>4.6989336887704098</v>
      </c>
      <c r="J8" s="11">
        <v>4.6399999999999997</v>
      </c>
      <c r="K8" s="11">
        <v>5.25</v>
      </c>
      <c r="L8" s="11">
        <v>5.17</v>
      </c>
      <c r="M8" s="11">
        <v>4.68</v>
      </c>
      <c r="N8" s="11">
        <v>5.01</v>
      </c>
      <c r="O8" s="11">
        <v>4.9400000000000004</v>
      </c>
      <c r="P8" s="11">
        <v>4.8899999999999997</v>
      </c>
      <c r="Q8" s="11">
        <v>5.0999999999999996</v>
      </c>
      <c r="R8" s="11">
        <v>4.74</v>
      </c>
      <c r="S8" s="11">
        <v>5.1520000000000001</v>
      </c>
      <c r="T8" s="11">
        <v>4.95</v>
      </c>
      <c r="U8" s="11">
        <v>5.0190000000000001</v>
      </c>
      <c r="V8" s="11">
        <v>4.9509999999999996</v>
      </c>
      <c r="W8" s="11">
        <v>5.016</v>
      </c>
      <c r="X8" s="11">
        <v>4.8899999999999997</v>
      </c>
      <c r="Y8" s="11">
        <v>5.0780000000000003</v>
      </c>
      <c r="Z8" s="11">
        <v>5.21</v>
      </c>
      <c r="AA8" s="11">
        <v>5.03</v>
      </c>
      <c r="AB8" s="11">
        <v>4.9909999999999997</v>
      </c>
      <c r="AC8" s="11">
        <v>5.09</v>
      </c>
      <c r="AD8" s="146">
        <v>4.7080000000000002</v>
      </c>
      <c r="AE8" s="11">
        <v>4.79</v>
      </c>
      <c r="AF8" s="11">
        <v>4.8339999999999996</v>
      </c>
      <c r="AG8" s="11">
        <v>4.9828514481697725</v>
      </c>
      <c r="AH8" s="11">
        <v>4.8626666666666667</v>
      </c>
      <c r="AI8" s="11">
        <v>4.91</v>
      </c>
      <c r="AJ8" s="146">
        <v>4.843</v>
      </c>
      <c r="AK8" s="146">
        <v>5.22</v>
      </c>
      <c r="AL8" s="11">
        <v>5.0190000000000001</v>
      </c>
      <c r="AM8" s="11">
        <v>5.0554640227468122</v>
      </c>
      <c r="AN8" s="11">
        <v>5.08</v>
      </c>
      <c r="AO8" s="11">
        <v>4.6509999999999998</v>
      </c>
      <c r="AP8" s="11">
        <v>5.0380000000000003</v>
      </c>
      <c r="AQ8" s="11">
        <v>4.95</v>
      </c>
      <c r="AR8" s="151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5.3936759120691926</v>
      </c>
      <c r="E9" s="11">
        <v>4.72</v>
      </c>
      <c r="F9" s="146">
        <v>5.51</v>
      </c>
      <c r="G9" s="11">
        <v>5.3140000000000001</v>
      </c>
      <c r="H9" s="11">
        <v>5.17</v>
      </c>
      <c r="I9" s="11">
        <v>4.7613257828114595</v>
      </c>
      <c r="J9" s="11">
        <v>4.9300000000000006</v>
      </c>
      <c r="K9" s="11">
        <v>5.14</v>
      </c>
      <c r="L9" s="11">
        <v>5.13</v>
      </c>
      <c r="M9" s="11">
        <v>4.8899999999999997</v>
      </c>
      <c r="N9" s="11">
        <v>5.0599999999999996</v>
      </c>
      <c r="O9" s="11">
        <v>5</v>
      </c>
      <c r="P9" s="11">
        <v>4.91</v>
      </c>
      <c r="Q9" s="11">
        <v>4.8600000000000003</v>
      </c>
      <c r="R9" s="11">
        <v>4.75</v>
      </c>
      <c r="S9" s="11">
        <v>4.9550000000000001</v>
      </c>
      <c r="T9" s="11">
        <v>4.8600000000000003</v>
      </c>
      <c r="U9" s="11">
        <v>5.0529999999999999</v>
      </c>
      <c r="V9" s="11">
        <v>5.008</v>
      </c>
      <c r="W9" s="11">
        <v>5.1209999999999996</v>
      </c>
      <c r="X9" s="11">
        <v>5.04</v>
      </c>
      <c r="Y9" s="11">
        <v>5.0469999999999997</v>
      </c>
      <c r="Z9" s="11">
        <v>5.22</v>
      </c>
      <c r="AA9" s="11">
        <v>4.99</v>
      </c>
      <c r="AB9" s="11">
        <v>4.9980000000000002</v>
      </c>
      <c r="AC9" s="11">
        <v>4.93</v>
      </c>
      <c r="AD9" s="146">
        <v>4.6639999999999997</v>
      </c>
      <c r="AE9" s="11">
        <v>4.8199999999999994</v>
      </c>
      <c r="AF9" s="11">
        <v>5.0060000000000002</v>
      </c>
      <c r="AG9" s="11">
        <v>4.9828514481697725</v>
      </c>
      <c r="AH9" s="11">
        <v>4.9350000000000005</v>
      </c>
      <c r="AI9" s="11">
        <v>5.05</v>
      </c>
      <c r="AJ9" s="146">
        <v>4.5940000000000003</v>
      </c>
      <c r="AK9" s="146">
        <v>5.25</v>
      </c>
      <c r="AL9" s="11">
        <v>5.0039999999999996</v>
      </c>
      <c r="AM9" s="11">
        <v>5.036262680111629</v>
      </c>
      <c r="AN9" s="11">
        <v>4.8099999999999996</v>
      </c>
      <c r="AO9" s="11">
        <v>4.6120000000000001</v>
      </c>
      <c r="AP9" s="11">
        <v>5.0010000000000003</v>
      </c>
      <c r="AQ9" s="11">
        <v>5.13</v>
      </c>
      <c r="AR9" s="151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4.9752878137609047</v>
      </c>
      <c r="BN9" s="28"/>
    </row>
    <row r="10" spans="1:66">
      <c r="A10" s="30"/>
      <c r="B10" s="19">
        <v>1</v>
      </c>
      <c r="C10" s="9">
        <v>5</v>
      </c>
      <c r="D10" s="10">
        <v>5.284700199646899</v>
      </c>
      <c r="E10" s="11">
        <v>4.7299999999999995</v>
      </c>
      <c r="F10" s="146">
        <v>5.39</v>
      </c>
      <c r="G10" s="11">
        <v>5.17</v>
      </c>
      <c r="H10" s="11">
        <v>5.21</v>
      </c>
      <c r="I10" s="11">
        <v>5.0816938979659891</v>
      </c>
      <c r="J10" s="11">
        <v>4.8199999999999994</v>
      </c>
      <c r="K10" s="11">
        <v>5.26</v>
      </c>
      <c r="L10" s="11">
        <v>5.15</v>
      </c>
      <c r="M10" s="11">
        <v>4.7300000000000004</v>
      </c>
      <c r="N10" s="11">
        <v>5.01</v>
      </c>
      <c r="O10" s="11">
        <v>4.9400000000000004</v>
      </c>
      <c r="P10" s="11">
        <v>4.88</v>
      </c>
      <c r="Q10" s="11">
        <v>4.96</v>
      </c>
      <c r="R10" s="11">
        <v>4.82</v>
      </c>
      <c r="S10" s="11">
        <v>4.8940000000000001</v>
      </c>
      <c r="T10" s="11">
        <v>4.9000000000000004</v>
      </c>
      <c r="U10" s="11">
        <v>5.0149999999999997</v>
      </c>
      <c r="V10" s="11">
        <v>4.8220000000000001</v>
      </c>
      <c r="W10" s="11">
        <v>5.0469999999999997</v>
      </c>
      <c r="X10" s="11">
        <v>5.03</v>
      </c>
      <c r="Y10" s="11">
        <v>5.0529999999999999</v>
      </c>
      <c r="Z10" s="11">
        <v>5.2050000000000001</v>
      </c>
      <c r="AA10" s="11">
        <v>5.04</v>
      </c>
      <c r="AB10" s="11">
        <v>4.9370000000000003</v>
      </c>
      <c r="AC10" s="11">
        <v>5.05</v>
      </c>
      <c r="AD10" s="146">
        <v>4.6500000000000004</v>
      </c>
      <c r="AE10" s="11">
        <v>4.62</v>
      </c>
      <c r="AF10" s="11">
        <v>4.8689999999999998</v>
      </c>
      <c r="AG10" s="11">
        <v>4.9828514481697725</v>
      </c>
      <c r="AH10" s="11">
        <v>4.9106666666666667</v>
      </c>
      <c r="AI10" s="11">
        <v>4.9000000000000004</v>
      </c>
      <c r="AJ10" s="146">
        <v>4.3639999999999999</v>
      </c>
      <c r="AK10" s="146">
        <v>5.32</v>
      </c>
      <c r="AL10" s="11">
        <v>5.05</v>
      </c>
      <c r="AM10" s="11">
        <v>5.0999999999999996</v>
      </c>
      <c r="AN10" s="11">
        <v>5.07</v>
      </c>
      <c r="AO10" s="11">
        <v>4.8639999999999999</v>
      </c>
      <c r="AP10" s="11">
        <v>4.9420000000000002</v>
      </c>
      <c r="AQ10" s="11">
        <v>4.9400000000000004</v>
      </c>
      <c r="AR10" s="151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5.3023498662469626</v>
      </c>
      <c r="E11" s="11">
        <v>5.24</v>
      </c>
      <c r="F11" s="146">
        <v>5.42</v>
      </c>
      <c r="G11" s="11">
        <v>5.0170000000000003</v>
      </c>
      <c r="H11" s="11">
        <v>5.22</v>
      </c>
      <c r="I11" s="11">
        <v>4.8635000000000002</v>
      </c>
      <c r="J11" s="11">
        <v>4.9300000000000006</v>
      </c>
      <c r="K11" s="147">
        <v>5.67</v>
      </c>
      <c r="L11" s="11">
        <v>5.13</v>
      </c>
      <c r="M11" s="11">
        <v>4.62</v>
      </c>
      <c r="N11" s="11">
        <v>4.8499999999999996</v>
      </c>
      <c r="O11" s="11">
        <v>4.93</v>
      </c>
      <c r="P11" s="11">
        <v>4.9000000000000004</v>
      </c>
      <c r="Q11" s="11">
        <v>4.83</v>
      </c>
      <c r="R11" s="11">
        <v>4.8</v>
      </c>
      <c r="S11" s="11">
        <v>4.8639999999999999</v>
      </c>
      <c r="T11" s="11">
        <v>4.91</v>
      </c>
      <c r="U11" s="11">
        <v>5.0830000000000002</v>
      </c>
      <c r="V11" s="11">
        <v>4.8540000000000001</v>
      </c>
      <c r="W11" s="11">
        <v>5.0629999999999997</v>
      </c>
      <c r="X11" s="11">
        <v>5.09</v>
      </c>
      <c r="Y11" s="11">
        <v>5.1260000000000003</v>
      </c>
      <c r="Z11" s="11">
        <v>5.22</v>
      </c>
      <c r="AA11" s="11">
        <v>5.04</v>
      </c>
      <c r="AB11" s="11">
        <v>4.8819999999999997</v>
      </c>
      <c r="AC11" s="11">
        <v>5.05</v>
      </c>
      <c r="AD11" s="146">
        <v>4.6669999999999998</v>
      </c>
      <c r="AE11" s="11">
        <v>4.67</v>
      </c>
      <c r="AF11" s="11">
        <v>4.9539999999999997</v>
      </c>
      <c r="AG11" s="11">
        <v>4.9599943314350492</v>
      </c>
      <c r="AH11" s="11">
        <v>4.7593333333333332</v>
      </c>
      <c r="AI11" s="11">
        <v>4.88</v>
      </c>
      <c r="AJ11" s="146">
        <v>4.5060000000000002</v>
      </c>
      <c r="AK11" s="146">
        <v>5.3</v>
      </c>
      <c r="AL11" s="11">
        <v>5.069</v>
      </c>
      <c r="AM11" s="11">
        <v>4.9649999999999999</v>
      </c>
      <c r="AN11" s="11">
        <v>4.9000000000000004</v>
      </c>
      <c r="AO11" s="11">
        <v>4.6959999999999997</v>
      </c>
      <c r="AP11" s="11">
        <v>4.9889999999999999</v>
      </c>
      <c r="AQ11" s="11">
        <v>5.07</v>
      </c>
      <c r="AR11" s="151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5.3068532283908665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51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5.1589334039266639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51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5.3806251786773158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51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5.2339323128721915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51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5.4534495157286598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51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5.1720691273217643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51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5.3443989709813033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51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5.3980075383569046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51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5.184884299688167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51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5.420197361897559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51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5.249585516069792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51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5.0639137435329511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51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5.2936224567035772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51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5.3870340777629968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51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277</v>
      </c>
      <c r="C26" s="12"/>
      <c r="D26" s="23">
        <v>5.2993960927784318</v>
      </c>
      <c r="E26" s="23">
        <v>4.9450000000000003</v>
      </c>
      <c r="F26" s="23">
        <v>5.4750000000000005</v>
      </c>
      <c r="G26" s="23">
        <v>5.1808333333333332</v>
      </c>
      <c r="H26" s="23">
        <v>5.1550000000000002</v>
      </c>
      <c r="I26" s="23">
        <v>4.8820628991454589</v>
      </c>
      <c r="J26" s="23">
        <v>4.7549999999999999</v>
      </c>
      <c r="K26" s="23">
        <v>5.2533333333333339</v>
      </c>
      <c r="L26" s="23">
        <v>5.1533333333333333</v>
      </c>
      <c r="M26" s="23">
        <v>4.7649999999999997</v>
      </c>
      <c r="N26" s="23">
        <v>5.0350000000000001</v>
      </c>
      <c r="O26" s="23">
        <v>4.96</v>
      </c>
      <c r="P26" s="23">
        <v>4.9349999999999996</v>
      </c>
      <c r="Q26" s="23">
        <v>4.9250000000000007</v>
      </c>
      <c r="R26" s="23">
        <v>4.796666666666666</v>
      </c>
      <c r="S26" s="23">
        <v>5.003333333333333</v>
      </c>
      <c r="T26" s="23">
        <v>4.9266666666666667</v>
      </c>
      <c r="U26" s="23">
        <v>5.0273333333333339</v>
      </c>
      <c r="V26" s="23">
        <v>4.915166666666666</v>
      </c>
      <c r="W26" s="23">
        <v>5.0526666666666662</v>
      </c>
      <c r="X26" s="23">
        <v>4.9633333333333338</v>
      </c>
      <c r="Y26" s="23">
        <v>5.0901666666666676</v>
      </c>
      <c r="Z26" s="23">
        <v>5.1966666666666663</v>
      </c>
      <c r="AA26" s="23">
        <v>5.0266666666666664</v>
      </c>
      <c r="AB26" s="23">
        <v>4.887833333333333</v>
      </c>
      <c r="AC26" s="23">
        <v>5.0583333333333336</v>
      </c>
      <c r="AD26" s="23">
        <v>4.663333333333334</v>
      </c>
      <c r="AE26" s="23">
        <v>4.7666666666666666</v>
      </c>
      <c r="AF26" s="23">
        <v>4.9258333333333333</v>
      </c>
      <c r="AG26" s="23">
        <v>4.980946688441878</v>
      </c>
      <c r="AH26" s="23">
        <v>4.9248888888888898</v>
      </c>
      <c r="AI26" s="23">
        <v>4.9449999999999994</v>
      </c>
      <c r="AJ26" s="23">
        <v>4.5371666666666668</v>
      </c>
      <c r="AK26" s="23">
        <v>5.291666666666667</v>
      </c>
      <c r="AL26" s="23">
        <v>5.0305</v>
      </c>
      <c r="AM26" s="23">
        <v>5.0541750051554315</v>
      </c>
      <c r="AN26" s="23">
        <v>4.9466666666666663</v>
      </c>
      <c r="AO26" s="23">
        <v>4.7423333333333337</v>
      </c>
      <c r="AP26" s="23">
        <v>5.0053333333333336</v>
      </c>
      <c r="AQ26" s="23">
        <v>5.0066666666666668</v>
      </c>
      <c r="AR26" s="151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278</v>
      </c>
      <c r="C27" s="29"/>
      <c r="D27" s="11">
        <v>5.3020306030446678</v>
      </c>
      <c r="E27" s="11">
        <v>4.8599999999999994</v>
      </c>
      <c r="F27" s="11">
        <v>5.4950000000000001</v>
      </c>
      <c r="G27" s="11">
        <v>5.1914999999999996</v>
      </c>
      <c r="H27" s="11">
        <v>5.18</v>
      </c>
      <c r="I27" s="11">
        <v>4.8124128914057298</v>
      </c>
      <c r="J27" s="11">
        <v>4.7299999999999995</v>
      </c>
      <c r="K27" s="11">
        <v>5.2050000000000001</v>
      </c>
      <c r="L27" s="11">
        <v>5.1550000000000002</v>
      </c>
      <c r="M27" s="11">
        <v>4.7750000000000004</v>
      </c>
      <c r="N27" s="11">
        <v>5.0350000000000001</v>
      </c>
      <c r="O27" s="11">
        <v>4.9450000000000003</v>
      </c>
      <c r="P27" s="11">
        <v>4.9050000000000002</v>
      </c>
      <c r="Q27" s="11">
        <v>4.91</v>
      </c>
      <c r="R27" s="11">
        <v>4.8</v>
      </c>
      <c r="S27" s="11">
        <v>4.9879999999999995</v>
      </c>
      <c r="T27" s="11">
        <v>4.9050000000000002</v>
      </c>
      <c r="U27" s="11">
        <v>5.0225</v>
      </c>
      <c r="V27" s="11">
        <v>4.9194999999999993</v>
      </c>
      <c r="W27" s="11">
        <v>5.0549999999999997</v>
      </c>
      <c r="X27" s="11">
        <v>4.96</v>
      </c>
      <c r="Y27" s="11">
        <v>5.0910000000000002</v>
      </c>
      <c r="Z27" s="11">
        <v>5.2149999999999999</v>
      </c>
      <c r="AA27" s="11">
        <v>5.03</v>
      </c>
      <c r="AB27" s="11">
        <v>4.9094999999999995</v>
      </c>
      <c r="AC27" s="11">
        <v>5.07</v>
      </c>
      <c r="AD27" s="11">
        <v>4.6645000000000003</v>
      </c>
      <c r="AE27" s="11">
        <v>4.7300000000000004</v>
      </c>
      <c r="AF27" s="11">
        <v>4.9284999999999997</v>
      </c>
      <c r="AG27" s="11">
        <v>4.9828514481697725</v>
      </c>
      <c r="AH27" s="11">
        <v>4.9228333333333332</v>
      </c>
      <c r="AI27" s="11">
        <v>4.915</v>
      </c>
      <c r="AJ27" s="11">
        <v>4.5500000000000007</v>
      </c>
      <c r="AK27" s="11">
        <v>5.3</v>
      </c>
      <c r="AL27" s="11">
        <v>5.0344999999999995</v>
      </c>
      <c r="AM27" s="11">
        <v>5.0458633514292206</v>
      </c>
      <c r="AN27" s="11">
        <v>4.9850000000000003</v>
      </c>
      <c r="AO27" s="11">
        <v>4.7244999999999999</v>
      </c>
      <c r="AP27" s="11">
        <v>4.9950000000000001</v>
      </c>
      <c r="AQ27" s="11">
        <v>4.9950000000000001</v>
      </c>
      <c r="AR27" s="151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279</v>
      </c>
      <c r="C28" s="29"/>
      <c r="D28" s="24">
        <v>0.10338498289260689</v>
      </c>
      <c r="E28" s="24">
        <v>0.25547994050414219</v>
      </c>
      <c r="F28" s="24">
        <v>5.7532599454570177E-2</v>
      </c>
      <c r="G28" s="24">
        <v>0.11116729135256764</v>
      </c>
      <c r="H28" s="24">
        <v>6.8044103344815837E-2</v>
      </c>
      <c r="I28" s="24">
        <v>0.19430070824389523</v>
      </c>
      <c r="J28" s="24">
        <v>0.15883954167649841</v>
      </c>
      <c r="K28" s="24">
        <v>0.21942348704426939</v>
      </c>
      <c r="L28" s="24">
        <v>2.0655911179772852E-2</v>
      </c>
      <c r="M28" s="24">
        <v>0.10521406750050098</v>
      </c>
      <c r="N28" s="24">
        <v>0.10949885844153824</v>
      </c>
      <c r="O28" s="24">
        <v>3.1622776601683736E-2</v>
      </c>
      <c r="P28" s="24">
        <v>6.2849025449882523E-2</v>
      </c>
      <c r="Q28" s="24">
        <v>0.11184811129384342</v>
      </c>
      <c r="R28" s="24">
        <v>4.7609522856952059E-2</v>
      </c>
      <c r="S28" s="24">
        <v>0.12098870470695473</v>
      </c>
      <c r="T28" s="24">
        <v>7.7114633284913373E-2</v>
      </c>
      <c r="U28" s="24">
        <v>3.8733275960944384E-2</v>
      </c>
      <c r="V28" s="24">
        <v>7.1906652450706238E-2</v>
      </c>
      <c r="W28" s="24">
        <v>4.1360206317989263E-2</v>
      </c>
      <c r="X28" s="24">
        <v>0.10152175464730058</v>
      </c>
      <c r="Y28" s="24">
        <v>3.6613749694161028E-2</v>
      </c>
      <c r="Z28" s="24">
        <v>5.3260366753024452E-2</v>
      </c>
      <c r="AA28" s="24">
        <v>1.8618986725025207E-2</v>
      </c>
      <c r="AB28" s="24">
        <v>0.12009565631889713</v>
      </c>
      <c r="AC28" s="24">
        <v>6.9402209378856883E-2</v>
      </c>
      <c r="AD28" s="24">
        <v>2.6770630673681611E-2</v>
      </c>
      <c r="AE28" s="24">
        <v>0.19694330825561621</v>
      </c>
      <c r="AF28" s="24">
        <v>6.8402972644956664E-2</v>
      </c>
      <c r="AG28" s="24">
        <v>1.1236468075466868E-2</v>
      </c>
      <c r="AH28" s="24">
        <v>0.11463946705828419</v>
      </c>
      <c r="AI28" s="24">
        <v>6.8337398253079426E-2</v>
      </c>
      <c r="AJ28" s="24">
        <v>0.28571623451716344</v>
      </c>
      <c r="AK28" s="24">
        <v>4.9966655548142148E-2</v>
      </c>
      <c r="AL28" s="24">
        <v>3.423886680367795E-2</v>
      </c>
      <c r="AM28" s="24">
        <v>6.0677613004775775E-2</v>
      </c>
      <c r="AN28" s="24">
        <v>0.15577761927397227</v>
      </c>
      <c r="AO28" s="24">
        <v>0.11026997173603825</v>
      </c>
      <c r="AP28" s="24">
        <v>6.2933827681674229E-2</v>
      </c>
      <c r="AQ28" s="24">
        <v>8.6409875978771353E-2</v>
      </c>
      <c r="AR28" s="203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1.9508823473959831E-2</v>
      </c>
      <c r="E29" s="13">
        <v>5.1664295349674857E-2</v>
      </c>
      <c r="F29" s="13">
        <v>1.0508237343300487E-2</v>
      </c>
      <c r="G29" s="13">
        <v>2.1457415091375449E-2</v>
      </c>
      <c r="H29" s="13">
        <v>1.3199632074649047E-2</v>
      </c>
      <c r="I29" s="13">
        <v>3.979889490524692E-2</v>
      </c>
      <c r="J29" s="13">
        <v>3.3404740625972325E-2</v>
      </c>
      <c r="K29" s="13">
        <v>4.176843027492437E-2</v>
      </c>
      <c r="L29" s="13">
        <v>4.0082621952987419E-3</v>
      </c>
      <c r="M29" s="13">
        <v>2.2080601783945643E-2</v>
      </c>
      <c r="N29" s="13">
        <v>2.1747538915896373E-2</v>
      </c>
      <c r="O29" s="13">
        <v>6.37555979872656E-3</v>
      </c>
      <c r="P29" s="13">
        <v>1.2735364832802944E-2</v>
      </c>
      <c r="Q29" s="13">
        <v>2.2710276404841301E-2</v>
      </c>
      <c r="R29" s="13">
        <v>9.9255433336244755E-3</v>
      </c>
      <c r="S29" s="13">
        <v>2.4181619861483292E-2</v>
      </c>
      <c r="T29" s="13">
        <v>1.5652496607221931E-2</v>
      </c>
      <c r="U29" s="13">
        <v>7.7045370562812054E-3</v>
      </c>
      <c r="V29" s="13">
        <v>1.4629545105430046E-2</v>
      </c>
      <c r="W29" s="13">
        <v>8.1858173211484236E-3</v>
      </c>
      <c r="X29" s="13">
        <v>2.0454349492404413E-2</v>
      </c>
      <c r="Y29" s="13">
        <v>7.1930355314156749E-3</v>
      </c>
      <c r="Z29" s="13">
        <v>1.0248948060235623E-2</v>
      </c>
      <c r="AA29" s="13">
        <v>3.704042451928092E-3</v>
      </c>
      <c r="AB29" s="13">
        <v>2.4570325567340089E-2</v>
      </c>
      <c r="AC29" s="13">
        <v>1.3720370882146336E-2</v>
      </c>
      <c r="AD29" s="13">
        <v>5.7406641902104944E-3</v>
      </c>
      <c r="AE29" s="13">
        <v>4.131677795572368E-2</v>
      </c>
      <c r="AF29" s="13">
        <v>1.3886578780908137E-2</v>
      </c>
      <c r="AG29" s="13">
        <v>2.2558900502871715E-3</v>
      </c>
      <c r="AH29" s="13">
        <v>2.3277574305670914E-2</v>
      </c>
      <c r="AI29" s="13">
        <v>1.3819494085557014E-2</v>
      </c>
      <c r="AJ29" s="13">
        <v>6.2972391253828766E-2</v>
      </c>
      <c r="AK29" s="13">
        <v>9.4425175839008783E-3</v>
      </c>
      <c r="AL29" s="13">
        <v>6.8062552039912438E-3</v>
      </c>
      <c r="AM29" s="13">
        <v>1.2005443607093647E-2</v>
      </c>
      <c r="AN29" s="13">
        <v>3.1491432467784151E-2</v>
      </c>
      <c r="AO29" s="13">
        <v>2.3252260856689022E-2</v>
      </c>
      <c r="AP29" s="13">
        <v>1.2573353958778814E-2</v>
      </c>
      <c r="AQ29" s="13">
        <v>1.7258963244761255E-2</v>
      </c>
      <c r="AR29" s="151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280</v>
      </c>
      <c r="C30" s="29"/>
      <c r="D30" s="13">
        <v>6.5143624077604434E-2</v>
      </c>
      <c r="E30" s="13">
        <v>-6.0876505831748418E-3</v>
      </c>
      <c r="F30" s="13">
        <v>0.1004388499609945</v>
      </c>
      <c r="G30" s="13">
        <v>4.1313292269026247E-2</v>
      </c>
      <c r="H30" s="13">
        <v>3.6120962839986559E-2</v>
      </c>
      <c r="I30" s="13">
        <v>-1.8737592297193295E-2</v>
      </c>
      <c r="J30" s="13">
        <v>-4.4276396061273426E-2</v>
      </c>
      <c r="K30" s="13">
        <v>5.588531356987958E-2</v>
      </c>
      <c r="L30" s="13">
        <v>3.57859738445645E-2</v>
      </c>
      <c r="M30" s="13">
        <v>-4.2266462088741963E-2</v>
      </c>
      <c r="N30" s="13">
        <v>1.2001755169608552E-2</v>
      </c>
      <c r="O30" s="13">
        <v>-3.0727496243776464E-3</v>
      </c>
      <c r="P30" s="13">
        <v>-8.0975845557065274E-3</v>
      </c>
      <c r="Q30" s="13">
        <v>-1.0107518528237769E-2</v>
      </c>
      <c r="R30" s="13">
        <v>-3.5901671175725625E-2</v>
      </c>
      <c r="S30" s="13">
        <v>5.636964256592103E-3</v>
      </c>
      <c r="T30" s="13">
        <v>-9.7725295328159323E-3</v>
      </c>
      <c r="U30" s="13">
        <v>1.0460805790667882E-2</v>
      </c>
      <c r="V30" s="13">
        <v>-1.2083953601227382E-2</v>
      </c>
      <c r="W30" s="13">
        <v>1.5552638521080686E-2</v>
      </c>
      <c r="X30" s="13">
        <v>-2.4027716335337512E-3</v>
      </c>
      <c r="Y30" s="13">
        <v>2.3089890918074119E-2</v>
      </c>
      <c r="Z30" s="13">
        <v>4.449568772553425E-2</v>
      </c>
      <c r="AA30" s="13">
        <v>1.0326810192498925E-2</v>
      </c>
      <c r="AB30" s="13">
        <v>-1.7577773126146723E-2</v>
      </c>
      <c r="AC30" s="13">
        <v>1.6691601105515375E-2</v>
      </c>
      <c r="AD30" s="13">
        <v>-6.2700790809478657E-2</v>
      </c>
      <c r="AE30" s="13">
        <v>-4.1931473093320015E-2</v>
      </c>
      <c r="AF30" s="13">
        <v>-9.9400240305269616E-3</v>
      </c>
      <c r="AG30" s="13">
        <v>1.1373964467586983E-3</v>
      </c>
      <c r="AH30" s="13">
        <v>-1.0129851127932521E-2</v>
      </c>
      <c r="AI30" s="13">
        <v>-6.0876505831750638E-3</v>
      </c>
      <c r="AJ30" s="13">
        <v>-8.8059457762917792E-2</v>
      </c>
      <c r="AK30" s="13">
        <v>6.3590060464583598E-2</v>
      </c>
      <c r="AL30" s="13">
        <v>1.109728488196926E-2</v>
      </c>
      <c r="AM30" s="13">
        <v>1.5855804598145395E-2</v>
      </c>
      <c r="AN30" s="13">
        <v>-5.7526615877531162E-3</v>
      </c>
      <c r="AO30" s="13">
        <v>-4.6822312426479828E-2</v>
      </c>
      <c r="AP30" s="13">
        <v>6.0389510510985289E-3</v>
      </c>
      <c r="AQ30" s="13">
        <v>6.3069422474359982E-3</v>
      </c>
      <c r="AR30" s="151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281</v>
      </c>
      <c r="C31" s="47"/>
      <c r="D31" s="45" t="s">
        <v>282</v>
      </c>
      <c r="E31" s="45">
        <v>0.16</v>
      </c>
      <c r="F31" s="45">
        <v>4.57</v>
      </c>
      <c r="G31" s="45">
        <v>1.94</v>
      </c>
      <c r="H31" s="45">
        <v>1.71</v>
      </c>
      <c r="I31" s="45">
        <v>0.73</v>
      </c>
      <c r="J31" s="45">
        <v>1.86</v>
      </c>
      <c r="K31" s="45">
        <v>2.59</v>
      </c>
      <c r="L31" s="45">
        <v>1.7</v>
      </c>
      <c r="M31" s="45">
        <v>1.77</v>
      </c>
      <c r="N31" s="45">
        <v>0.64</v>
      </c>
      <c r="O31" s="45">
        <v>0.03</v>
      </c>
      <c r="P31" s="45">
        <v>0.25</v>
      </c>
      <c r="Q31" s="45">
        <v>0.34</v>
      </c>
      <c r="R31" s="45">
        <v>1.49</v>
      </c>
      <c r="S31" s="45">
        <v>0.36</v>
      </c>
      <c r="T31" s="45">
        <v>0.33</v>
      </c>
      <c r="U31" s="45">
        <v>0.56999999999999995</v>
      </c>
      <c r="V31" s="45">
        <v>0.43</v>
      </c>
      <c r="W31" s="45">
        <v>0.8</v>
      </c>
      <c r="X31" s="45">
        <v>0</v>
      </c>
      <c r="Y31" s="45">
        <v>1.1299999999999999</v>
      </c>
      <c r="Z31" s="45">
        <v>2.08</v>
      </c>
      <c r="AA31" s="45">
        <v>0.56999999999999995</v>
      </c>
      <c r="AB31" s="45">
        <v>0.67</v>
      </c>
      <c r="AC31" s="45">
        <v>0.85</v>
      </c>
      <c r="AD31" s="45">
        <v>2.68</v>
      </c>
      <c r="AE31" s="45">
        <v>1.76</v>
      </c>
      <c r="AF31" s="45">
        <v>0.33</v>
      </c>
      <c r="AG31" s="45">
        <v>0.16</v>
      </c>
      <c r="AH31" s="45">
        <v>0.34</v>
      </c>
      <c r="AI31" s="45">
        <v>0.16</v>
      </c>
      <c r="AJ31" s="45">
        <v>3.81</v>
      </c>
      <c r="AK31" s="45">
        <v>2.93</v>
      </c>
      <c r="AL31" s="45">
        <v>0.6</v>
      </c>
      <c r="AM31" s="45">
        <v>0.81</v>
      </c>
      <c r="AN31" s="45">
        <v>0.15</v>
      </c>
      <c r="AO31" s="45">
        <v>1.97</v>
      </c>
      <c r="AP31" s="45">
        <v>0.38</v>
      </c>
      <c r="AQ31" s="45">
        <v>0.39</v>
      </c>
      <c r="AR31" s="151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Q25">
    <cfRule type="expression" dxfId="26" priority="3">
      <formula>AND($B6&lt;&gt;$B5,NOT(ISBLANK(INDIRECT(Anlyt_LabRefThisCol))))</formula>
    </cfRule>
  </conditionalFormatting>
  <conditionalFormatting sqref="C2:AQ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3FCAC-C8EE-49A8-9D68-11EC6F547922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520</v>
      </c>
      <c r="BM1" s="28" t="s">
        <v>66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229</v>
      </c>
      <c r="E2" s="16" t="s">
        <v>229</v>
      </c>
      <c r="F2" s="151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48" t="s">
        <v>231</v>
      </c>
      <c r="E3" s="149" t="s">
        <v>283</v>
      </c>
      <c r="F3" s="15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271</v>
      </c>
      <c r="F4" s="15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274</v>
      </c>
      <c r="E5" s="26" t="s">
        <v>116</v>
      </c>
      <c r="F5" s="15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5.301711339842373</v>
      </c>
      <c r="E6" s="22">
        <v>4.87</v>
      </c>
      <c r="F6" s="15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5.2381742117533374</v>
      </c>
      <c r="E7" s="11">
        <v>4.99</v>
      </c>
      <c r="F7" s="15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5.4198035940991636</v>
      </c>
      <c r="E8" s="11">
        <v>4.97</v>
      </c>
      <c r="F8" s="15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5.3936759120691926</v>
      </c>
      <c r="E9" s="11">
        <v>4.8600000000000003</v>
      </c>
      <c r="F9" s="15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4.9419999999999993</v>
      </c>
      <c r="BN9" s="28"/>
    </row>
    <row r="10" spans="1:66">
      <c r="A10" s="30"/>
      <c r="B10" s="19">
        <v>1</v>
      </c>
      <c r="C10" s="9">
        <v>5</v>
      </c>
      <c r="D10" s="10">
        <v>5.284700199646899</v>
      </c>
      <c r="E10" s="11">
        <v>4.95</v>
      </c>
      <c r="F10" s="15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2</v>
      </c>
      <c r="C11" s="9">
        <v>6</v>
      </c>
      <c r="D11" s="10">
        <v>5.3023498662469626</v>
      </c>
      <c r="E11" s="11">
        <v>4.96</v>
      </c>
      <c r="F11" s="15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2</v>
      </c>
      <c r="C12" s="9">
        <v>7</v>
      </c>
      <c r="D12" s="10">
        <v>5.3068532283908665</v>
      </c>
      <c r="E12" s="11">
        <v>5.09</v>
      </c>
      <c r="F12" s="15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2</v>
      </c>
      <c r="C13" s="9">
        <v>8</v>
      </c>
      <c r="D13" s="10">
        <v>5.1589334039266639</v>
      </c>
      <c r="E13" s="11">
        <v>5.09</v>
      </c>
      <c r="F13" s="15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2</v>
      </c>
      <c r="C14" s="9">
        <v>9</v>
      </c>
      <c r="D14" s="10">
        <v>5.3806251786773158</v>
      </c>
      <c r="E14" s="11">
        <v>4.87</v>
      </c>
      <c r="F14" s="15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2</v>
      </c>
      <c r="C15" s="9">
        <v>10</v>
      </c>
      <c r="D15" s="10">
        <v>5.2339323128721915</v>
      </c>
      <c r="E15" s="11">
        <v>5.04</v>
      </c>
      <c r="F15" s="15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3</v>
      </c>
      <c r="C16" s="9">
        <v>11</v>
      </c>
      <c r="D16" s="10">
        <v>5.4534495157286598</v>
      </c>
      <c r="E16" s="11">
        <v>4.84</v>
      </c>
      <c r="F16" s="15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3</v>
      </c>
      <c r="C17" s="9">
        <v>12</v>
      </c>
      <c r="D17" s="10">
        <v>5.1720691273217643</v>
      </c>
      <c r="E17" s="11">
        <v>4.76</v>
      </c>
      <c r="F17" s="15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>
        <v>3</v>
      </c>
      <c r="C18" s="9">
        <v>13</v>
      </c>
      <c r="D18" s="10">
        <v>5.3443989709813033</v>
      </c>
      <c r="E18" s="11">
        <v>4.8099999999999996</v>
      </c>
      <c r="F18" s="15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>
        <v>3</v>
      </c>
      <c r="C19" s="9">
        <v>14</v>
      </c>
      <c r="D19" s="10">
        <v>5.3980075383569046</v>
      </c>
      <c r="E19" s="11">
        <v>5.01</v>
      </c>
      <c r="F19" s="15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>
        <v>3</v>
      </c>
      <c r="C20" s="9">
        <v>15</v>
      </c>
      <c r="D20" s="10">
        <v>5.184884299688167</v>
      </c>
      <c r="E20" s="11">
        <v>5.0199999999999996</v>
      </c>
      <c r="F20" s="151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5.420197361897559</v>
      </c>
      <c r="E21" s="11"/>
      <c r="F21" s="151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5.249585516069792</v>
      </c>
      <c r="E22" s="11"/>
      <c r="F22" s="151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5.0639137435329511</v>
      </c>
      <c r="E23" s="11"/>
      <c r="F23" s="151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5.2936224567035772</v>
      </c>
      <c r="E24" s="11"/>
      <c r="F24" s="15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5.3870340777629968</v>
      </c>
      <c r="E25" s="11"/>
      <c r="F25" s="15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277</v>
      </c>
      <c r="C26" s="12"/>
      <c r="D26" s="23">
        <v>5.2993960927784318</v>
      </c>
      <c r="E26" s="23">
        <v>4.9419999999999993</v>
      </c>
      <c r="F26" s="15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278</v>
      </c>
      <c r="C27" s="29"/>
      <c r="D27" s="11">
        <v>5.3020306030446678</v>
      </c>
      <c r="E27" s="11">
        <v>4.96</v>
      </c>
      <c r="F27" s="15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279</v>
      </c>
      <c r="C28" s="29"/>
      <c r="D28" s="24">
        <v>0.10338498289260689</v>
      </c>
      <c r="E28" s="24">
        <v>0.10199439760524663</v>
      </c>
      <c r="F28" s="203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1.9508823473959831E-2</v>
      </c>
      <c r="E29" s="13">
        <v>2.0638283610936187E-2</v>
      </c>
      <c r="F29" s="15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280</v>
      </c>
      <c r="C30" s="29"/>
      <c r="D30" s="13">
        <v>7.2318108615627708E-2</v>
      </c>
      <c r="E30" s="13">
        <v>0</v>
      </c>
      <c r="F30" s="15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281</v>
      </c>
      <c r="C31" s="47"/>
      <c r="D31" s="45" t="s">
        <v>282</v>
      </c>
      <c r="E31" s="45" t="s">
        <v>282</v>
      </c>
      <c r="F31" s="15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E25">
    <cfRule type="expression" dxfId="23" priority="3">
      <formula>AND($B6&lt;&gt;$B5,NOT(ISBLANK(INDIRECT(Anlyt_LabRefThisCol))))</formula>
    </cfRule>
  </conditionalFormatting>
  <conditionalFormatting sqref="C2:E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35978-4928-4943-8D6E-B64261F87527}">
  <sheetPr codeName="Sheet13"/>
  <dimension ref="A1:BN101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521</v>
      </c>
      <c r="BM1" s="28" t="s">
        <v>66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229</v>
      </c>
      <c r="E2" s="16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5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48" t="s">
        <v>231</v>
      </c>
      <c r="E3" s="149" t="s">
        <v>284</v>
      </c>
      <c r="F3" s="150" t="s">
        <v>285</v>
      </c>
      <c r="G3" s="150" t="s">
        <v>286</v>
      </c>
      <c r="H3" s="150" t="s">
        <v>287</v>
      </c>
      <c r="I3" s="150" t="s">
        <v>288</v>
      </c>
      <c r="J3" s="150" t="s">
        <v>289</v>
      </c>
      <c r="K3" s="150" t="s">
        <v>290</v>
      </c>
      <c r="L3" s="150" t="s">
        <v>291</v>
      </c>
      <c r="M3" s="150" t="s">
        <v>292</v>
      </c>
      <c r="N3" s="150" t="s">
        <v>293</v>
      </c>
      <c r="O3" s="150" t="s">
        <v>294</v>
      </c>
      <c r="P3" s="150" t="s">
        <v>295</v>
      </c>
      <c r="Q3" s="150" t="s">
        <v>296</v>
      </c>
      <c r="R3" s="150" t="s">
        <v>297</v>
      </c>
      <c r="S3" s="150" t="s">
        <v>298</v>
      </c>
      <c r="T3" s="150" t="s">
        <v>299</v>
      </c>
      <c r="U3" s="150" t="s">
        <v>300</v>
      </c>
      <c r="V3" s="150" t="s">
        <v>301</v>
      </c>
      <c r="W3" s="150" t="s">
        <v>302</v>
      </c>
      <c r="X3" s="150" t="s">
        <v>303</v>
      </c>
      <c r="Y3" s="150" t="s">
        <v>304</v>
      </c>
      <c r="Z3" s="15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114</v>
      </c>
      <c r="E4" s="10" t="s">
        <v>305</v>
      </c>
      <c r="F4" s="11" t="s">
        <v>305</v>
      </c>
      <c r="G4" s="11" t="s">
        <v>305</v>
      </c>
      <c r="H4" s="11" t="s">
        <v>305</v>
      </c>
      <c r="I4" s="11" t="s">
        <v>305</v>
      </c>
      <c r="J4" s="11" t="s">
        <v>305</v>
      </c>
      <c r="K4" s="11" t="s">
        <v>305</v>
      </c>
      <c r="L4" s="11" t="s">
        <v>305</v>
      </c>
      <c r="M4" s="11" t="s">
        <v>305</v>
      </c>
      <c r="N4" s="11" t="s">
        <v>305</v>
      </c>
      <c r="O4" s="11" t="s">
        <v>305</v>
      </c>
      <c r="P4" s="11" t="s">
        <v>305</v>
      </c>
      <c r="Q4" s="11" t="s">
        <v>305</v>
      </c>
      <c r="R4" s="11" t="s">
        <v>305</v>
      </c>
      <c r="S4" s="11" t="s">
        <v>305</v>
      </c>
      <c r="T4" s="11" t="s">
        <v>305</v>
      </c>
      <c r="U4" s="11" t="s">
        <v>305</v>
      </c>
      <c r="V4" s="11" t="s">
        <v>305</v>
      </c>
      <c r="W4" s="11" t="s">
        <v>305</v>
      </c>
      <c r="X4" s="11" t="s">
        <v>305</v>
      </c>
      <c r="Y4" s="11" t="s">
        <v>305</v>
      </c>
      <c r="Z4" s="15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274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151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5.301711339842373</v>
      </c>
      <c r="E6" s="22">
        <v>4.9800000000000004</v>
      </c>
      <c r="F6" s="22">
        <v>5.15</v>
      </c>
      <c r="G6" s="22">
        <v>5.0510000000000002</v>
      </c>
      <c r="H6" s="22">
        <v>5.25</v>
      </c>
      <c r="I6" s="22">
        <v>5.27</v>
      </c>
      <c r="J6" s="22">
        <v>5.19</v>
      </c>
      <c r="K6" s="22">
        <v>5.0739999999999998</v>
      </c>
      <c r="L6" s="22">
        <v>4.9820000000000002</v>
      </c>
      <c r="M6" s="22">
        <v>4.9749999999999996</v>
      </c>
      <c r="N6" s="145">
        <v>5.431</v>
      </c>
      <c r="O6" s="22">
        <v>5.0069999999999997</v>
      </c>
      <c r="P6" s="22">
        <v>5.1909999999999998</v>
      </c>
      <c r="Q6" s="22">
        <v>5.08</v>
      </c>
      <c r="R6" s="145">
        <v>4.9870000000000001</v>
      </c>
      <c r="S6" s="22">
        <v>5.16</v>
      </c>
      <c r="T6" s="22">
        <v>5.1230000000000002</v>
      </c>
      <c r="U6" s="22">
        <v>4.915</v>
      </c>
      <c r="V6" s="22">
        <v>5.048</v>
      </c>
      <c r="W6" s="22">
        <v>4.92</v>
      </c>
      <c r="X6" s="22">
        <v>5.2140000000000004</v>
      </c>
      <c r="Y6" s="22">
        <v>5.0579999999999998</v>
      </c>
      <c r="Z6" s="151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5.2381742117533374</v>
      </c>
      <c r="E7" s="11">
        <v>5.31</v>
      </c>
      <c r="F7" s="11">
        <v>5.19</v>
      </c>
      <c r="G7" s="11">
        <v>5.109</v>
      </c>
      <c r="H7" s="11">
        <v>5.08</v>
      </c>
      <c r="I7" s="11">
        <v>5.1100000000000003</v>
      </c>
      <c r="J7" s="11">
        <v>5.01</v>
      </c>
      <c r="K7" s="11">
        <v>5.1760000000000002</v>
      </c>
      <c r="L7" s="11">
        <v>5.101</v>
      </c>
      <c r="M7" s="11">
        <v>5</v>
      </c>
      <c r="N7" s="146">
        <v>5.4189999999999996</v>
      </c>
      <c r="O7" s="11">
        <v>5.2709999999999999</v>
      </c>
      <c r="P7" s="11">
        <v>5.141</v>
      </c>
      <c r="Q7" s="11">
        <v>5.22</v>
      </c>
      <c r="R7" s="146">
        <v>4.8449999999999998</v>
      </c>
      <c r="S7" s="11">
        <v>5.09</v>
      </c>
      <c r="T7" s="11">
        <v>5.2839999999999998</v>
      </c>
      <c r="U7" s="11">
        <v>5.0839999999999996</v>
      </c>
      <c r="V7" s="11">
        <v>5.117</v>
      </c>
      <c r="W7" s="11">
        <v>5.0519999999999996</v>
      </c>
      <c r="X7" s="11">
        <v>5.1340000000000003</v>
      </c>
      <c r="Y7" s="11">
        <v>5.0730000000000004</v>
      </c>
      <c r="Z7" s="151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5.4198035940991636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>
        <v>5.12</v>
      </c>
      <c r="R8" s="11"/>
      <c r="S8" s="11"/>
      <c r="T8" s="11"/>
      <c r="U8" s="11"/>
      <c r="V8" s="11"/>
      <c r="W8" s="11"/>
      <c r="X8" s="11"/>
      <c r="Y8" s="11"/>
      <c r="Z8" s="151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5.3936759120691926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5.14</v>
      </c>
      <c r="R9" s="11"/>
      <c r="S9" s="11"/>
      <c r="T9" s="11"/>
      <c r="U9" s="11"/>
      <c r="V9" s="11"/>
      <c r="W9" s="11"/>
      <c r="X9" s="11"/>
      <c r="Y9" s="11"/>
      <c r="Z9" s="151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5.106824561403509</v>
      </c>
      <c r="BN9" s="28"/>
    </row>
    <row r="10" spans="1:66">
      <c r="A10" s="30"/>
      <c r="B10" s="19">
        <v>1</v>
      </c>
      <c r="C10" s="9">
        <v>5</v>
      </c>
      <c r="D10" s="10">
        <v>5.284700199646899</v>
      </c>
      <c r="E10" s="11">
        <v>4.95</v>
      </c>
      <c r="F10" s="11">
        <v>4.9800000000000004</v>
      </c>
      <c r="G10" s="11">
        <v>5.2210000000000001</v>
      </c>
      <c r="H10" s="11">
        <v>5.22</v>
      </c>
      <c r="I10" s="11">
        <v>5.17</v>
      </c>
      <c r="J10" s="11">
        <v>5.0599999999999996</v>
      </c>
      <c r="K10" s="11">
        <v>5.1639999999999997</v>
      </c>
      <c r="L10" s="11">
        <v>5.3730000000000002</v>
      </c>
      <c r="M10" s="11">
        <v>4.9619999999999997</v>
      </c>
      <c r="N10" s="146">
        <v>5.2859999999999996</v>
      </c>
      <c r="O10" s="11">
        <v>4.9649999999999999</v>
      </c>
      <c r="P10" s="11">
        <v>5.1980000000000004</v>
      </c>
      <c r="Q10" s="11">
        <v>5.09</v>
      </c>
      <c r="R10" s="146">
        <v>4.7850000000000001</v>
      </c>
      <c r="S10" s="11">
        <v>5.26</v>
      </c>
      <c r="T10" s="11">
        <v>5.3540000000000001</v>
      </c>
      <c r="U10" s="11">
        <v>5.1059999999999999</v>
      </c>
      <c r="V10" s="11">
        <v>4.9969999999999999</v>
      </c>
      <c r="W10" s="11">
        <v>5.0270000000000001</v>
      </c>
      <c r="X10" s="11">
        <v>5.266</v>
      </c>
      <c r="Y10" s="11">
        <v>5.367</v>
      </c>
      <c r="Z10" s="151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5.3023498662469626</v>
      </c>
      <c r="E11" s="11">
        <v>5.15</v>
      </c>
      <c r="F11" s="11">
        <v>4.84</v>
      </c>
      <c r="G11" s="11">
        <v>5.1589999999999998</v>
      </c>
      <c r="H11" s="11">
        <v>5.0199999999999996</v>
      </c>
      <c r="I11" s="11">
        <v>5.27</v>
      </c>
      <c r="J11" s="11">
        <v>5.03</v>
      </c>
      <c r="K11" s="11">
        <v>5.2039999999999997</v>
      </c>
      <c r="L11" s="11">
        <v>5.0010000000000003</v>
      </c>
      <c r="M11" s="11">
        <v>5.0529999999999999</v>
      </c>
      <c r="N11" s="146">
        <v>5.18</v>
      </c>
      <c r="O11" s="11">
        <v>5.2539999999999996</v>
      </c>
      <c r="P11" s="11">
        <v>5.2190000000000003</v>
      </c>
      <c r="Q11" s="11">
        <v>5</v>
      </c>
      <c r="R11" s="146">
        <v>4.9820000000000002</v>
      </c>
      <c r="S11" s="11">
        <v>4.9800000000000004</v>
      </c>
      <c r="T11" s="11">
        <v>5.1870000000000003</v>
      </c>
      <c r="U11" s="11">
        <v>4.9219999999999997</v>
      </c>
      <c r="V11" s="11">
        <v>4.8979999999999997</v>
      </c>
      <c r="W11" s="11">
        <v>5.0449999999999999</v>
      </c>
      <c r="X11" s="11">
        <v>5.0549999999999997</v>
      </c>
      <c r="Y11" s="11">
        <v>5.1669999999999998</v>
      </c>
      <c r="Z11" s="151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1</v>
      </c>
      <c r="C12" s="9">
        <v>7</v>
      </c>
      <c r="D12" s="10">
        <v>5.3068532283908665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5.05</v>
      </c>
      <c r="R12" s="11"/>
      <c r="S12" s="11"/>
      <c r="T12" s="11"/>
      <c r="U12" s="11"/>
      <c r="V12" s="11"/>
      <c r="W12" s="11"/>
      <c r="X12" s="11"/>
      <c r="Y12" s="11"/>
      <c r="Z12" s="151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1</v>
      </c>
      <c r="C13" s="9">
        <v>8</v>
      </c>
      <c r="D13" s="10">
        <v>5.1589334039266639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>
        <v>5.09</v>
      </c>
      <c r="R13" s="11"/>
      <c r="S13" s="11"/>
      <c r="T13" s="11"/>
      <c r="U13" s="11"/>
      <c r="V13" s="11"/>
      <c r="W13" s="11"/>
      <c r="X13" s="11"/>
      <c r="Y13" s="11"/>
      <c r="Z13" s="151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1</v>
      </c>
      <c r="C14" s="9">
        <v>9</v>
      </c>
      <c r="D14" s="10">
        <v>5.3806251786773158</v>
      </c>
      <c r="E14" s="11">
        <v>5.1100000000000003</v>
      </c>
      <c r="F14" s="11">
        <v>5.0599999999999996</v>
      </c>
      <c r="G14" s="11">
        <v>5.07</v>
      </c>
      <c r="H14" s="11">
        <v>5.09</v>
      </c>
      <c r="I14" s="11">
        <v>5.2</v>
      </c>
      <c r="J14" s="11">
        <v>5.14</v>
      </c>
      <c r="K14" s="11">
        <v>5.1719999999999997</v>
      </c>
      <c r="L14" s="11">
        <v>5.173</v>
      </c>
      <c r="M14" s="11">
        <v>5.0449999999999999</v>
      </c>
      <c r="N14" s="146">
        <v>5.1470000000000002</v>
      </c>
      <c r="O14" s="11">
        <v>5.0140000000000002</v>
      </c>
      <c r="P14" s="11">
        <v>5.0439999999999996</v>
      </c>
      <c r="Q14" s="11">
        <v>5.21</v>
      </c>
      <c r="R14" s="146">
        <v>4.95</v>
      </c>
      <c r="S14" s="11">
        <v>5.2</v>
      </c>
      <c r="T14" s="11">
        <v>5.1529999999999996</v>
      </c>
      <c r="U14" s="11">
        <v>5.1689999999999996</v>
      </c>
      <c r="V14" s="11">
        <v>5.24</v>
      </c>
      <c r="W14" s="11">
        <v>4.915</v>
      </c>
      <c r="X14" s="11">
        <v>5.0970000000000004</v>
      </c>
      <c r="Y14" s="11">
        <v>5.2329999999999997</v>
      </c>
      <c r="Z14" s="151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1</v>
      </c>
      <c r="C15" s="9">
        <v>10</v>
      </c>
      <c r="D15" s="10">
        <v>5.2339323128721915</v>
      </c>
      <c r="E15" s="11">
        <v>5.0199999999999996</v>
      </c>
      <c r="F15" s="11">
        <v>4.88</v>
      </c>
      <c r="G15" s="11">
        <v>5.0979999999999999</v>
      </c>
      <c r="H15" s="11">
        <v>5.1100000000000003</v>
      </c>
      <c r="I15" s="11">
        <v>5.18</v>
      </c>
      <c r="J15" s="11">
        <v>5.0199999999999996</v>
      </c>
      <c r="K15" s="11">
        <v>5.2309999999999999</v>
      </c>
      <c r="L15" s="11">
        <v>5.1429999999999998</v>
      </c>
      <c r="M15" s="11">
        <v>4.9729999999999999</v>
      </c>
      <c r="N15" s="146">
        <v>5.5270000000000001</v>
      </c>
      <c r="O15" s="11">
        <v>5.1219999999999999</v>
      </c>
      <c r="P15" s="11">
        <v>5.0119999999999996</v>
      </c>
      <c r="Q15" s="11">
        <v>5.14</v>
      </c>
      <c r="R15" s="146">
        <v>4.8639999999999999</v>
      </c>
      <c r="S15" s="11">
        <v>5.09</v>
      </c>
      <c r="T15" s="11">
        <v>5.125</v>
      </c>
      <c r="U15" s="11">
        <v>5.2350000000000003</v>
      </c>
      <c r="V15" s="11">
        <v>5.0250000000000004</v>
      </c>
      <c r="W15" s="11">
        <v>5.0890000000000004</v>
      </c>
      <c r="X15" s="11">
        <v>4.9169999999999998</v>
      </c>
      <c r="Y15" s="11">
        <v>5.0490000000000004</v>
      </c>
      <c r="Z15" s="151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1</v>
      </c>
      <c r="C16" s="9">
        <v>11</v>
      </c>
      <c r="D16" s="10">
        <v>5.4534495157286598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>
        <v>5.32</v>
      </c>
      <c r="R16" s="11"/>
      <c r="S16" s="11"/>
      <c r="T16" s="11"/>
      <c r="U16" s="11"/>
      <c r="V16" s="11"/>
      <c r="W16" s="11"/>
      <c r="X16" s="11"/>
      <c r="Y16" s="11"/>
      <c r="Z16" s="151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1</v>
      </c>
      <c r="C17" s="9">
        <v>12</v>
      </c>
      <c r="D17" s="10">
        <v>5.1720691273217643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>
        <v>5.04</v>
      </c>
      <c r="R17" s="11"/>
      <c r="S17" s="11"/>
      <c r="T17" s="11"/>
      <c r="U17" s="11"/>
      <c r="V17" s="11"/>
      <c r="W17" s="11"/>
      <c r="X17" s="11"/>
      <c r="Y17" s="11"/>
      <c r="Z17" s="151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5.3443989709813033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51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5.3980075383569046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51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5.184884299688167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51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5.420197361897559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51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5.249585516069792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51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5.0639137435329511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51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5.2936224567035772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51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5.3870340777629968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51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277</v>
      </c>
      <c r="C26" s="12"/>
      <c r="D26" s="23">
        <v>5.2993960927784318</v>
      </c>
      <c r="E26" s="23">
        <v>5.0866666666666669</v>
      </c>
      <c r="F26" s="23">
        <v>5.0166666666666666</v>
      </c>
      <c r="G26" s="23">
        <v>5.1179999999999994</v>
      </c>
      <c r="H26" s="23">
        <v>5.128333333333333</v>
      </c>
      <c r="I26" s="23">
        <v>5.2</v>
      </c>
      <c r="J26" s="23">
        <v>5.0750000000000002</v>
      </c>
      <c r="K26" s="23">
        <v>5.1701666666666668</v>
      </c>
      <c r="L26" s="23">
        <v>5.1288333333333336</v>
      </c>
      <c r="M26" s="23">
        <v>5.0013333333333323</v>
      </c>
      <c r="N26" s="23">
        <v>5.331666666666667</v>
      </c>
      <c r="O26" s="23">
        <v>5.1055000000000001</v>
      </c>
      <c r="P26" s="23">
        <v>5.1341666666666672</v>
      </c>
      <c r="Q26" s="23">
        <v>5.1250000000000009</v>
      </c>
      <c r="R26" s="23">
        <v>4.902166666666667</v>
      </c>
      <c r="S26" s="23">
        <v>5.13</v>
      </c>
      <c r="T26" s="23">
        <v>5.2043333333333335</v>
      </c>
      <c r="U26" s="23">
        <v>5.0718333333333332</v>
      </c>
      <c r="V26" s="23">
        <v>5.0541666666666663</v>
      </c>
      <c r="W26" s="23">
        <v>5.0079999999999991</v>
      </c>
      <c r="X26" s="23">
        <v>5.113833333333333</v>
      </c>
      <c r="Y26" s="23">
        <v>5.1578333333333335</v>
      </c>
      <c r="Z26" s="151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278</v>
      </c>
      <c r="C27" s="29"/>
      <c r="D27" s="11">
        <v>5.3020306030446678</v>
      </c>
      <c r="E27" s="11">
        <v>5.0649999999999995</v>
      </c>
      <c r="F27" s="11">
        <v>5.0199999999999996</v>
      </c>
      <c r="G27" s="11">
        <v>5.1035000000000004</v>
      </c>
      <c r="H27" s="11">
        <v>5.0999999999999996</v>
      </c>
      <c r="I27" s="11">
        <v>5.1899999999999995</v>
      </c>
      <c r="J27" s="11">
        <v>5.0449999999999999</v>
      </c>
      <c r="K27" s="11">
        <v>5.1739999999999995</v>
      </c>
      <c r="L27" s="11">
        <v>5.1219999999999999</v>
      </c>
      <c r="M27" s="11">
        <v>4.9874999999999998</v>
      </c>
      <c r="N27" s="11">
        <v>5.3524999999999991</v>
      </c>
      <c r="O27" s="11">
        <v>5.0679999999999996</v>
      </c>
      <c r="P27" s="11">
        <v>5.1660000000000004</v>
      </c>
      <c r="Q27" s="11">
        <v>5.1050000000000004</v>
      </c>
      <c r="R27" s="11">
        <v>4.907</v>
      </c>
      <c r="S27" s="11">
        <v>5.125</v>
      </c>
      <c r="T27" s="11">
        <v>5.17</v>
      </c>
      <c r="U27" s="11">
        <v>5.0949999999999998</v>
      </c>
      <c r="V27" s="11">
        <v>5.0365000000000002</v>
      </c>
      <c r="W27" s="11">
        <v>5.0359999999999996</v>
      </c>
      <c r="X27" s="11">
        <v>5.1155000000000008</v>
      </c>
      <c r="Y27" s="11">
        <v>5.12</v>
      </c>
      <c r="Z27" s="151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279</v>
      </c>
      <c r="C28" s="29"/>
      <c r="D28" s="24">
        <v>0.10338498289260689</v>
      </c>
      <c r="E28" s="24">
        <v>0.13336666250104118</v>
      </c>
      <c r="F28" s="24">
        <v>0.14207978978963448</v>
      </c>
      <c r="G28" s="24">
        <v>6.2552378052317018E-2</v>
      </c>
      <c r="H28" s="24">
        <v>8.8411914732499E-2</v>
      </c>
      <c r="I28" s="24">
        <v>6.1967733539318406E-2</v>
      </c>
      <c r="J28" s="24">
        <v>7.3416619371910768E-2</v>
      </c>
      <c r="K28" s="24">
        <v>5.323313504450651E-2</v>
      </c>
      <c r="L28" s="24">
        <v>0.14173555187978301</v>
      </c>
      <c r="M28" s="24">
        <v>3.9041857879289932E-2</v>
      </c>
      <c r="N28" s="24">
        <v>0.15155153139004129</v>
      </c>
      <c r="O28" s="24">
        <v>0.13230986357789046</v>
      </c>
      <c r="P28" s="24">
        <v>8.6721200791194761E-2</v>
      </c>
      <c r="Q28" s="24">
        <v>8.9290129760949938E-2</v>
      </c>
      <c r="R28" s="24">
        <v>8.283819569900519E-2</v>
      </c>
      <c r="S28" s="24">
        <v>9.8386991009990626E-2</v>
      </c>
      <c r="T28" s="24">
        <v>9.4436574835530043E-2</v>
      </c>
      <c r="U28" s="24">
        <v>0.12994370576009706</v>
      </c>
      <c r="V28" s="24">
        <v>0.11578154717685672</v>
      </c>
      <c r="W28" s="24">
        <v>7.2965745387818845E-2</v>
      </c>
      <c r="X28" s="24">
        <v>0.12335544846769722</v>
      </c>
      <c r="Y28" s="24">
        <v>0.12529392110819515</v>
      </c>
      <c r="Z28" s="203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1.9508823473959831E-2</v>
      </c>
      <c r="E29" s="13">
        <v>2.621887205131871E-2</v>
      </c>
      <c r="F29" s="13">
        <v>2.832155278198694E-2</v>
      </c>
      <c r="G29" s="13">
        <v>1.2222035570988086E-2</v>
      </c>
      <c r="H29" s="13">
        <v>1.7239892375527918E-2</v>
      </c>
      <c r="I29" s="13">
        <v>1.1916871834484309E-2</v>
      </c>
      <c r="J29" s="13">
        <v>1.4466328940277983E-2</v>
      </c>
      <c r="K29" s="13">
        <v>1.0296212574289644E-2</v>
      </c>
      <c r="L29" s="13">
        <v>2.7635047323260588E-2</v>
      </c>
      <c r="M29" s="13">
        <v>7.8062898985517071E-3</v>
      </c>
      <c r="N29" s="13">
        <v>2.8424794884034002E-2</v>
      </c>
      <c r="O29" s="13">
        <v>2.5915162780901078E-2</v>
      </c>
      <c r="P29" s="13">
        <v>1.6890998368679386E-2</v>
      </c>
      <c r="Q29" s="13">
        <v>1.7422464343599984E-2</v>
      </c>
      <c r="R29" s="13">
        <v>1.6898282194744877E-2</v>
      </c>
      <c r="S29" s="13">
        <v>1.9178750684208698E-2</v>
      </c>
      <c r="T29" s="13">
        <v>1.8145758310804467E-2</v>
      </c>
      <c r="U29" s="13">
        <v>2.5620657703019366E-2</v>
      </c>
      <c r="V29" s="13">
        <v>2.29081379410104E-2</v>
      </c>
      <c r="W29" s="13">
        <v>1.4569837337823254E-2</v>
      </c>
      <c r="X29" s="13">
        <v>2.4121914115509676E-2</v>
      </c>
      <c r="Y29" s="13">
        <v>2.4291967772293626E-2</v>
      </c>
      <c r="Z29" s="151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280</v>
      </c>
      <c r="C30" s="29"/>
      <c r="D30" s="13">
        <v>3.7708663976895762E-2</v>
      </c>
      <c r="E30" s="13">
        <v>-3.9472463748201347E-3</v>
      </c>
      <c r="F30" s="13">
        <v>-1.7654394360487768E-2</v>
      </c>
      <c r="G30" s="13">
        <v>2.1883341520976263E-3</v>
      </c>
      <c r="H30" s="13">
        <v>4.2117702833153192E-3</v>
      </c>
      <c r="I30" s="13">
        <v>1.8245278935308473E-2</v>
      </c>
      <c r="J30" s="13">
        <v>-6.2317710390979997E-3</v>
      </c>
      <c r="K30" s="13">
        <v>1.2403423008083392E-2</v>
      </c>
      <c r="L30" s="13">
        <v>4.3096784832130641E-3</v>
      </c>
      <c r="M30" s="13">
        <v>-2.06569124906818E-2</v>
      </c>
      <c r="N30" s="13">
        <v>4.4027771575016583E-2</v>
      </c>
      <c r="O30" s="13">
        <v>-2.5937084534288779E-4</v>
      </c>
      <c r="P30" s="13">
        <v>5.3540326154544182E-3</v>
      </c>
      <c r="Q30" s="13">
        <v>3.5590489506647227E-3</v>
      </c>
      <c r="R30" s="13">
        <v>-4.007537213704393E-2</v>
      </c>
      <c r="S30" s="13">
        <v>4.5381309496408395E-3</v>
      </c>
      <c r="T30" s="13">
        <v>1.909381666775456E-2</v>
      </c>
      <c r="U30" s="13">
        <v>-6.8518563051164216E-3</v>
      </c>
      <c r="V30" s="13">
        <v>-1.0311279368165893E-2</v>
      </c>
      <c r="W30" s="13">
        <v>-1.9351469825380052E-2</v>
      </c>
      <c r="X30" s="13">
        <v>1.3724324862840476E-3</v>
      </c>
      <c r="Y30" s="13">
        <v>9.9883540772753854E-3</v>
      </c>
      <c r="Z30" s="151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281</v>
      </c>
      <c r="C31" s="47"/>
      <c r="D31" s="45" t="s">
        <v>282</v>
      </c>
      <c r="E31" s="45">
        <v>0.49</v>
      </c>
      <c r="F31" s="45">
        <v>1.59</v>
      </c>
      <c r="G31" s="45">
        <v>0</v>
      </c>
      <c r="H31" s="45">
        <v>0.16</v>
      </c>
      <c r="I31" s="45">
        <v>1.29</v>
      </c>
      <c r="J31" s="45">
        <v>0.67</v>
      </c>
      <c r="K31" s="45">
        <v>0.82</v>
      </c>
      <c r="L31" s="45">
        <v>0.17</v>
      </c>
      <c r="M31" s="45">
        <v>1.83</v>
      </c>
      <c r="N31" s="45">
        <v>3.35</v>
      </c>
      <c r="O31" s="45">
        <v>0.2</v>
      </c>
      <c r="P31" s="45">
        <v>0.25</v>
      </c>
      <c r="Q31" s="45">
        <v>0.11</v>
      </c>
      <c r="R31" s="45">
        <v>3.38</v>
      </c>
      <c r="S31" s="45">
        <v>0.19</v>
      </c>
      <c r="T31" s="45">
        <v>1.35</v>
      </c>
      <c r="U31" s="45">
        <v>0.72</v>
      </c>
      <c r="V31" s="45">
        <v>1</v>
      </c>
      <c r="W31" s="45">
        <v>1.72</v>
      </c>
      <c r="X31" s="45">
        <v>7.0000000000000007E-2</v>
      </c>
      <c r="Y31" s="45">
        <v>0.62</v>
      </c>
      <c r="Z31" s="151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Y25">
    <cfRule type="expression" dxfId="20" priority="3">
      <formula>AND($B6&lt;&gt;$B5,NOT(ISBLANK(INDIRECT(Anlyt_LabRefThisCol))))</formula>
    </cfRule>
  </conditionalFormatting>
  <conditionalFormatting sqref="C2:Y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Fire Assay (Bi)</vt:lpstr>
      <vt:lpstr>PA</vt:lpstr>
      <vt:lpstr>IRC</vt:lpstr>
      <vt:lpstr>4-Acid</vt:lpstr>
      <vt:lpstr>Aqua Regia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2025-11-13T05:33:04Z</dcterms:modified>
</cp:coreProperties>
</file>